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③財政第１係\10公会計\R3(Ｒ1決算)\06令和元年度財政状況資料集の作成について(２回目)\03市町村回答\"/>
    </mc:Choice>
  </mc:AlternateContent>
  <bookViews>
    <workbookView xWindow="0" yWindow="0" windowWidth="20490" windowHeight="756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c r="BY43" i="10"/>
  <c r="BW43" i="10"/>
  <c r="BE43" i="10"/>
  <c r="AM43" i="10"/>
  <c r="U43" i="10"/>
  <c r="E43" i="10"/>
  <c r="C43" i="10"/>
  <c r="DG42" i="10"/>
  <c r="CQ42" i="10"/>
  <c r="CO42" i="10"/>
  <c r="BY42" i="10"/>
  <c r="BW42" i="10"/>
  <c r="BE42" i="10"/>
  <c r="AM42" i="10"/>
  <c r="U42" i="10"/>
  <c r="E42" i="10"/>
  <c r="C42" i="10"/>
  <c r="DG41" i="10"/>
  <c r="CQ41" i="10"/>
  <c r="CO41" i="10"/>
  <c r="BY41" i="10"/>
  <c r="BW41" i="10"/>
  <c r="BE41" i="10"/>
  <c r="AM41" i="10"/>
  <c r="U41" i="10"/>
  <c r="E41" i="10"/>
  <c r="C41" i="10"/>
  <c r="DG40" i="10"/>
  <c r="CQ40" i="10"/>
  <c r="CO40" i="10"/>
  <c r="BY40" i="10"/>
  <c r="BW40" i="10"/>
  <c r="BE40" i="10"/>
  <c r="AM40" i="10"/>
  <c r="U40" i="10"/>
  <c r="E40" i="10"/>
  <c r="C40" i="10"/>
  <c r="DG39" i="10"/>
  <c r="CQ39" i="10"/>
  <c r="CO39" i="10"/>
  <c r="BY39" i="10"/>
  <c r="BW39" i="10"/>
  <c r="BE39" i="10"/>
  <c r="AM39" i="10"/>
  <c r="U39" i="10"/>
  <c r="E39" i="10"/>
  <c r="C39" i="10"/>
  <c r="DG38" i="10"/>
  <c r="CQ38" i="10"/>
  <c r="CO38" i="10"/>
  <c r="BY38" i="10"/>
  <c r="BW38" i="10"/>
  <c r="BE38" i="10"/>
  <c r="AM38" i="10"/>
  <c r="U38" i="10"/>
  <c r="E38" i="10"/>
  <c r="C38" i="10"/>
  <c r="DG37" i="10"/>
  <c r="CQ37" i="10"/>
  <c r="CO37" i="10"/>
  <c r="BY37" i="10"/>
  <c r="BW37" i="10"/>
  <c r="BE37" i="10"/>
  <c r="AM37" i="10"/>
  <c r="W37" i="10"/>
  <c r="U37" i="10"/>
  <c r="E37" i="10"/>
  <c r="C37" i="10"/>
  <c r="DG36" i="10"/>
  <c r="CQ36" i="10"/>
  <c r="CO36" i="10"/>
  <c r="BY36" i="10"/>
  <c r="BW36" i="10"/>
  <c r="BE36" i="10"/>
  <c r="AM36" i="10"/>
  <c r="W36" i="10"/>
  <c r="U36" i="10"/>
  <c r="E36" i="10"/>
  <c r="C36" i="10"/>
  <c r="DG35" i="10"/>
  <c r="CQ35" i="10"/>
  <c r="CO35" i="10"/>
  <c r="BY35" i="10"/>
  <c r="BW35" i="10"/>
  <c r="BE35" i="10"/>
  <c r="AM35" i="10"/>
  <c r="W35" i="10"/>
  <c r="U35" i="10"/>
  <c r="E35" i="10"/>
  <c r="C35" i="10"/>
  <c r="DG34" i="10"/>
  <c r="CQ34" i="10"/>
  <c r="CO34" i="10"/>
  <c r="BY34" i="10"/>
  <c r="BW34" i="10"/>
  <c r="BG34" i="10"/>
  <c r="BE34" i="10"/>
  <c r="AM34" i="10"/>
  <c r="W34" i="10"/>
  <c r="U34" i="10"/>
  <c r="E34" i="10"/>
  <c r="C34" i="10"/>
</calcChain>
</file>

<file path=xl/sharedStrings.xml><?xml version="1.0" encoding="utf-8"?>
<sst xmlns="http://schemas.openxmlformats.org/spreadsheetml/2006/main" count="1158" uniqueCount="606">
  <si>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</si>
  <si>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</si>
  <si>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</si>
  <si>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</si>
  <si>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</si>
  <si>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</si>
  <si>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</si>
  <si>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</si>
  <si>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</si>
  <si>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</si>
  <si>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</si>
  <si>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</si>
  <si>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</si>
  <si>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</si>
  <si>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</si>
  <si>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</si>
  <si>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</si>
  <si>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</si>
  <si>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</si>
  <si>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</si>
  <si>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</si>
  <si>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</si>
  <si>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</si>
  <si>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</si>
  <si>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</si>
  <si>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</si>
  <si>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</si>
  <si>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</si>
  <si>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</si>
  <si>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</si>
  <si>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</si>
  <si>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</si>
  <si>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</si>
  <si>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</si>
  <si>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</si>
  <si>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</si>
  <si>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</si>
  <si>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</si>
  <si>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</si>
  <si>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</si>
  <si>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</si>
  <si>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</si>
  <si>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</si>
  <si>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</si>
  <si>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</si>
  <si>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</si>
  <si>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</si>
  <si>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</si>
  <si>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</si>
  <si>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</si>
  <si>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</si>
  <si>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</si>
  <si>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</si>
  <si>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</si>
  <si>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</si>
  <si>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</si>
  <si>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</si>
  <si>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</si>
  <si>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</si>
  <si>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</si>
  <si>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</si>
  <si>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</si>
  <si>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</si>
  <si>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</si>
  <si>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</si>
  <si>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</si>
  <si>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</si>
  <si>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</si>
  <si>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</si>
  <si>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</si>
  <si>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</si>
  <si>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</si>
  <si>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</si>
  <si>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</si>
  <si>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</si>
  <si>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</si>
  <si>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</si>
  <si>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</si>
  <si>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</si>
  <si>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</si>
  <si>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</si>
  <si>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</si>
  <si>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</si>
  <si>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</si>
  <si>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</si>
  <si>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Ⅰ－０</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</si>
  <si>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</si>
  <si>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</si>
  <si>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</si>
  <si>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</si>
  <si>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</si>
  <si>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</si>
  <si>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</si>
  <si>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</si>
  <si>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</si>
  <si>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</si>
  <si>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</si>
  <si>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</si>
  <si>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御杖村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</si>
  <si>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</si>
  <si>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</si>
  <si>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</si>
  <si>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</si>
  <si>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</si>
  <si>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</si>
  <si>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</si>
  <si>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</si>
  <si>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</si>
  <si>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</si>
  <si>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</si>
  <si>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</si>
  <si>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</si>
  <si>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</si>
  <si>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</si>
  <si>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</si>
  <si>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</si>
  <si>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</si>
  <si>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</si>
  <si>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</si>
  <si>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</si>
  <si>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</si>
  <si>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</si>
  <si>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</si>
  <si>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</si>
  <si>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</si>
  <si>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-16.3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</si>
  <si>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</si>
  <si>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</si>
  <si>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</si>
  <si>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</si>
  <si>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</si>
  <si>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</si>
  <si>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</si>
  <si>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</si>
  <si>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</si>
  <si>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</si>
  <si>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</si>
  <si>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</si>
  <si>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</si>
  <si>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</si>
  <si>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</si>
  <si>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</si>
  <si>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</si>
  <si>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</si>
  <si>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</si>
  <si>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</si>
  <si>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</si>
  <si>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</si>
  <si>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</si>
  <si>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</si>
  <si>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</si>
  <si>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</si>
  <si>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</si>
  <si>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-2.9</t>
    <phoneticPr fontId="5"/>
  </si>
  <si>
    <t>基準財政需要額</t>
    <phoneticPr fontId="25"/>
  </si>
  <si>
    <t>うち日本人(％)</t>
    <phoneticPr fontId="5"/>
  </si>
  <si>
    <t>-3.1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</si>
  <si>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</si>
  <si>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</si>
  <si>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</si>
  <si>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</si>
  <si>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</si>
  <si>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</si>
  <si>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</si>
  <si>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</si>
  <si>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</si>
  <si>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</si>
  <si>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</si>
  <si>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</si>
  <si>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</si>
  <si>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</si>
  <si>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</si>
  <si>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</si>
  <si>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</si>
  <si>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</si>
  <si>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</si>
  <si>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</si>
  <si>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</si>
  <si>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</si>
  <si>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</si>
  <si>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</si>
  <si>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</si>
  <si>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</si>
  <si>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</si>
  <si>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</si>
  <si>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</si>
  <si>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</si>
  <si>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</si>
  <si>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</si>
  <si>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</si>
  <si>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</si>
  <si>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</si>
  <si>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</si>
  <si>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</si>
  <si>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</si>
  <si>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</si>
  <si>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</si>
  <si>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</si>
  <si>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</si>
  <si>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</si>
  <si>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</si>
  <si>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</si>
  <si>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</si>
  <si>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</si>
  <si>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</si>
  <si>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</si>
  <si>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</si>
  <si>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</si>
  <si>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</si>
  <si>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</si>
  <si>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</si>
  <si>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</si>
  <si>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</si>
  <si>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</si>
  <si>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奈良県御杖村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</si>
  <si>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</si>
  <si>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</si>
  <si>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</si>
  <si>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</si>
  <si>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</si>
  <si>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</si>
  <si>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</si>
  <si>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</si>
  <si>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</si>
  <si>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</si>
  <si>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</si>
  <si>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</si>
  <si>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</si>
  <si>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</si>
  <si>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</si>
  <si>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</si>
  <si>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</si>
  <si>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</si>
  <si>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</si>
  <si>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</si>
  <si>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</si>
  <si>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</si>
  <si>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</si>
  <si>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</si>
  <si>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</si>
  <si>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</si>
  <si>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</si>
  <si>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</si>
  <si>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</si>
  <si>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</si>
  <si>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</si>
  <si>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</si>
  <si>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</si>
  <si>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</si>
  <si>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</si>
  <si>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</si>
  <si>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</si>
  <si>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</si>
  <si>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</si>
  <si>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</si>
  <si>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</si>
  <si>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</si>
  <si>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</si>
  <si>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</si>
  <si>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</si>
  <si>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</si>
  <si>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</si>
  <si>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</si>
  <si>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</si>
  <si>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</si>
  <si>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</si>
  <si>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</si>
  <si>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</si>
  <si>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</si>
  <si>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</si>
  <si>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</si>
  <si>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</si>
  <si>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</si>
  <si>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</si>
  <si>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</si>
  <si>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</si>
  <si>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</si>
  <si>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</si>
  <si>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</si>
  <si>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</si>
  <si>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</si>
  <si>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</si>
  <si>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</si>
  <si>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</si>
  <si>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</si>
  <si>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</si>
  <si>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</si>
  <si>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</si>
  <si>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</si>
  <si>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</si>
  <si>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</si>
  <si>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</si>
  <si>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</si>
  <si>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</si>
  <si>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</si>
  <si>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</si>
  <si>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</si>
  <si>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</si>
  <si>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</si>
  <si>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</si>
  <si>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</si>
  <si>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</si>
  <si>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</si>
  <si>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</si>
  <si>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</si>
  <si>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</si>
  <si>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</si>
  <si>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</si>
  <si>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</si>
  <si>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</si>
  <si>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</si>
  <si>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</si>
  <si>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</si>
  <si>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</si>
  <si>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</si>
  <si>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</si>
  <si>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</si>
  <si>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</si>
  <si>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</si>
  <si>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</si>
  <si>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</si>
  <si>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</si>
  <si>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</si>
  <si>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</si>
  <si>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</si>
  <si>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</si>
  <si>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</si>
  <si>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</si>
  <si>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</si>
  <si>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</si>
  <si>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</si>
  <si>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</si>
  <si>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簡易水道</t>
    <phoneticPr fontId="5"/>
  </si>
  <si>
    <t>再差引収支</t>
    <rPh sb="0" eb="1">
      <t>サイ</t>
    </rPh>
    <rPh sb="1" eb="3">
      <t>サシヒキ</t>
    </rPh>
    <rPh sb="3" eb="5">
      <t>シュウシ</t>
    </rPh>
    <phoneticPr fontId="5"/>
  </si>
  <si>
    <t>　　うち一部事務組合負担金</t>
    <phoneticPr fontId="5"/>
  </si>
  <si>
    <t>諸収入</t>
  </si>
  <si>
    <t>介護サービス</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</si>
  <si>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</si>
  <si>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</si>
  <si>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</si>
  <si>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</si>
  <si>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</si>
  <si>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</si>
  <si>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</si>
  <si>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</si>
  <si>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</si>
  <si>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</si>
  <si>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</si>
  <si>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</si>
  <si>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</si>
  <si>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</si>
  <si>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</si>
  <si>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</si>
  <si>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</si>
  <si>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</si>
  <si>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</si>
  <si>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</si>
  <si>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</si>
  <si>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</si>
  <si>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</si>
  <si>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</si>
  <si>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</si>
  <si>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</si>
  <si>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</si>
  <si>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</si>
  <si>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</si>
  <si>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</si>
  <si>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</si>
  <si>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奈良県御杖村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</si>
  <si>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</si>
  <si>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</si>
  <si>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</si>
  <si>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</si>
  <si>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</si>
  <si>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</si>
  <si>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</si>
  <si>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</si>
  <si>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</si>
  <si>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</si>
  <si>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</si>
  <si>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</si>
  <si>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</si>
  <si>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</si>
  <si>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</si>
  <si>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</si>
  <si>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</si>
  <si>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</si>
  <si>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</si>
  <si>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</si>
  <si>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</si>
  <si>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</si>
  <si>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</si>
  <si>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</si>
  <si>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</si>
  <si>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</si>
  <si>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</si>
  <si>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</si>
  <si>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</si>
  <si>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</si>
  <si>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</si>
  <si>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</si>
  <si>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</si>
  <si>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</si>
  <si>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</si>
  <si>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国民健康保険特別会計（診療施設勘定）</t>
    <phoneticPr fontId="5"/>
  </si>
  <si>
    <t>介護保険特別会計</t>
    <phoneticPr fontId="5"/>
  </si>
  <si>
    <t>後期高齢者医療特別会計</t>
    <phoneticPr fontId="5"/>
  </si>
  <si>
    <t>簡易水道事業特別会計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</si>
  <si>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</si>
  <si>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</si>
  <si>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</si>
  <si>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</si>
  <si>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</si>
  <si>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</si>
  <si>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</si>
  <si>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</si>
  <si>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</si>
  <si>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</si>
  <si>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</si>
  <si>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</si>
  <si>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</si>
  <si>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</si>
  <si>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</si>
  <si>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</si>
  <si>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</si>
  <si>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</si>
  <si>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</si>
  <si>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</si>
  <si>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</si>
  <si>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</si>
  <si>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</si>
  <si>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</si>
  <si>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</si>
  <si>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</si>
  <si>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</si>
  <si>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</si>
  <si>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</si>
  <si>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</si>
  <si>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</si>
  <si>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</si>
  <si>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</si>
  <si>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</si>
  <si>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</si>
  <si>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</si>
  <si>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</si>
  <si>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</si>
  <si>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</si>
  <si>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</si>
  <si>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</si>
  <si>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</si>
  <si>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</si>
  <si>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</si>
  <si>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</si>
  <si>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</si>
  <si>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</si>
  <si>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</si>
  <si>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</si>
  <si>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</si>
  <si>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</si>
  <si>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</si>
  <si>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</si>
  <si>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</si>
  <si>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</si>
  <si>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</si>
  <si>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</si>
  <si>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</si>
  <si>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</si>
  <si>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</si>
  <si>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</si>
  <si>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</si>
  <si>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</si>
  <si>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</si>
  <si>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</si>
  <si>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</si>
  <si>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</si>
  <si>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</si>
  <si>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</si>
  <si>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</si>
  <si>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</si>
  <si>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</si>
  <si>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</si>
  <si>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</si>
  <si>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</si>
  <si>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</si>
  <si>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</si>
  <si>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</si>
  <si>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</si>
  <si>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</si>
  <si>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</si>
  <si>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</si>
  <si>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</si>
  <si>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</si>
  <si>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</si>
  <si>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</si>
  <si>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</si>
  <si>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</si>
  <si>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</si>
  <si>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</si>
  <si>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</si>
  <si>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</si>
  <si>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</si>
  <si>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</si>
  <si>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</si>
  <si>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</si>
  <si>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</si>
  <si>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</si>
  <si>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</si>
  <si>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</si>
  <si>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</si>
  <si>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</si>
  <si>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</si>
  <si>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</si>
  <si>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</si>
  <si>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</si>
  <si>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</si>
  <si>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</si>
  <si>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</si>
  <si>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</si>
  <si>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</si>
  <si>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</si>
  <si>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</si>
  <si>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</si>
  <si>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</si>
  <si>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</si>
  <si>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</si>
  <si>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</si>
  <si>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</si>
  <si>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</si>
  <si>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</si>
  <si>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</si>
  <si>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</si>
  <si>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</si>
  <si>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</si>
  <si>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</si>
  <si>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</si>
  <si>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</si>
  <si>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</si>
  <si>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</si>
  <si>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</si>
  <si>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</si>
  <si>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</si>
  <si>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</si>
  <si>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</si>
  <si>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</si>
  <si>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</si>
  <si>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</si>
  <si>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</si>
  <si>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</si>
  <si>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</si>
  <si>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</si>
  <si>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</si>
  <si>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</si>
  <si>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</si>
  <si>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</si>
  <si>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</si>
  <si>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</si>
  <si>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</si>
  <si>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</si>
  <si>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</si>
  <si>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</si>
  <si>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</si>
  <si>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1.22</t>
  </si>
  <si>
    <t>▲ 1.63</t>
  </si>
  <si>
    <t>一般会計</t>
  </si>
  <si>
    <t>簡易水道事業特別会計</t>
  </si>
  <si>
    <t>国民健康保険特別会計（事業勘定）</t>
  </si>
  <si>
    <t>国民健康保険特別会計（診療施設勘定）</t>
  </si>
  <si>
    <t>介護保険特別会計</t>
  </si>
  <si>
    <t>▲ 0.67</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</si>
  <si>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</si>
  <si>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</si>
  <si>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</si>
  <si>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</si>
  <si>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</si>
  <si>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</si>
  <si>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</si>
  <si>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</si>
  <si>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</si>
  <si>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</si>
  <si>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宇陀衛生一部事務組合</t>
    <rPh sb="0" eb="2">
      <t>ウダ</t>
    </rPh>
    <rPh sb="2" eb="4">
      <t>エイセイ</t>
    </rPh>
    <rPh sb="4" eb="6">
      <t>イチブ</t>
    </rPh>
    <rPh sb="6" eb="8">
      <t>ジム</t>
    </rPh>
    <rPh sb="8" eb="10">
      <t>クミアイ</t>
    </rPh>
    <phoneticPr fontId="2"/>
  </si>
  <si>
    <t>奈良県市町村総合事務組合</t>
    <rPh sb="0" eb="3">
      <t>ナラケン</t>
    </rPh>
    <rPh sb="3" eb="6">
      <t>シチョウソン</t>
    </rPh>
    <rPh sb="6" eb="8">
      <t>ソウゴウ</t>
    </rPh>
    <rPh sb="8" eb="10">
      <t>ジム</t>
    </rPh>
    <rPh sb="10" eb="12">
      <t>クミアイ</t>
    </rPh>
    <phoneticPr fontId="2"/>
  </si>
  <si>
    <t>奈良県広域消防組合</t>
    <rPh sb="0" eb="3">
      <t>ナラケン</t>
    </rPh>
    <rPh sb="3" eb="5">
      <t>コウイキ</t>
    </rPh>
    <rPh sb="5" eb="7">
      <t>ショウボウ</t>
    </rPh>
    <rPh sb="7" eb="9">
      <t>クミアイ</t>
    </rPh>
    <phoneticPr fontId="2"/>
  </si>
  <si>
    <t>曽爾御杖行政一部事務組合</t>
    <rPh sb="0" eb="2">
      <t>ソニ</t>
    </rPh>
    <rPh sb="2" eb="4">
      <t>ミツエ</t>
    </rPh>
    <rPh sb="4" eb="6">
      <t>ギョウセイ</t>
    </rPh>
    <rPh sb="6" eb="8">
      <t>イチブ</t>
    </rPh>
    <rPh sb="8" eb="10">
      <t>ジム</t>
    </rPh>
    <rPh sb="10" eb="12">
      <t>クミアイ</t>
    </rPh>
    <phoneticPr fontId="2"/>
  </si>
  <si>
    <t>東宇陀環境衛生組合</t>
    <rPh sb="0" eb="1">
      <t>ヒガシ</t>
    </rPh>
    <rPh sb="1" eb="3">
      <t>ウダ</t>
    </rPh>
    <rPh sb="3" eb="5">
      <t>カンキョウ</t>
    </rPh>
    <rPh sb="5" eb="7">
      <t>エイセイ</t>
    </rPh>
    <rPh sb="7" eb="9">
      <t>クミアイ</t>
    </rPh>
    <phoneticPr fontId="2"/>
  </si>
  <si>
    <t>奈良広域水質検査センター組合</t>
    <rPh sb="0" eb="2">
      <t>ナラ</t>
    </rPh>
    <rPh sb="2" eb="4">
      <t>コウイキ</t>
    </rPh>
    <rPh sb="4" eb="6">
      <t>スイシツ</t>
    </rPh>
    <rPh sb="6" eb="8">
      <t>ケンサ</t>
    </rPh>
    <rPh sb="12" eb="14">
      <t>クミアイ</t>
    </rPh>
    <phoneticPr fontId="2"/>
  </si>
  <si>
    <t>奈良県住宅新築資金等貸付金回収管理組合</t>
    <rPh sb="0" eb="2">
      <t>ナラ</t>
    </rPh>
    <rPh sb="2" eb="3">
      <t>ケン</t>
    </rPh>
    <rPh sb="3" eb="5">
      <t>ジュウタク</t>
    </rPh>
    <rPh sb="5" eb="7">
      <t>シンチク</t>
    </rPh>
    <rPh sb="7" eb="9">
      <t>シキン</t>
    </rPh>
    <rPh sb="9" eb="10">
      <t>トウ</t>
    </rPh>
    <rPh sb="10" eb="12">
      <t>カシツケ</t>
    </rPh>
    <rPh sb="12" eb="13">
      <t>キン</t>
    </rPh>
    <rPh sb="13" eb="15">
      <t>カイシュウ</t>
    </rPh>
    <rPh sb="15" eb="17">
      <t>カンリ</t>
    </rPh>
    <rPh sb="17" eb="19">
      <t>クミアイ</t>
    </rPh>
    <phoneticPr fontId="2"/>
  </si>
  <si>
    <t>桜井宇陀広域連合</t>
    <rPh sb="0" eb="2">
      <t>サクライ</t>
    </rPh>
    <rPh sb="2" eb="4">
      <t>ウダ</t>
    </rPh>
    <rPh sb="4" eb="6">
      <t>コウイキ</t>
    </rPh>
    <rPh sb="6" eb="8">
      <t>レンゴウ</t>
    </rPh>
    <phoneticPr fontId="2"/>
  </si>
  <si>
    <t>奈良県後期高齢者医療広域連合</t>
    <rPh sb="0" eb="3">
      <t>ナラケン</t>
    </rPh>
    <rPh sb="3" eb="5">
      <t>コウキ</t>
    </rPh>
    <rPh sb="5" eb="8">
      <t>コウレイシャ</t>
    </rPh>
    <rPh sb="8" eb="10">
      <t>イリョウ</t>
    </rPh>
    <rPh sb="10" eb="12">
      <t>コウイキ</t>
    </rPh>
    <rPh sb="12" eb="14">
      <t>レンゴウ</t>
    </rPh>
    <phoneticPr fontId="2"/>
  </si>
  <si>
    <t>公共施設整備基金</t>
    <rPh sb="0" eb="2">
      <t>コウキョウ</t>
    </rPh>
    <rPh sb="2" eb="4">
      <t>シセツ</t>
    </rPh>
    <rPh sb="4" eb="6">
      <t>セイビ</t>
    </rPh>
    <rPh sb="6" eb="8">
      <t>キキン</t>
    </rPh>
    <phoneticPr fontId="5"/>
  </si>
  <si>
    <t>ふるさと創生基金</t>
    <rPh sb="4" eb="6">
      <t>ソウセイ</t>
    </rPh>
    <rPh sb="6" eb="8">
      <t>キキン</t>
    </rPh>
    <phoneticPr fontId="5"/>
  </si>
  <si>
    <t>地域福祉基金</t>
    <rPh sb="0" eb="2">
      <t>チイキ</t>
    </rPh>
    <rPh sb="2" eb="4">
      <t>フクシ</t>
    </rPh>
    <rPh sb="4" eb="6">
      <t>キキン</t>
    </rPh>
    <phoneticPr fontId="5"/>
  </si>
  <si>
    <t>ふるさとづくり基金</t>
    <rPh sb="7" eb="9">
      <t>キキン</t>
    </rPh>
    <phoneticPr fontId="5"/>
  </si>
  <si>
    <t>地域振興基金</t>
    <rPh sb="0" eb="2">
      <t>チイキ</t>
    </rPh>
    <rPh sb="2" eb="4">
      <t>シンコウ</t>
    </rPh>
    <rPh sb="4" eb="6">
      <t>キキン</t>
    </rPh>
    <phoneticPr fontId="5"/>
  </si>
  <si>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</si>
  <si>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</si>
  <si>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</si>
  <si>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</si>
  <si>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将来負担比率は０％の健全な数値であるが、有形固定資産減価償却率は上昇傾向にあり、施設の老朽化が進んでいる。将来負担率の上昇に注意しつつ、施設の修繕及び改修に取り組んでいく。</t>
    <rPh sb="0" eb="2">
      <t>ショウライ</t>
    </rPh>
    <rPh sb="2" eb="4">
      <t>フタン</t>
    </rPh>
    <rPh sb="4" eb="6">
      <t>ヒリツ</t>
    </rPh>
    <rPh sb="10" eb="12">
      <t>ケンゼン</t>
    </rPh>
    <rPh sb="13" eb="15">
      <t>スウチ</t>
    </rPh>
    <rPh sb="20" eb="22">
      <t>ユウケイ</t>
    </rPh>
    <rPh sb="22" eb="24">
      <t>コテイ</t>
    </rPh>
    <rPh sb="24" eb="26">
      <t>シサン</t>
    </rPh>
    <rPh sb="26" eb="28">
      <t>ゲンカ</t>
    </rPh>
    <rPh sb="28" eb="30">
      <t>ショウキャク</t>
    </rPh>
    <rPh sb="30" eb="31">
      <t>リツ</t>
    </rPh>
    <rPh sb="32" eb="34">
      <t>ジョウショウ</t>
    </rPh>
    <rPh sb="34" eb="36">
      <t>ケイコウ</t>
    </rPh>
    <rPh sb="40" eb="42">
      <t>シセツ</t>
    </rPh>
    <rPh sb="43" eb="46">
      <t>ロウキュウカ</t>
    </rPh>
    <rPh sb="47" eb="48">
      <t>スス</t>
    </rPh>
    <rPh sb="53" eb="55">
      <t>ショウライ</t>
    </rPh>
    <rPh sb="55" eb="57">
      <t>フタン</t>
    </rPh>
    <rPh sb="57" eb="58">
      <t>リツ</t>
    </rPh>
    <rPh sb="59" eb="61">
      <t>ジョウショウ</t>
    </rPh>
    <rPh sb="62" eb="64">
      <t>チュウイ</t>
    </rPh>
    <rPh sb="68" eb="70">
      <t>シセツ</t>
    </rPh>
    <rPh sb="71" eb="73">
      <t>シュウゼン</t>
    </rPh>
    <rPh sb="73" eb="74">
      <t>オヨ</t>
    </rPh>
    <rPh sb="75" eb="77">
      <t>カイシュウ</t>
    </rPh>
    <rPh sb="78" eb="79">
      <t>ト</t>
    </rPh>
    <rPh sb="80" eb="81">
      <t>ク</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</si>
  <si>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</si>
  <si>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</si>
  <si>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</si>
  <si>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</si>
  <si>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</si>
  <si>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</si>
  <si>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将来負担比率は０％の健全な数値であり、実質公債費比率も年々減少している。今後、可能な限り、地方債の発行抑制や歳出全般にわたる見直しを進め、財政の健全化に努める。</t>
    <rPh sb="0" eb="2">
      <t>ショウライ</t>
    </rPh>
    <rPh sb="2" eb="4">
      <t>フタン</t>
    </rPh>
    <rPh sb="4" eb="6">
      <t>ヒリツ</t>
    </rPh>
    <rPh sb="10" eb="12">
      <t>ケンゼン</t>
    </rPh>
    <rPh sb="13" eb="15">
      <t>スウチ</t>
    </rPh>
    <rPh sb="19" eb="21">
      <t>ジッシツ</t>
    </rPh>
    <rPh sb="21" eb="24">
      <t>コウサイヒ</t>
    </rPh>
    <rPh sb="24" eb="26">
      <t>ヒリツ</t>
    </rPh>
    <rPh sb="27" eb="29">
      <t>ネンネン</t>
    </rPh>
    <rPh sb="29" eb="31">
      <t>ゲンショウ</t>
    </rPh>
    <rPh sb="36" eb="38">
      <t>コンゴ</t>
    </rPh>
    <rPh sb="39" eb="41">
      <t>カノウ</t>
    </rPh>
    <rPh sb="42" eb="43">
      <t>カギ</t>
    </rPh>
    <rPh sb="45" eb="48">
      <t>チホウサイ</t>
    </rPh>
    <rPh sb="49" eb="51">
      <t>ハッコウ</t>
    </rPh>
    <rPh sb="51" eb="53">
      <t>ヨクセイ</t>
    </rPh>
    <rPh sb="54" eb="56">
      <t>サイシュツ</t>
    </rPh>
    <rPh sb="56" eb="58">
      <t>ゼンパン</t>
    </rPh>
    <rPh sb="62" eb="64">
      <t>ミナオ</t>
    </rPh>
    <rPh sb="66" eb="67">
      <t>スス</t>
    </rPh>
    <rPh sb="69" eb="71">
      <t>ザイセイ</t>
    </rPh>
    <rPh sb="72" eb="75">
      <t>ケンゼンカ</t>
    </rPh>
    <rPh sb="76" eb="77">
      <t>ツト</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</si>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</sst>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游ゴシック"/>
      <family val="2"/>
      <scheme val="minor"/>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xf numFmtId="0" fontId="39"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9"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40" fillId="0" borderId="0" xfId="21"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2">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5" xfId="20"/>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1"/>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245039</c:v>
                </c:pt>
                <c:pt idx="1">
                  <c:v>291945</c:v>
                </c:pt>
                <c:pt idx="2">
                  <c:v>291173</c:v>
                </c:pt>
                <c:pt idx="3">
                  <c:v>271581</c:v>
                </c:pt>
                <c:pt idx="4">
                  <c:v>268375</c:v>
                </c:pt>
              </c:numCache>
            </c:numRef>
          </c:val>
          <c:smooth val="0"/>
          <c:extLst xmlns:c16r2="http://schemas.microsoft.com/office/drawing/2015/06/chart">
            <c:ext xmlns:c16="http://schemas.microsoft.com/office/drawing/2014/chart" uri="{C3380CC4-5D6E-409C-BE32-E72D297353CC}">
              <c16:uniqueId val="{00000000-8E9A-46D4-AD67-9D324A99893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183515</c:v>
                </c:pt>
                <c:pt idx="1">
                  <c:v>237041</c:v>
                </c:pt>
                <c:pt idx="2">
                  <c:v>235718</c:v>
                </c:pt>
                <c:pt idx="3">
                  <c:v>277808</c:v>
                </c:pt>
                <c:pt idx="4">
                  <c:v>371245</c:v>
                </c:pt>
              </c:numCache>
            </c:numRef>
          </c:val>
          <c:smooth val="0"/>
          <c:extLst xmlns:c16r2="http://schemas.microsoft.com/office/drawing/2015/06/chart">
            <c:ext xmlns:c16="http://schemas.microsoft.com/office/drawing/2014/chart" uri="{C3380CC4-5D6E-409C-BE32-E72D297353CC}">
              <c16:uniqueId val="{00000001-8E9A-46D4-AD67-9D324A99893F}"/>
            </c:ext>
          </c:extLst>
        </c:ser>
        <c:dLbls>
          <c:showLegendKey val="0"/>
          <c:showVal val="0"/>
          <c:showCatName val="0"/>
          <c:showSerName val="0"/>
          <c:showPercent val="0"/>
          <c:showBubbleSize val="0"/>
        </c:dLbls>
        <c:marker val="1"/>
        <c:smooth val="0"/>
        <c:axId val="510303600"/>
        <c:axId val="510304384"/>
      </c:lineChart>
      <c:catAx>
        <c:axId val="51030360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10304384"/>
        <c:crosses val="autoZero"/>
        <c:auto val="1"/>
        <c:lblAlgn val="ctr"/>
        <c:lblOffset val="100"/>
        <c:tickLblSkip val="1"/>
        <c:tickMarkSkip val="1"/>
        <c:noMultiLvlLbl val="0"/>
      </c:catAx>
      <c:valAx>
        <c:axId val="510304384"/>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103036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21.12</c:v>
                </c:pt>
                <c:pt idx="1">
                  <c:v>20.78</c:v>
                </c:pt>
                <c:pt idx="2">
                  <c:v>20.5</c:v>
                </c:pt>
                <c:pt idx="3">
                  <c:v>24.51</c:v>
                </c:pt>
                <c:pt idx="4">
                  <c:v>12.35</c:v>
                </c:pt>
              </c:numCache>
            </c:numRef>
          </c:val>
          <c:extLst xmlns:c16r2="http://schemas.microsoft.com/office/drawing/2015/06/chart">
            <c:ext xmlns:c16="http://schemas.microsoft.com/office/drawing/2014/chart" uri="{C3380CC4-5D6E-409C-BE32-E72D297353CC}">
              <c16:uniqueId val="{00000000-8037-4A3D-826E-395268A7BE3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53.53</c:v>
                </c:pt>
                <c:pt idx="1">
                  <c:v>56.47</c:v>
                </c:pt>
                <c:pt idx="2">
                  <c:v>60.82</c:v>
                </c:pt>
                <c:pt idx="3">
                  <c:v>63.75</c:v>
                </c:pt>
                <c:pt idx="4">
                  <c:v>89.25</c:v>
                </c:pt>
              </c:numCache>
            </c:numRef>
          </c:val>
          <c:extLst xmlns:c16r2="http://schemas.microsoft.com/office/drawing/2015/06/chart">
            <c:ext xmlns:c16="http://schemas.microsoft.com/office/drawing/2014/chart" uri="{C3380CC4-5D6E-409C-BE32-E72D297353CC}">
              <c16:uniqueId val="{00000001-8037-4A3D-826E-395268A7BE34}"/>
            </c:ext>
          </c:extLst>
        </c:ser>
        <c:dLbls>
          <c:showLegendKey val="0"/>
          <c:showVal val="0"/>
          <c:showCatName val="0"/>
          <c:showSerName val="0"/>
          <c:showPercent val="0"/>
          <c:showBubbleSize val="0"/>
        </c:dLbls>
        <c:gapWidth val="250"/>
        <c:overlap val="100"/>
        <c:axId val="535440160"/>
        <c:axId val="5354338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1.42</c:v>
                </c:pt>
                <c:pt idx="1">
                  <c:v>-1.22</c:v>
                </c:pt>
                <c:pt idx="2">
                  <c:v>-1.63</c:v>
                </c:pt>
                <c:pt idx="3">
                  <c:v>3.27</c:v>
                </c:pt>
                <c:pt idx="4">
                  <c:v>11.24</c:v>
                </c:pt>
              </c:numCache>
            </c:numRef>
          </c:val>
          <c:smooth val="0"/>
          <c:extLst xmlns:c16r2="http://schemas.microsoft.com/office/drawing/2015/06/chart">
            <c:ext xmlns:c16="http://schemas.microsoft.com/office/drawing/2014/chart" uri="{C3380CC4-5D6E-409C-BE32-E72D297353CC}">
              <c16:uniqueId val="{00000002-8037-4A3D-826E-395268A7BE34}"/>
            </c:ext>
          </c:extLst>
        </c:ser>
        <c:dLbls>
          <c:showLegendKey val="0"/>
          <c:showVal val="0"/>
          <c:showCatName val="0"/>
          <c:showSerName val="0"/>
          <c:showPercent val="0"/>
          <c:showBubbleSize val="0"/>
        </c:dLbls>
        <c:marker val="1"/>
        <c:smooth val="0"/>
        <c:axId val="535440160"/>
        <c:axId val="535433888"/>
      </c:lineChart>
      <c:catAx>
        <c:axId val="535440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35433888"/>
        <c:crosses val="autoZero"/>
        <c:auto val="1"/>
        <c:lblAlgn val="ctr"/>
        <c:lblOffset val="100"/>
        <c:tickLblSkip val="1"/>
        <c:tickMarkSkip val="1"/>
        <c:noMultiLvlLbl val="0"/>
      </c:catAx>
      <c:valAx>
        <c:axId val="5354338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354401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770D-45FF-ACDC-BC553EBE4F3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770D-45FF-ACDC-BC553EBE4F3B}"/>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770D-45FF-ACDC-BC553EBE4F3B}"/>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770D-45FF-ACDC-BC553EBE4F3B}"/>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770D-45FF-ACDC-BC553EBE4F3B}"/>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0.45</c:v>
                </c:pt>
                <c:pt idx="2">
                  <c:v>#N/A</c:v>
                </c:pt>
                <c:pt idx="3">
                  <c:v>0.25</c:v>
                </c:pt>
                <c:pt idx="4">
                  <c:v>0.67</c:v>
                </c:pt>
                <c:pt idx="5">
                  <c:v>#N/A</c:v>
                </c:pt>
                <c:pt idx="6">
                  <c:v>#N/A</c:v>
                </c:pt>
                <c:pt idx="7">
                  <c:v>0.21</c:v>
                </c:pt>
                <c:pt idx="8">
                  <c:v>#N/A</c:v>
                </c:pt>
                <c:pt idx="9">
                  <c:v>0</c:v>
                </c:pt>
              </c:numCache>
            </c:numRef>
          </c:val>
          <c:extLst xmlns:c16r2="http://schemas.microsoft.com/office/drawing/2015/06/chart">
            <c:ext xmlns:c16="http://schemas.microsoft.com/office/drawing/2014/chart" uri="{C3380CC4-5D6E-409C-BE32-E72D297353CC}">
              <c16:uniqueId val="{00000005-770D-45FF-ACDC-BC553EBE4F3B}"/>
            </c:ext>
          </c:extLst>
        </c:ser>
        <c:ser>
          <c:idx val="6"/>
          <c:order val="6"/>
          <c:tx>
            <c:strRef>
              <c:f>データシート!$A$33</c:f>
              <c:strCache>
                <c:ptCount val="1"/>
                <c:pt idx="0">
                  <c:v>国民健康保険特別会計（診療施設勘定）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6-770D-45FF-ACDC-BC553EBE4F3B}"/>
            </c:ext>
          </c:extLst>
        </c:ser>
        <c:ser>
          <c:idx val="7"/>
          <c:order val="7"/>
          <c:tx>
            <c:strRef>
              <c:f>データシート!$A$34</c:f>
              <c:strCache>
                <c:ptCount val="1"/>
                <c:pt idx="0">
                  <c:v>国民健康保険特別会計（事業勘定）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0.43</c:v>
                </c:pt>
                <c:pt idx="2">
                  <c:v>#N/A</c:v>
                </c:pt>
                <c:pt idx="3">
                  <c:v>7.0000000000000007E-2</c:v>
                </c:pt>
                <c:pt idx="4">
                  <c:v>#N/A</c:v>
                </c:pt>
                <c:pt idx="5">
                  <c:v>0.4</c:v>
                </c:pt>
                <c:pt idx="6">
                  <c:v>#N/A</c:v>
                </c:pt>
                <c:pt idx="7">
                  <c:v>0.03</c:v>
                </c:pt>
                <c:pt idx="8">
                  <c:v>#N/A</c:v>
                </c:pt>
                <c:pt idx="9">
                  <c:v>0.03</c:v>
                </c:pt>
              </c:numCache>
            </c:numRef>
          </c:val>
          <c:extLst xmlns:c16r2="http://schemas.microsoft.com/office/drawing/2015/06/chart">
            <c:ext xmlns:c16="http://schemas.microsoft.com/office/drawing/2014/chart" uri="{C3380CC4-5D6E-409C-BE32-E72D297353CC}">
              <c16:uniqueId val="{00000007-770D-45FF-ACDC-BC553EBE4F3B}"/>
            </c:ext>
          </c:extLst>
        </c:ser>
        <c:ser>
          <c:idx val="8"/>
          <c:order val="8"/>
          <c:tx>
            <c:strRef>
              <c:f>データシート!$A$35</c:f>
              <c:strCache>
                <c:ptCount val="1"/>
                <c:pt idx="0">
                  <c:v>簡易水道事業特別会計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0.03</c:v>
                </c:pt>
                <c:pt idx="2">
                  <c:v>#N/A</c:v>
                </c:pt>
                <c:pt idx="3">
                  <c:v>0.14000000000000001</c:v>
                </c:pt>
                <c:pt idx="4">
                  <c:v>#N/A</c:v>
                </c:pt>
                <c:pt idx="5">
                  <c:v>0.33</c:v>
                </c:pt>
                <c:pt idx="6">
                  <c:v>#N/A</c:v>
                </c:pt>
                <c:pt idx="7">
                  <c:v>0.19</c:v>
                </c:pt>
                <c:pt idx="8">
                  <c:v>#N/A</c:v>
                </c:pt>
                <c:pt idx="9">
                  <c:v>0.05</c:v>
                </c:pt>
              </c:numCache>
            </c:numRef>
          </c:val>
          <c:extLst xmlns:c16r2="http://schemas.microsoft.com/office/drawing/2015/06/chart">
            <c:ext xmlns:c16="http://schemas.microsoft.com/office/drawing/2014/chart" uri="{C3380CC4-5D6E-409C-BE32-E72D297353CC}">
              <c16:uniqueId val="{00000008-770D-45FF-ACDC-BC553EBE4F3B}"/>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21.12</c:v>
                </c:pt>
                <c:pt idx="2">
                  <c:v>#N/A</c:v>
                </c:pt>
                <c:pt idx="3">
                  <c:v>20.77</c:v>
                </c:pt>
                <c:pt idx="4">
                  <c:v>#N/A</c:v>
                </c:pt>
                <c:pt idx="5">
                  <c:v>20.5</c:v>
                </c:pt>
                <c:pt idx="6">
                  <c:v>#N/A</c:v>
                </c:pt>
                <c:pt idx="7">
                  <c:v>24.51</c:v>
                </c:pt>
                <c:pt idx="8">
                  <c:v>#N/A</c:v>
                </c:pt>
                <c:pt idx="9">
                  <c:v>12.34</c:v>
                </c:pt>
              </c:numCache>
            </c:numRef>
          </c:val>
          <c:extLst xmlns:c16r2="http://schemas.microsoft.com/office/drawing/2015/06/chart">
            <c:ext xmlns:c16="http://schemas.microsoft.com/office/drawing/2014/chart" uri="{C3380CC4-5D6E-409C-BE32-E72D297353CC}">
              <c16:uniqueId val="{00000009-770D-45FF-ACDC-BC553EBE4F3B}"/>
            </c:ext>
          </c:extLst>
        </c:ser>
        <c:dLbls>
          <c:showLegendKey val="0"/>
          <c:showVal val="0"/>
          <c:showCatName val="0"/>
          <c:showSerName val="0"/>
          <c:showPercent val="0"/>
          <c:showBubbleSize val="0"/>
        </c:dLbls>
        <c:gapWidth val="150"/>
        <c:overlap val="100"/>
        <c:axId val="535437024"/>
        <c:axId val="535431144"/>
      </c:barChart>
      <c:catAx>
        <c:axId val="53543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35431144"/>
        <c:crosses val="autoZero"/>
        <c:auto val="1"/>
        <c:lblAlgn val="ctr"/>
        <c:lblOffset val="100"/>
        <c:tickLblSkip val="1"/>
        <c:tickMarkSkip val="1"/>
        <c:noMultiLvlLbl val="0"/>
      </c:catAx>
      <c:valAx>
        <c:axId val="5354311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354370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325</c:v>
                </c:pt>
                <c:pt idx="5">
                  <c:v>279</c:v>
                </c:pt>
                <c:pt idx="8">
                  <c:v>228</c:v>
                </c:pt>
                <c:pt idx="11">
                  <c:v>193</c:v>
                </c:pt>
                <c:pt idx="14">
                  <c:v>165</c:v>
                </c:pt>
              </c:numCache>
            </c:numRef>
          </c:val>
          <c:extLst xmlns:c16r2="http://schemas.microsoft.com/office/drawing/2015/06/chart">
            <c:ext xmlns:c16="http://schemas.microsoft.com/office/drawing/2014/chart" uri="{C3380CC4-5D6E-409C-BE32-E72D297353CC}">
              <c16:uniqueId val="{00000000-94CD-48B1-A538-439A6F9E2DA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94CD-48B1-A538-439A6F9E2DA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94CD-48B1-A538-439A6F9E2DA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94CD-48B1-A538-439A6F9E2DA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21</c:v>
                </c:pt>
                <c:pt idx="3">
                  <c:v>24</c:v>
                </c:pt>
                <c:pt idx="6">
                  <c:v>34</c:v>
                </c:pt>
                <c:pt idx="9">
                  <c:v>33</c:v>
                </c:pt>
                <c:pt idx="12">
                  <c:v>28</c:v>
                </c:pt>
              </c:numCache>
            </c:numRef>
          </c:val>
          <c:extLst xmlns:c16r2="http://schemas.microsoft.com/office/drawing/2015/06/chart">
            <c:ext xmlns:c16="http://schemas.microsoft.com/office/drawing/2014/chart" uri="{C3380CC4-5D6E-409C-BE32-E72D297353CC}">
              <c16:uniqueId val="{00000004-94CD-48B1-A538-439A6F9E2DA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94CD-48B1-A538-439A6F9E2DA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94CD-48B1-A538-439A6F9E2DA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384</c:v>
                </c:pt>
                <c:pt idx="3">
                  <c:v>316</c:v>
                </c:pt>
                <c:pt idx="6">
                  <c:v>243</c:v>
                </c:pt>
                <c:pt idx="9">
                  <c:v>202</c:v>
                </c:pt>
                <c:pt idx="12">
                  <c:v>177</c:v>
                </c:pt>
              </c:numCache>
            </c:numRef>
          </c:val>
          <c:extLst xmlns:c16r2="http://schemas.microsoft.com/office/drawing/2015/06/chart">
            <c:ext xmlns:c16="http://schemas.microsoft.com/office/drawing/2014/chart" uri="{C3380CC4-5D6E-409C-BE32-E72D297353CC}">
              <c16:uniqueId val="{00000007-94CD-48B1-A538-439A6F9E2DA4}"/>
            </c:ext>
          </c:extLst>
        </c:ser>
        <c:dLbls>
          <c:showLegendKey val="0"/>
          <c:showVal val="0"/>
          <c:showCatName val="0"/>
          <c:showSerName val="0"/>
          <c:showPercent val="0"/>
          <c:showBubbleSize val="0"/>
        </c:dLbls>
        <c:gapWidth val="100"/>
        <c:overlap val="100"/>
        <c:axId val="535438984"/>
        <c:axId val="5354382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81</c:v>
                </c:pt>
                <c:pt idx="2">
                  <c:v>#N/A</c:v>
                </c:pt>
                <c:pt idx="3">
                  <c:v>#N/A</c:v>
                </c:pt>
                <c:pt idx="4">
                  <c:v>61</c:v>
                </c:pt>
                <c:pt idx="5">
                  <c:v>#N/A</c:v>
                </c:pt>
                <c:pt idx="6">
                  <c:v>#N/A</c:v>
                </c:pt>
                <c:pt idx="7">
                  <c:v>49</c:v>
                </c:pt>
                <c:pt idx="8">
                  <c:v>#N/A</c:v>
                </c:pt>
                <c:pt idx="9">
                  <c:v>#N/A</c:v>
                </c:pt>
                <c:pt idx="10">
                  <c:v>42</c:v>
                </c:pt>
                <c:pt idx="11">
                  <c:v>#N/A</c:v>
                </c:pt>
                <c:pt idx="12">
                  <c:v>#N/A</c:v>
                </c:pt>
                <c:pt idx="13">
                  <c:v>40</c:v>
                </c:pt>
                <c:pt idx="14">
                  <c:v>#N/A</c:v>
                </c:pt>
              </c:numCache>
            </c:numRef>
          </c:val>
          <c:smooth val="0"/>
          <c:extLst xmlns:c16r2="http://schemas.microsoft.com/office/drawing/2015/06/chart">
            <c:ext xmlns:c16="http://schemas.microsoft.com/office/drawing/2014/chart" uri="{C3380CC4-5D6E-409C-BE32-E72D297353CC}">
              <c16:uniqueId val="{00000008-94CD-48B1-A538-439A6F9E2DA4}"/>
            </c:ext>
          </c:extLst>
        </c:ser>
        <c:dLbls>
          <c:showLegendKey val="0"/>
          <c:showVal val="0"/>
          <c:showCatName val="0"/>
          <c:showSerName val="0"/>
          <c:showPercent val="0"/>
          <c:showBubbleSize val="0"/>
        </c:dLbls>
        <c:marker val="1"/>
        <c:smooth val="0"/>
        <c:axId val="535438984"/>
        <c:axId val="535438200"/>
      </c:lineChart>
      <c:catAx>
        <c:axId val="5354389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35438200"/>
        <c:crosses val="autoZero"/>
        <c:auto val="1"/>
        <c:lblAlgn val="ctr"/>
        <c:lblOffset val="100"/>
        <c:tickLblSkip val="1"/>
        <c:tickMarkSkip val="1"/>
        <c:noMultiLvlLbl val="0"/>
      </c:catAx>
      <c:valAx>
        <c:axId val="5354382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354389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1748</c:v>
                </c:pt>
                <c:pt idx="5">
                  <c:v>1647</c:v>
                </c:pt>
                <c:pt idx="8">
                  <c:v>1597</c:v>
                </c:pt>
                <c:pt idx="11">
                  <c:v>1556</c:v>
                </c:pt>
                <c:pt idx="14">
                  <c:v>1720</c:v>
                </c:pt>
              </c:numCache>
            </c:numRef>
          </c:val>
          <c:extLst xmlns:c16r2="http://schemas.microsoft.com/office/drawing/2015/06/chart">
            <c:ext xmlns:c16="http://schemas.microsoft.com/office/drawing/2014/chart" uri="{C3380CC4-5D6E-409C-BE32-E72D297353CC}">
              <c16:uniqueId val="{00000000-2D92-4C0D-A8E4-49DF29A41CF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0</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2D92-4C0D-A8E4-49DF29A41CF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2538</c:v>
                </c:pt>
                <c:pt idx="5">
                  <c:v>2771</c:v>
                </c:pt>
                <c:pt idx="8">
                  <c:v>2867</c:v>
                </c:pt>
                <c:pt idx="11">
                  <c:v>2881</c:v>
                </c:pt>
                <c:pt idx="14">
                  <c:v>3215</c:v>
                </c:pt>
              </c:numCache>
            </c:numRef>
          </c:val>
          <c:extLst xmlns:c16r2="http://schemas.microsoft.com/office/drawing/2015/06/chart">
            <c:ext xmlns:c16="http://schemas.microsoft.com/office/drawing/2014/chart" uri="{C3380CC4-5D6E-409C-BE32-E72D297353CC}">
              <c16:uniqueId val="{00000002-2D92-4C0D-A8E4-49DF29A41CF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2D92-4C0D-A8E4-49DF29A41CF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2D92-4C0D-A8E4-49DF29A41CF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2D92-4C0D-A8E4-49DF29A41CF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612</c:v>
                </c:pt>
                <c:pt idx="3">
                  <c:v>597</c:v>
                </c:pt>
                <c:pt idx="6">
                  <c:v>574</c:v>
                </c:pt>
                <c:pt idx="9">
                  <c:v>532</c:v>
                </c:pt>
                <c:pt idx="12">
                  <c:v>509</c:v>
                </c:pt>
              </c:numCache>
            </c:numRef>
          </c:val>
          <c:extLst xmlns:c16r2="http://schemas.microsoft.com/office/drawing/2015/06/chart">
            <c:ext xmlns:c16="http://schemas.microsoft.com/office/drawing/2014/chart" uri="{C3380CC4-5D6E-409C-BE32-E72D297353CC}">
              <c16:uniqueId val="{00000006-2D92-4C0D-A8E4-49DF29A41CF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33</c:v>
                </c:pt>
                <c:pt idx="3">
                  <c:v>39</c:v>
                </c:pt>
                <c:pt idx="6">
                  <c:v>34</c:v>
                </c:pt>
                <c:pt idx="9">
                  <c:v>30</c:v>
                </c:pt>
                <c:pt idx="12">
                  <c:v>24</c:v>
                </c:pt>
              </c:numCache>
            </c:numRef>
          </c:val>
          <c:extLst xmlns:c16r2="http://schemas.microsoft.com/office/drawing/2015/06/chart">
            <c:ext xmlns:c16="http://schemas.microsoft.com/office/drawing/2014/chart" uri="{C3380CC4-5D6E-409C-BE32-E72D297353CC}">
              <c16:uniqueId val="{00000007-2D92-4C0D-A8E4-49DF29A41CF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150</c:v>
                </c:pt>
                <c:pt idx="3">
                  <c:v>149</c:v>
                </c:pt>
                <c:pt idx="6">
                  <c:v>167</c:v>
                </c:pt>
                <c:pt idx="9">
                  <c:v>175</c:v>
                </c:pt>
                <c:pt idx="12">
                  <c:v>184</c:v>
                </c:pt>
              </c:numCache>
            </c:numRef>
          </c:val>
          <c:extLst xmlns:c16r2="http://schemas.microsoft.com/office/drawing/2015/06/chart">
            <c:ext xmlns:c16="http://schemas.microsoft.com/office/drawing/2014/chart" uri="{C3380CC4-5D6E-409C-BE32-E72D297353CC}">
              <c16:uniqueId val="{00000008-2D92-4C0D-A8E4-49DF29A41CF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2D92-4C0D-A8E4-49DF29A41CF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1748</c:v>
                </c:pt>
                <c:pt idx="3">
                  <c:v>1649</c:v>
                </c:pt>
                <c:pt idx="6">
                  <c:v>1609</c:v>
                </c:pt>
                <c:pt idx="9">
                  <c:v>1647</c:v>
                </c:pt>
                <c:pt idx="12">
                  <c:v>1923</c:v>
                </c:pt>
              </c:numCache>
            </c:numRef>
          </c:val>
          <c:extLst xmlns:c16r2="http://schemas.microsoft.com/office/drawing/2015/06/chart">
            <c:ext xmlns:c16="http://schemas.microsoft.com/office/drawing/2014/chart" uri="{C3380CC4-5D6E-409C-BE32-E72D297353CC}">
              <c16:uniqueId val="{0000000A-2D92-4C0D-A8E4-49DF29A41CF7}"/>
            </c:ext>
          </c:extLst>
        </c:ser>
        <c:dLbls>
          <c:showLegendKey val="0"/>
          <c:showVal val="0"/>
          <c:showCatName val="0"/>
          <c:showSerName val="0"/>
          <c:showPercent val="0"/>
          <c:showBubbleSize val="0"/>
        </c:dLbls>
        <c:gapWidth val="100"/>
        <c:overlap val="100"/>
        <c:axId val="535438592"/>
        <c:axId val="5354354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2D92-4C0D-A8E4-49DF29A41CF7}"/>
            </c:ext>
          </c:extLst>
        </c:ser>
        <c:dLbls>
          <c:showLegendKey val="0"/>
          <c:showVal val="0"/>
          <c:showCatName val="0"/>
          <c:showSerName val="0"/>
          <c:showPercent val="0"/>
          <c:showBubbleSize val="0"/>
        </c:dLbls>
        <c:marker val="1"/>
        <c:smooth val="0"/>
        <c:axId val="535438592"/>
        <c:axId val="535435456"/>
      </c:lineChart>
      <c:catAx>
        <c:axId val="5354385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35435456"/>
        <c:crosses val="autoZero"/>
        <c:auto val="1"/>
        <c:lblAlgn val="ctr"/>
        <c:lblOffset val="100"/>
        <c:tickLblSkip val="1"/>
        <c:tickMarkSkip val="1"/>
        <c:noMultiLvlLbl val="0"/>
      </c:catAx>
      <c:valAx>
        <c:axId val="5354354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354385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820</c:v>
                </c:pt>
                <c:pt idx="1">
                  <c:v>822</c:v>
                </c:pt>
                <c:pt idx="2">
                  <c:v>1125</c:v>
                </c:pt>
              </c:numCache>
            </c:numRef>
          </c:val>
          <c:extLst xmlns:c16r2="http://schemas.microsoft.com/office/drawing/2015/06/chart">
            <c:ext xmlns:c16="http://schemas.microsoft.com/office/drawing/2014/chart" uri="{C3380CC4-5D6E-409C-BE32-E72D297353CC}">
              <c16:uniqueId val="{00000000-4E9E-4B1B-A910-53AE3397D11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432</c:v>
                </c:pt>
                <c:pt idx="1">
                  <c:v>434</c:v>
                </c:pt>
                <c:pt idx="2">
                  <c:v>435</c:v>
                </c:pt>
              </c:numCache>
            </c:numRef>
          </c:val>
          <c:extLst xmlns:c16r2="http://schemas.microsoft.com/office/drawing/2015/06/chart">
            <c:ext xmlns:c16="http://schemas.microsoft.com/office/drawing/2014/chart" uri="{C3380CC4-5D6E-409C-BE32-E72D297353CC}">
              <c16:uniqueId val="{00000001-4E9E-4B1B-A910-53AE3397D11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1371</c:v>
                </c:pt>
                <c:pt idx="1">
                  <c:v>1377</c:v>
                </c:pt>
                <c:pt idx="2">
                  <c:v>1394</c:v>
                </c:pt>
              </c:numCache>
            </c:numRef>
          </c:val>
          <c:extLst xmlns:c16r2="http://schemas.microsoft.com/office/drawing/2015/06/chart">
            <c:ext xmlns:c16="http://schemas.microsoft.com/office/drawing/2014/chart" uri="{C3380CC4-5D6E-409C-BE32-E72D297353CC}">
              <c16:uniqueId val="{00000002-4E9E-4B1B-A910-53AE3397D117}"/>
            </c:ext>
          </c:extLst>
        </c:ser>
        <c:dLbls>
          <c:showLegendKey val="0"/>
          <c:showVal val="0"/>
          <c:showCatName val="0"/>
          <c:showSerName val="0"/>
          <c:showPercent val="0"/>
          <c:showBubbleSize val="0"/>
        </c:dLbls>
        <c:gapWidth val="120"/>
        <c:overlap val="100"/>
        <c:axId val="535434280"/>
        <c:axId val="535429576"/>
      </c:barChart>
      <c:catAx>
        <c:axId val="5354342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35429576"/>
        <c:crosses val="autoZero"/>
        <c:auto val="1"/>
        <c:lblAlgn val="ctr"/>
        <c:lblOffset val="100"/>
        <c:tickLblSkip val="1"/>
        <c:tickMarkSkip val="1"/>
        <c:noMultiLvlLbl val="0"/>
      </c:catAx>
      <c:valAx>
        <c:axId val="53542957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354342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2F07-465C-BDB7-8B2FBD819BBD}"/>
                </c:ext>
                <c:ext xmlns:c15="http://schemas.microsoft.com/office/drawing/2012/chart" uri="{CE6537A1-D6FC-4f65-9D91-7224C49458BB}">
                  <c15:dlblFieldTable>
                    <c15:dlblFTEntry>
                      <c15:txfldGUID>{D436432F-75C0-4F88-B55A-D519B8C18712}</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2F07-465C-BDB7-8B2FBD819BBD}"/>
                </c:ext>
                <c:ext xmlns:c15="http://schemas.microsoft.com/office/drawing/2012/chart" uri="{CE6537A1-D6FC-4f65-9D91-7224C49458BB}">
                  <c15:dlblFieldTable>
                    <c15:dlblFTEntry>
                      <c15:txfldGUID>{D8DCA875-5D9F-4E7E-A472-378C546C9D0F}</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2F07-465C-BDB7-8B2FBD819BBD}"/>
                </c:ext>
                <c:ext xmlns:c15="http://schemas.microsoft.com/office/drawing/2012/chart" uri="{CE6537A1-D6FC-4f65-9D91-7224C49458BB}">
                  <c15:dlblFieldTable>
                    <c15:dlblFTEntry>
                      <c15:txfldGUID>{F0E0C44D-6209-4F88-887F-D71BC154FC41}</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2F07-465C-BDB7-8B2FBD819BBD}"/>
                </c:ext>
                <c:ext xmlns:c15="http://schemas.microsoft.com/office/drawing/2012/chart" uri="{CE6537A1-D6FC-4f65-9D91-7224C49458BB}">
                  <c15:dlblFieldTable>
                    <c15:dlblFTEntry>
                      <c15:txfldGUID>{3EAA3031-3FF7-4DF9-92FD-94D397CC5233}</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2F07-465C-BDB7-8B2FBD819BBD}"/>
                </c:ext>
                <c:ext xmlns:c15="http://schemas.microsoft.com/office/drawing/2012/chart" uri="{CE6537A1-D6FC-4f65-9D91-7224C49458BB}">
                  <c15:dlblFieldTable>
                    <c15:dlblFTEntry>
                      <c15:txfldGUID>{9165D939-7C79-447B-8601-D3D89E0BAFB1}</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2F07-465C-BDB7-8B2FBD819BBD}"/>
                </c:ext>
                <c:ext xmlns:c15="http://schemas.microsoft.com/office/drawing/2012/chart" uri="{CE6537A1-D6FC-4f65-9D91-7224C49458BB}">
                  <c15:dlblFieldTable>
                    <c15:dlblFTEntry>
                      <c15:txfldGUID>{D8BC6C65-D35E-4BCD-82B9-BD7EB963A0FF}</c15:txfldGUID>
                      <c15:f>公会計指標分析・財政指標組合せ分析表!$BX$50</c15:f>
                      <c15:dlblFieldTableCache>
                        <c:ptCount val="1"/>
                        <c:pt idx="0">
                          <c:v>H28</c:v>
                        </c:pt>
                      </c15:dlblFieldTableCache>
                    </c15:dlblFTEntry>
                  </c15:dlblFieldTable>
                  <c15:showDataLabelsRange val="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2F07-465C-BDB7-8B2FBD819BBD}"/>
                </c:ext>
                <c:ext xmlns:c15="http://schemas.microsoft.com/office/drawing/2012/chart" uri="{CE6537A1-D6FC-4f65-9D91-7224C49458BB}">
                  <c15:dlblFieldTable>
                    <c15:dlblFTEntry>
                      <c15:txfldGUID>{CFC45CC4-2881-4224-A068-7A604A5F3875}</c15:txfldGUID>
                      <c15:f>公会計指標分析・財政指標組合せ分析表!$CF$50</c15:f>
                      <c15:dlblFieldTableCache>
                        <c:ptCount val="1"/>
                        <c:pt idx="0">
                          <c:v>H29</c:v>
                        </c:pt>
                      </c15:dlblFieldTableCache>
                    </c15:dlblFTEntry>
                  </c15:dlblFieldTable>
                  <c15:showDataLabelsRange val="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2F07-465C-BDB7-8B2FBD819BBD}"/>
                </c:ext>
                <c:ext xmlns:c15="http://schemas.microsoft.com/office/drawing/2012/chart" uri="{CE6537A1-D6FC-4f65-9D91-7224C49458BB}">
                  <c15:dlblFieldTable>
                    <c15:dlblFTEntry>
                      <c15:txfldGUID>{F4A51C07-8538-4F49-81A2-5AF351ABE953}</c15:txfldGUID>
                      <c15:f>公会計指標分析・財政指標組合せ分析表!$CN$50</c15:f>
                      <c15:dlblFieldTableCache>
                        <c:ptCount val="1"/>
                        <c:pt idx="0">
                          <c:v>H30</c:v>
                        </c:pt>
                      </c15:dlblFieldTableCache>
                    </c15:dlblFTEntry>
                  </c15:dlblFieldTable>
                  <c15:showDataLabelsRange val="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2F07-465C-BDB7-8B2FBD819BBD}"/>
                </c:ext>
                <c:ext xmlns:c15="http://schemas.microsoft.com/office/drawing/2012/chart" uri="{CE6537A1-D6FC-4f65-9D91-7224C49458BB}">
                  <c15:dlblFieldTable>
                    <c15:dlblFTEntry>
                      <c15:txfldGUID>{6296F117-1195-4C2C-8557-8ADBC23C87E5}</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60.2</c:v>
                </c:pt>
                <c:pt idx="16">
                  <c:v>61.4</c:v>
                </c:pt>
                <c:pt idx="24">
                  <c:v>62.9</c:v>
                </c:pt>
                <c:pt idx="32">
                  <c:v>63.8</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2F07-465C-BDB7-8B2FBD819BB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2F07-465C-BDB7-8B2FBD819BBD}"/>
                </c:ext>
                <c:ext xmlns:c15="http://schemas.microsoft.com/office/drawing/2012/chart" uri="{CE6537A1-D6FC-4f65-9D91-7224C49458BB}">
                  <c15:dlblFieldTable>
                    <c15:dlblFTEntry>
                      <c15:txfldGUID>{7AF1736F-296F-4AD1-951D-462EDF5BD0D2}</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2F07-465C-BDB7-8B2FBD819BBD}"/>
                </c:ext>
                <c:ext xmlns:c15="http://schemas.microsoft.com/office/drawing/2012/chart" uri="{CE6537A1-D6FC-4f65-9D91-7224C49458BB}">
                  <c15:dlblFieldTable>
                    <c15:dlblFTEntry>
                      <c15:txfldGUID>{9206463F-3D46-40E3-8D7B-948B16A9B380}</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2F07-465C-BDB7-8B2FBD819BBD}"/>
                </c:ext>
                <c:ext xmlns:c15="http://schemas.microsoft.com/office/drawing/2012/chart" uri="{CE6537A1-D6FC-4f65-9D91-7224C49458BB}">
                  <c15:dlblFieldTable>
                    <c15:dlblFTEntry>
                      <c15:txfldGUID>{C6C9957B-53FB-4C20-8C7B-F32AFB4598F7}</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2F07-465C-BDB7-8B2FBD819BBD}"/>
                </c:ext>
                <c:ext xmlns:c15="http://schemas.microsoft.com/office/drawing/2012/chart" uri="{CE6537A1-D6FC-4f65-9D91-7224C49458BB}">
                  <c15:dlblFieldTable>
                    <c15:dlblFTEntry>
                      <c15:txfldGUID>{B4835FC1-63DB-4F3A-90BF-A1ACACAFAF54}</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2F07-465C-BDB7-8B2FBD819BBD}"/>
                </c:ext>
                <c:ext xmlns:c15="http://schemas.microsoft.com/office/drawing/2012/chart" uri="{CE6537A1-D6FC-4f65-9D91-7224C49458BB}">
                  <c15:dlblFieldTable>
                    <c15:dlblFTEntry>
                      <c15:txfldGUID>{86C0608A-968E-408D-BB13-28525E4874A1}</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2F07-465C-BDB7-8B2FBD819BBD}"/>
                </c:ext>
                <c:ext xmlns:c15="http://schemas.microsoft.com/office/drawing/2012/chart" uri="{CE6537A1-D6FC-4f65-9D91-7224C49458BB}">
                  <c15:layout/>
                  <c15:dlblFieldTable>
                    <c15:dlblFTEntry>
                      <c15:txfldGUID>{6EE4F636-0A18-454F-BE27-1EBAABB88F6B}</c15:txfldGUID>
                      <c15:f>公会計指標分析・財政指標組合せ分析表!$BX$50</c15:f>
                      <c15:dlblFieldTableCache>
                        <c:ptCount val="1"/>
                        <c:pt idx="0">
                          <c:v>H28</c:v>
                        </c:pt>
                      </c15:dlblFieldTableCache>
                    </c15:dlblFTEntry>
                  </c15:dlblFieldTable>
                  <c15:showDataLabelsRange val="0"/>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2F07-465C-BDB7-8B2FBD819BBD}"/>
                </c:ext>
                <c:ext xmlns:c15="http://schemas.microsoft.com/office/drawing/2012/chart" uri="{CE6537A1-D6FC-4f65-9D91-7224C49458BB}">
                  <c15:layout/>
                  <c15:dlblFieldTable>
                    <c15:dlblFTEntry>
                      <c15:txfldGUID>{D5B84350-9F3B-4379-A137-3E0F08BD872D}</c15:txfldGUID>
                      <c15:f>公会計指標分析・財政指標組合せ分析表!$CF$50</c15:f>
                      <c15:dlblFieldTableCache>
                        <c:ptCount val="1"/>
                        <c:pt idx="0">
                          <c:v>H29</c:v>
                        </c:pt>
                      </c15:dlblFieldTableCache>
                    </c15:dlblFTEntry>
                  </c15:dlblFieldTable>
                  <c15:showDataLabelsRange val="0"/>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2F07-465C-BDB7-8B2FBD819BBD}"/>
                </c:ext>
                <c:ext xmlns:c15="http://schemas.microsoft.com/office/drawing/2012/chart" uri="{CE6537A1-D6FC-4f65-9D91-7224C49458BB}">
                  <c15:layout/>
                  <c15:dlblFieldTable>
                    <c15:dlblFTEntry>
                      <c15:txfldGUID>{0CB98DBA-4845-4C8B-B337-331C70A398D3}</c15:txfldGUID>
                      <c15:f>公会計指標分析・財政指標組合せ分析表!$CN$50</c15:f>
                      <c15:dlblFieldTableCache>
                        <c:ptCount val="1"/>
                        <c:pt idx="0">
                          <c:v>H30</c:v>
                        </c:pt>
                      </c15:dlblFieldTableCache>
                    </c15:dlblFTEntry>
                  </c15:dlblFieldTable>
                  <c15:showDataLabelsRange val="0"/>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2F07-465C-BDB7-8B2FBD819BBD}"/>
                </c:ext>
                <c:ext xmlns:c15="http://schemas.microsoft.com/office/drawing/2012/chart" uri="{CE6537A1-D6FC-4f65-9D91-7224C49458BB}">
                  <c15:layout/>
                  <c15:dlblFieldTable>
                    <c15:dlblFTEntry>
                      <c15:txfldGUID>{A7F723C1-9480-4057-B65A-7FDB6BA7B97C}</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56.3</c:v>
                </c:pt>
                <c:pt idx="16">
                  <c:v>57.6</c:v>
                </c:pt>
                <c:pt idx="24">
                  <c:v>58.8</c:v>
                </c:pt>
                <c:pt idx="32">
                  <c:v>59.5</c:v>
                </c:pt>
              </c:numCache>
            </c:numRef>
          </c:xVal>
          <c:yVal>
            <c:numRef>
              <c:f>公会計指標分析・財政指標組合せ分析表!$BP$55:$DC$55</c:f>
              <c:numCache>
                <c:formatCode>#,##0.0;"▲ "#,##0.0</c:formatCode>
                <c:ptCount val="40"/>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2F07-465C-BDB7-8B2FBD819BBD}"/>
            </c:ext>
          </c:extLst>
        </c:ser>
        <c:dLbls>
          <c:showLegendKey val="0"/>
          <c:showVal val="1"/>
          <c:showCatName val="0"/>
          <c:showSerName val="0"/>
          <c:showPercent val="0"/>
          <c:showBubbleSize val="0"/>
        </c:dLbls>
        <c:axId val="535439768"/>
        <c:axId val="535440944"/>
      </c:scatterChart>
      <c:valAx>
        <c:axId val="535439768"/>
        <c:scaling>
          <c:orientation val="minMax"/>
          <c:max val="59.800000000000004"/>
          <c:min val="56.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35440944"/>
        <c:crosses val="autoZero"/>
        <c:crossBetween val="midCat"/>
      </c:valAx>
      <c:valAx>
        <c:axId val="535440944"/>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3543976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4BFF-4B5C-847D-07C707018357}"/>
                </c:ext>
                <c:ext xmlns:c15="http://schemas.microsoft.com/office/drawing/2012/chart" uri="{CE6537A1-D6FC-4f65-9D91-7224C49458BB}">
                  <c15:dlblFieldTable>
                    <c15:dlblFTEntry>
                      <c15:txfldGUID>{33C3A427-91CE-4D80-8B2B-4BCB0D1FEC86}</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4BFF-4B5C-847D-07C707018357}"/>
                </c:ext>
                <c:ext xmlns:c15="http://schemas.microsoft.com/office/drawing/2012/chart" uri="{CE6537A1-D6FC-4f65-9D91-7224C49458BB}">
                  <c15:dlblFieldTable>
                    <c15:dlblFTEntry>
                      <c15:txfldGUID>{0D0FD257-6328-45CC-92A9-AE3BD595901F}</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4BFF-4B5C-847D-07C707018357}"/>
                </c:ext>
                <c:ext xmlns:c15="http://schemas.microsoft.com/office/drawing/2012/chart" uri="{CE6537A1-D6FC-4f65-9D91-7224C49458BB}">
                  <c15:dlblFieldTable>
                    <c15:dlblFTEntry>
                      <c15:txfldGUID>{C00D4B56-80B6-4B03-9793-73696AD2904B}</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4BFF-4B5C-847D-07C707018357}"/>
                </c:ext>
                <c:ext xmlns:c15="http://schemas.microsoft.com/office/drawing/2012/chart" uri="{CE6537A1-D6FC-4f65-9D91-7224C49458BB}">
                  <c15:dlblFieldTable>
                    <c15:dlblFTEntry>
                      <c15:txfldGUID>{E5BBB9AF-B050-401B-B519-FAB6D1B3F40B}</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4BFF-4B5C-847D-07C707018357}"/>
                </c:ext>
                <c:ext xmlns:c15="http://schemas.microsoft.com/office/drawing/2012/chart" uri="{CE6537A1-D6FC-4f65-9D91-7224C49458BB}">
                  <c15:dlblFieldTable>
                    <c15:dlblFTEntry>
                      <c15:txfldGUID>{D17F472B-A3FD-4FA3-AB9D-AC6C76303567}</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4BFF-4B5C-847D-07C707018357}"/>
                </c:ext>
                <c:ext xmlns:c15="http://schemas.microsoft.com/office/drawing/2012/chart" uri="{CE6537A1-D6FC-4f65-9D91-7224C49458BB}">
                  <c15:dlblFieldTable>
                    <c15:dlblFTEntry>
                      <c15:txfldGUID>{5A58A74B-498E-4024-A6C6-93BBD4D9289F}</c15:txfldGUID>
                      <c15:f>公会計指標分析・財政指標組合せ分析表!$BX$72</c15:f>
                      <c15:dlblFieldTableCache>
                        <c:ptCount val="1"/>
                        <c:pt idx="0">
                          <c:v>H28</c:v>
                        </c:pt>
                      </c15:dlblFieldTableCache>
                    </c15:dlblFTEntry>
                  </c15:dlblFieldTable>
                  <c15:showDataLabelsRange val="0"/>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4BFF-4B5C-847D-07C707018357}"/>
                </c:ext>
                <c:ext xmlns:c15="http://schemas.microsoft.com/office/drawing/2012/chart" uri="{CE6537A1-D6FC-4f65-9D91-7224C49458BB}">
                  <c15:dlblFieldTable>
                    <c15:dlblFTEntry>
                      <c15:txfldGUID>{412CFB24-4857-4E6D-8E8A-2C8F6F0F4D2C}</c15:txfldGUID>
                      <c15:f>公会計指標分析・財政指標組合せ分析表!$CF$72</c15:f>
                      <c15:dlblFieldTableCache>
                        <c:ptCount val="1"/>
                        <c:pt idx="0">
                          <c:v>H29</c:v>
                        </c:pt>
                      </c15:dlblFieldTableCache>
                    </c15:dlblFTEntry>
                  </c15:dlblFieldTable>
                  <c15:showDataLabelsRange val="0"/>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4BFF-4B5C-847D-07C707018357}"/>
                </c:ext>
                <c:ext xmlns:c15="http://schemas.microsoft.com/office/drawing/2012/chart" uri="{CE6537A1-D6FC-4f65-9D91-7224C49458BB}">
                  <c15:dlblFieldTable>
                    <c15:dlblFTEntry>
                      <c15:txfldGUID>{955B9DC3-4516-44BD-8D32-753E0E8F0C0E}</c15:txfldGUID>
                      <c15:f>公会計指標分析・財政指標組合せ分析表!$CN$72</c15:f>
                      <c15:dlblFieldTableCache>
                        <c:ptCount val="1"/>
                        <c:pt idx="0">
                          <c:v>H30</c:v>
                        </c:pt>
                      </c15:dlblFieldTableCache>
                    </c15:dlblFTEntry>
                  </c15:dlblFieldTable>
                  <c15:showDataLabelsRange val="0"/>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4BFF-4B5C-847D-07C707018357}"/>
                </c:ext>
                <c:ext xmlns:c15="http://schemas.microsoft.com/office/drawing/2012/chart" uri="{CE6537A1-D6FC-4f65-9D91-7224C49458BB}">
                  <c15:dlblFieldTable>
                    <c15:dlblFTEntry>
                      <c15:txfldGUID>{DED387B3-08BD-45B6-B30C-26AB9BB72C2D}</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7.9</c:v>
                </c:pt>
                <c:pt idx="8">
                  <c:v>6.6</c:v>
                </c:pt>
                <c:pt idx="16">
                  <c:v>5.4</c:v>
                </c:pt>
                <c:pt idx="24">
                  <c:v>4.4000000000000004</c:v>
                </c:pt>
                <c:pt idx="32">
                  <c:v>3.9</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4BFF-4B5C-847D-07C70701835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4BFF-4B5C-847D-07C707018357}"/>
                </c:ext>
                <c:ext xmlns:c15="http://schemas.microsoft.com/office/drawing/2012/chart" uri="{CE6537A1-D6FC-4f65-9D91-7224C49458BB}">
                  <c15:layout/>
                  <c15:dlblFieldTable>
                    <c15:dlblFTEntry>
                      <c15:txfldGUID>{E66F5936-E8FE-4050-A97E-36E3EA12CF04}</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4BFF-4B5C-847D-07C707018357}"/>
                </c:ext>
                <c:ext xmlns:c15="http://schemas.microsoft.com/office/drawing/2012/chart" uri="{CE6537A1-D6FC-4f65-9D91-7224C49458BB}">
                  <c15:dlblFieldTable>
                    <c15:dlblFTEntry>
                      <c15:txfldGUID>{E93340F3-B2CF-45AE-A36B-B9563CD9CB66}</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4BFF-4B5C-847D-07C707018357}"/>
                </c:ext>
                <c:ext xmlns:c15="http://schemas.microsoft.com/office/drawing/2012/chart" uri="{CE6537A1-D6FC-4f65-9D91-7224C49458BB}">
                  <c15:dlblFieldTable>
                    <c15:dlblFTEntry>
                      <c15:txfldGUID>{30788F26-5575-4B1F-A21C-1608C8772932}</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4BFF-4B5C-847D-07C707018357}"/>
                </c:ext>
                <c:ext xmlns:c15="http://schemas.microsoft.com/office/drawing/2012/chart" uri="{CE6537A1-D6FC-4f65-9D91-7224C49458BB}">
                  <c15:dlblFieldTable>
                    <c15:dlblFTEntry>
                      <c15:txfldGUID>{64AB78DB-3F7C-46F7-926C-0BF78697D879}</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4BFF-4B5C-847D-07C707018357}"/>
                </c:ext>
                <c:ext xmlns:c15="http://schemas.microsoft.com/office/drawing/2012/chart" uri="{CE6537A1-D6FC-4f65-9D91-7224C49458BB}">
                  <c15:dlblFieldTable>
                    <c15:dlblFTEntry>
                      <c15:txfldGUID>{6503D009-5D91-40A3-9BAB-14ED15028DF4}</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4BFF-4B5C-847D-07C707018357}"/>
                </c:ext>
                <c:ext xmlns:c15="http://schemas.microsoft.com/office/drawing/2012/chart" uri="{CE6537A1-D6FC-4f65-9D91-7224C49458BB}">
                  <c15:layout/>
                  <c15:dlblFieldTable>
                    <c15:dlblFTEntry>
                      <c15:txfldGUID>{DFC84ACF-0D3C-43B8-96F7-1AFF0935B7A0}</c15:txfldGUID>
                      <c15:f>公会計指標分析・財政指標組合せ分析表!$BX$72</c15:f>
                      <c15:dlblFieldTableCache>
                        <c:ptCount val="1"/>
                        <c:pt idx="0">
                          <c:v>H28</c:v>
                        </c:pt>
                      </c15:dlblFieldTableCache>
                    </c15:dlblFTEntry>
                  </c15:dlblFieldTable>
                  <c15:showDataLabelsRange val="0"/>
                </c:ext>
              </c:extLst>
            </c:dLbl>
            <c:dLbl>
              <c:idx val="16"/>
              <c:layout>
                <c:manualLayout>
                  <c:x val="-4.5160355153971272E-2"/>
                  <c:y val="-4.3495921315535854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4BFF-4B5C-847D-07C707018357}"/>
                </c:ext>
                <c:ext xmlns:c15="http://schemas.microsoft.com/office/drawing/2012/chart" uri="{CE6537A1-D6FC-4f65-9D91-7224C49458BB}">
                  <c15:layout/>
                  <c15:dlblFieldTable>
                    <c15:dlblFTEntry>
                      <c15:txfldGUID>{95999296-F5AC-4CA1-ACE9-6B00DBECA6AE}</c15:txfldGUID>
                      <c15:f>公会計指標分析・財政指標組合せ分析表!$CF$72</c15:f>
                      <c15:dlblFieldTableCache>
                        <c:ptCount val="1"/>
                        <c:pt idx="0">
                          <c:v>H29</c:v>
                        </c:pt>
                      </c15:dlblFieldTableCache>
                    </c15:dlblFTEntry>
                  </c15:dlblFieldTable>
                  <c15:showDataLabelsRange val="0"/>
                </c:ext>
              </c:extLst>
            </c:dLbl>
            <c:dLbl>
              <c:idx val="24"/>
              <c:layout>
                <c:manualLayout>
                  <c:x val="-1.8235628084250027E-2"/>
                  <c:y val="-8.1337372860052048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4BFF-4B5C-847D-07C707018357}"/>
                </c:ext>
                <c:ext xmlns:c15="http://schemas.microsoft.com/office/drawing/2012/chart" uri="{CE6537A1-D6FC-4f65-9D91-7224C49458BB}">
                  <c15:layout/>
                  <c15:dlblFieldTable>
                    <c15:dlblFTEntry>
                      <c15:txfldGUID>{B3544E3D-AD37-47A8-B431-B8B9465F868E}</c15:txfldGUID>
                      <c15:f>公会計指標分析・財政指標組合せ分析表!$CN$72</c15:f>
                      <c15:dlblFieldTableCache>
                        <c:ptCount val="1"/>
                        <c:pt idx="0">
                          <c:v>H30</c:v>
                        </c:pt>
                      </c15:dlblFieldTableCache>
                    </c15:dlblFTEntry>
                  </c15:dlblFieldTable>
                  <c15:showDataLabelsRange val="0"/>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4BFF-4B5C-847D-07C707018357}"/>
                </c:ext>
                <c:ext xmlns:c15="http://schemas.microsoft.com/office/drawing/2012/chart" uri="{CE6537A1-D6FC-4f65-9D91-7224C49458BB}">
                  <c15:layout/>
                  <c15:dlblFieldTable>
                    <c15:dlblFTEntry>
                      <c15:txfldGUID>{E7E5C2E9-D2EC-4A21-9F40-5923073EC522}</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7.2</c:v>
                </c:pt>
                <c:pt idx="8">
                  <c:v>7.4</c:v>
                </c:pt>
                <c:pt idx="16">
                  <c:v>7.1</c:v>
                </c:pt>
                <c:pt idx="24">
                  <c:v>7.1</c:v>
                </c:pt>
                <c:pt idx="32">
                  <c:v>7.3</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4BFF-4B5C-847D-07C707018357}"/>
            </c:ext>
          </c:extLst>
        </c:ser>
        <c:dLbls>
          <c:showLegendKey val="0"/>
          <c:showVal val="1"/>
          <c:showCatName val="0"/>
          <c:showSerName val="0"/>
          <c:showPercent val="0"/>
          <c:showBubbleSize val="0"/>
        </c:dLbls>
        <c:axId val="535429184"/>
        <c:axId val="535431536"/>
      </c:scatterChart>
      <c:valAx>
        <c:axId val="535429184"/>
        <c:scaling>
          <c:orientation val="minMax"/>
          <c:max val="7.5"/>
          <c:min val="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35431536"/>
        <c:crosses val="autoZero"/>
        <c:crossBetween val="midCat"/>
      </c:valAx>
      <c:valAx>
        <c:axId val="535431536"/>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3542918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奈良県御杖村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１８年度以降、地方債の発行額を抑制し、また簡易水道事業債等の繰上償還を実施した。平成２１年度までは元利償還金等が増加していたが、平成２２年度からは減少に転じた。平成２８年度以降は元利償還金が大幅に減少している。</a:t>
          </a:r>
          <a:r>
            <a:rPr kumimoji="1" lang="en-US" altLang="ja-JP" sz="1400">
              <a:latin typeface="ＭＳ ゴシック" pitchFamily="49" charset="-128"/>
              <a:ea typeface="ＭＳ ゴシック" pitchFamily="49" charset="-128"/>
            </a:rPr>
            <a:t/>
          </a:r>
          <a:br>
            <a:rPr kumimoji="1" lang="en-US" altLang="ja-JP" sz="1400">
              <a:latin typeface="ＭＳ ゴシック" pitchFamily="49" charset="-128"/>
              <a:ea typeface="ＭＳ ゴシック" pitchFamily="49" charset="-128"/>
            </a:rPr>
          </a:br>
          <a:r>
            <a:rPr kumimoji="1" lang="ja-JP" altLang="en-US" sz="1400">
              <a:latin typeface="ＭＳ ゴシック" pitchFamily="49" charset="-128"/>
              <a:ea typeface="ＭＳ ゴシック" pitchFamily="49" charset="-128"/>
            </a:rPr>
            <a:t>しかし、前年度と当年度においては、地方債の発行が償還を上回った結果があるため、今後元利償還金の上昇が予測される。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奈良県御杖村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地方債の発行抑制に取り組んできが、平成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年度及び令和元年度においては、地方債残高は上昇した。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今後も、施設の改修工事を行う必要があるため、地方債の発行は避けられない。</a:t>
          </a:r>
          <a:r>
            <a:rPr kumimoji="1" lang="en-US" altLang="ja-JP" sz="1400">
              <a:latin typeface="ＭＳ ゴシック" pitchFamily="49" charset="-128"/>
              <a:ea typeface="ＭＳ ゴシック" pitchFamily="49" charset="-128"/>
            </a:rPr>
            <a:t/>
          </a:r>
          <a:br>
            <a:rPr kumimoji="1" lang="en-US" altLang="ja-JP" sz="1400">
              <a:latin typeface="ＭＳ ゴシック" pitchFamily="49" charset="-128"/>
              <a:ea typeface="ＭＳ ゴシック" pitchFamily="49" charset="-128"/>
            </a:rPr>
          </a:br>
          <a:r>
            <a:rPr kumimoji="1" lang="ja-JP" altLang="en-US" sz="1400">
              <a:latin typeface="ＭＳ ゴシック" pitchFamily="49" charset="-128"/>
              <a:ea typeface="ＭＳ ゴシック" pitchFamily="49" charset="-128"/>
            </a:rPr>
            <a:t>一方で、基金残高が増加したことによって、引き続き将来負担額より充当可能財源等が上回る結果となった。できる限り将来負担額を増加させないように、地方債の発行抑制に取り組みつつ、将来の支出に備えて基金の積立を行えるよう運営を行う。</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奈良県御杖村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財政調整基金への積立。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森林環境譲与税に伴う、森林環境整備基金の創設。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基金運用益及びふるさとづくり寄附金を積み立てたことによる増加。</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短期的には、基金運用益の積立による微増の予定。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公共施設整備基金・・公共施設の整備に要する財源の一部に充てる。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ふるさと創生基金・・・地域づくりの資金に充てる。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地域福祉基金・・・高齢者保健福祉施策に要する経費の財源に充てる。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ふるさとづくり基金・・・ふるさとづくり寄附金積立による基金。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１）自然を守り、再生に関する事業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２）教育の推進、文化の保全及び育成に関する事業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３）災害、防災対策に関する事業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４）その他目的達成のために資する事業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地域振興基金・・・福祉活動の促進及び快適な生活環境の形成等を図るために要する経費の財源に充てる。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森林環境整備基金・・・森林整備事業の円滑な運営を図るために要する経費の財源に充てる。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ふるさとづくり基金・・・基金運用益及びふるさとづくり寄附金を積み立てたことによる増加。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公共施設整備基金・・・基金運用益を積み立てたことによる増加。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ふるさと創生基金・・・基金運用益を積み立てたことによる増加。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森林環境整備基金・・・森林環境譲与税の未執行額による増加。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公共施設整備基金・・・適切な施設改修及び長寿命化にむけて、取り崩し見込み。</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ふるさとづくり基金・・・基金目的に合致する事業であれば、取り崩し事業に充当する予定。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ふるさと創生基金・・・基金運用益の積立による微増の予定。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森林環境整備基金・・・森林整備事業の円滑な運営にむけて積立を行う予定。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基金運用益の積立及び、決算剰余金の積立。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災害や運用益の増加を目的として、決算剰余金を積み立てることとしている。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基金運用益を積み立てたことによる増加。</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基金運用益の積立による微増の予定。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CAC296DE-13DF-4666-BEDA-157FF945781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9CADBE40-4FC7-4673-81CB-78EC60E07ED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a:extLst>
            <a:ext uri="{FF2B5EF4-FFF2-40B4-BE49-F238E27FC236}">
              <a16:creationId xmlns:a16="http://schemas.microsoft.com/office/drawing/2014/main" xmlns="" id="{14C12F07-C575-418C-865E-DF266C78F1EB}"/>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a:extLst>
            <a:ext uri="{FF2B5EF4-FFF2-40B4-BE49-F238E27FC236}">
              <a16:creationId xmlns:a16="http://schemas.microsoft.com/office/drawing/2014/main" xmlns="" id="{CFCC9156-7779-47EC-A23B-399621B52FD1}"/>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a:extLst>
            <a:ext uri="{FF2B5EF4-FFF2-40B4-BE49-F238E27FC236}">
              <a16:creationId xmlns:a16="http://schemas.microsoft.com/office/drawing/2014/main" xmlns="" id="{5B914E8B-55EB-48F7-8C6D-70ADFE28388A}"/>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a:extLst>
            <a:ext uri="{FF2B5EF4-FFF2-40B4-BE49-F238E27FC236}">
              <a16:creationId xmlns:a16="http://schemas.microsoft.com/office/drawing/2014/main" xmlns="" id="{FA9E5E91-BD73-4390-8CBE-2EDCD43A8671}"/>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a:extLst>
            <a:ext uri="{FF2B5EF4-FFF2-40B4-BE49-F238E27FC236}">
              <a16:creationId xmlns:a16="http://schemas.microsoft.com/office/drawing/2014/main" xmlns="" id="{0C96F00A-31F7-4B8D-88E3-226BF4A03223}"/>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a:extLst>
            <a:ext uri="{FF2B5EF4-FFF2-40B4-BE49-F238E27FC236}">
              <a16:creationId xmlns:a16="http://schemas.microsoft.com/office/drawing/2014/main" xmlns="" id="{0B6E4253-D3A0-4643-88FE-435608532DC6}"/>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a:extLst>
            <a:ext uri="{FF2B5EF4-FFF2-40B4-BE49-F238E27FC236}">
              <a16:creationId xmlns:a16="http://schemas.microsoft.com/office/drawing/2014/main" xmlns="" id="{01874759-B7B6-4D23-897F-6261DFEC0E1F}"/>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a:extLst>
            <a:ext uri="{FF2B5EF4-FFF2-40B4-BE49-F238E27FC236}">
              <a16:creationId xmlns:a16="http://schemas.microsoft.com/office/drawing/2014/main" xmlns="" id="{E3E484FE-A32A-428F-B5E5-94B28454636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a:extLst>
            <a:ext uri="{FF2B5EF4-FFF2-40B4-BE49-F238E27FC236}">
              <a16:creationId xmlns:a16="http://schemas.microsoft.com/office/drawing/2014/main" xmlns="" id="{B38DAE40-26F8-471D-955D-AFDAC89E8AA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a:extLst>
            <a:ext uri="{FF2B5EF4-FFF2-40B4-BE49-F238E27FC236}">
              <a16:creationId xmlns:a16="http://schemas.microsoft.com/office/drawing/2014/main" xmlns="" id="{8114511C-CBEC-4607-9F61-600697612D0E}"/>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a:extLst>
            <a:ext uri="{FF2B5EF4-FFF2-40B4-BE49-F238E27FC236}">
              <a16:creationId xmlns:a16="http://schemas.microsoft.com/office/drawing/2014/main" xmlns="" id="{8C9E57F1-82D6-4BF3-977E-D28B06946F2C}"/>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a:extLst>
            <a:ext uri="{FF2B5EF4-FFF2-40B4-BE49-F238E27FC236}">
              <a16:creationId xmlns:a16="http://schemas.microsoft.com/office/drawing/2014/main" xmlns="" id="{CA9C7C56-A207-44BB-97AC-D4AA0A5C2F2E}"/>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a:extLst>
            <a:ext uri="{FF2B5EF4-FFF2-40B4-BE49-F238E27FC236}">
              <a16:creationId xmlns:a16="http://schemas.microsoft.com/office/drawing/2014/main" xmlns="" id="{543E2CA2-15D6-42B2-9D5D-BC6A3CA49166}"/>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奈良県御杖村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a:extLst>
            <a:ext uri="{FF2B5EF4-FFF2-40B4-BE49-F238E27FC236}">
              <a16:creationId xmlns:a16="http://schemas.microsoft.com/office/drawing/2014/main" xmlns="" id="{21BEC828-2AAE-44E4-8812-1860F89DFB8D}"/>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a:extLst>
            <a:ext uri="{FF2B5EF4-FFF2-40B4-BE49-F238E27FC236}">
              <a16:creationId xmlns:a16="http://schemas.microsoft.com/office/drawing/2014/main" xmlns="" id="{28A65FA5-9338-4BF7-A001-5812A23409D5}"/>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a:extLst>
            <a:ext uri="{FF2B5EF4-FFF2-40B4-BE49-F238E27FC236}">
              <a16:creationId xmlns:a16="http://schemas.microsoft.com/office/drawing/2014/main" xmlns="" id="{C21087EB-5EF7-40A3-9C93-561BAB1BE38F}"/>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a:extLst>
            <a:ext uri="{FF2B5EF4-FFF2-40B4-BE49-F238E27FC236}">
              <a16:creationId xmlns:a16="http://schemas.microsoft.com/office/drawing/2014/main" xmlns="" id="{979A1673-DBC8-4D65-87A1-15EAC53C1F58}"/>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a:extLst>
            <a:ext uri="{FF2B5EF4-FFF2-40B4-BE49-F238E27FC236}">
              <a16:creationId xmlns:a16="http://schemas.microsoft.com/office/drawing/2014/main" xmlns="" id="{F784525C-EB8E-40D7-A1BA-9F615ECB95C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a:extLst>
            <a:ext uri="{FF2B5EF4-FFF2-40B4-BE49-F238E27FC236}">
              <a16:creationId xmlns:a16="http://schemas.microsoft.com/office/drawing/2014/main" xmlns="" id="{B9B41EA3-76A6-4818-93FA-99B7A35366FD}"/>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1,587
1,579
79.58
2,615,293
2,457,137
155,585
1,260,131
1,916,891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a:extLst>
            <a:ext uri="{FF2B5EF4-FFF2-40B4-BE49-F238E27FC236}">
              <a16:creationId xmlns:a16="http://schemas.microsoft.com/office/drawing/2014/main" xmlns="" id="{B98C213F-6F26-4865-AF0F-7ADA746EE601}"/>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a:extLst>
            <a:ext uri="{FF2B5EF4-FFF2-40B4-BE49-F238E27FC236}">
              <a16:creationId xmlns:a16="http://schemas.microsoft.com/office/drawing/2014/main" xmlns="" id="{5F277725-E004-4A61-8DD4-3B578D12A80F}"/>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a:extLst>
            <a:ext uri="{FF2B5EF4-FFF2-40B4-BE49-F238E27FC236}">
              <a16:creationId xmlns:a16="http://schemas.microsoft.com/office/drawing/2014/main" xmlns="" id="{6A9CA060-A209-4750-9743-B0FBCDACFCAC}"/>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a:extLst>
            <a:ext uri="{FF2B5EF4-FFF2-40B4-BE49-F238E27FC236}">
              <a16:creationId xmlns:a16="http://schemas.microsoft.com/office/drawing/2014/main" xmlns="" id="{EF9F9663-4C2C-4BC5-8314-91981DD15B31}"/>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a:extLst>
            <a:ext uri="{FF2B5EF4-FFF2-40B4-BE49-F238E27FC236}">
              <a16:creationId xmlns:a16="http://schemas.microsoft.com/office/drawing/2014/main" xmlns="" id="{1F3035A6-BE59-4AA9-805C-946C4F4DF701}"/>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a:extLst>
            <a:ext uri="{FF2B5EF4-FFF2-40B4-BE49-F238E27FC236}">
              <a16:creationId xmlns:a16="http://schemas.microsoft.com/office/drawing/2014/main" xmlns="" id="{2DAC6869-A607-42E7-A82E-B51E61CC891A}"/>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a:extLst>
            <a:ext uri="{FF2B5EF4-FFF2-40B4-BE49-F238E27FC236}">
              <a16:creationId xmlns:a16="http://schemas.microsoft.com/office/drawing/2014/main" xmlns="" id="{A2226ED5-AB6B-413A-9F79-DBEB067844C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a:extLst>
            <a:ext uri="{FF2B5EF4-FFF2-40B4-BE49-F238E27FC236}">
              <a16:creationId xmlns:a16="http://schemas.microsoft.com/office/drawing/2014/main" xmlns="" id="{801AC628-266E-4057-BEBA-C3A3AB10B256}"/>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a:extLst>
            <a:ext uri="{FF2B5EF4-FFF2-40B4-BE49-F238E27FC236}">
              <a16:creationId xmlns:a16="http://schemas.microsoft.com/office/drawing/2014/main" xmlns="" id="{602AAD95-E9FF-4FAA-A070-F20B5B6F0911}"/>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a:extLst>
            <a:ext uri="{FF2B5EF4-FFF2-40B4-BE49-F238E27FC236}">
              <a16:creationId xmlns:a16="http://schemas.microsoft.com/office/drawing/2014/main" xmlns="" id="{471C0BED-8CF3-4256-BEC8-E45F21E48EA7}"/>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a:extLst>
            <a:ext uri="{FF2B5EF4-FFF2-40B4-BE49-F238E27FC236}">
              <a16:creationId xmlns:a16="http://schemas.microsoft.com/office/drawing/2014/main" xmlns="" id="{C9A94A83-5FB3-440F-8D4E-1BDA9F397AE4}"/>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a:extLst>
            <a:ext uri="{FF2B5EF4-FFF2-40B4-BE49-F238E27FC236}">
              <a16:creationId xmlns:a16="http://schemas.microsoft.com/office/drawing/2014/main" xmlns="" id="{5A400756-42A0-42F8-9152-903A5A827C69}"/>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a:extLst>
            <a:ext uri="{FF2B5EF4-FFF2-40B4-BE49-F238E27FC236}">
              <a16:creationId xmlns:a16="http://schemas.microsoft.com/office/drawing/2014/main" xmlns="" id="{9CA0EF24-3E7B-4B2A-9FDB-5B007BBBFE3F}"/>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a:extLst>
            <a:ext uri="{FF2B5EF4-FFF2-40B4-BE49-F238E27FC236}">
              <a16:creationId xmlns:a16="http://schemas.microsoft.com/office/drawing/2014/main" xmlns="" id="{7BD4BBBB-DD12-4375-817C-CB8F099BF78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a:extLst>
            <a:ext uri="{FF2B5EF4-FFF2-40B4-BE49-F238E27FC236}">
              <a16:creationId xmlns:a16="http://schemas.microsoft.com/office/drawing/2014/main" xmlns="" id="{504D03C9-7232-4038-B252-D98950E00779}"/>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a:extLst>
            <a:ext uri="{FF2B5EF4-FFF2-40B4-BE49-F238E27FC236}">
              <a16:creationId xmlns:a16="http://schemas.microsoft.com/office/drawing/2014/main" xmlns="" id="{A62BD54F-FB96-4522-9A68-017B0B3A8538}"/>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a:extLst>
            <a:ext uri="{FF2B5EF4-FFF2-40B4-BE49-F238E27FC236}">
              <a16:creationId xmlns:a16="http://schemas.microsoft.com/office/drawing/2014/main" xmlns="" id="{D69936D7-E417-4FF6-AFCF-15659B946981}"/>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0" name="テキスト ボックス 39">
          <a:extLst>
            <a:ext uri="{FF2B5EF4-FFF2-40B4-BE49-F238E27FC236}">
              <a16:creationId xmlns:a16="http://schemas.microsoft.com/office/drawing/2014/main" xmlns="" id="{A8BFE421-BD17-4AFC-9DE4-19834CAAFD8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1" name="テキスト ボックス 40">
          <a:extLst>
            <a:ext uri="{FF2B5EF4-FFF2-40B4-BE49-F238E27FC236}">
              <a16:creationId xmlns:a16="http://schemas.microsoft.com/office/drawing/2014/main" xmlns="" id="{C891EEB7-6553-4553-B816-58EA948DBBBE}"/>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2" name="テキスト ボックス 41">
          <a:extLst>
            <a:ext uri="{FF2B5EF4-FFF2-40B4-BE49-F238E27FC236}">
              <a16:creationId xmlns:a16="http://schemas.microsoft.com/office/drawing/2014/main" xmlns="" id="{A5C75CC9-072E-41EE-AE8E-862F45F3A1D6}"/>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3" name="テキスト ボックス 42">
          <a:extLst>
            <a:ext uri="{FF2B5EF4-FFF2-40B4-BE49-F238E27FC236}">
              <a16:creationId xmlns:a16="http://schemas.microsoft.com/office/drawing/2014/main" xmlns="" id="{D70FADE7-4758-4A21-A252-8A4728BD1571}"/>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4" name="テキスト ボックス 43">
          <a:extLst>
            <a:ext uri="{FF2B5EF4-FFF2-40B4-BE49-F238E27FC236}">
              <a16:creationId xmlns:a16="http://schemas.microsoft.com/office/drawing/2014/main" xmlns="" id="{9E6449E7-21DE-416F-8EDF-7956F5EB1426}"/>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5" name="正方形/長方形 44">
          <a:extLst>
            <a:ext uri="{FF2B5EF4-FFF2-40B4-BE49-F238E27FC236}">
              <a16:creationId xmlns:a16="http://schemas.microsoft.com/office/drawing/2014/main" xmlns="" id="{3E79B1CF-9EA7-4704-B19A-7E6513A91E21}"/>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6" name="正方形/長方形 45">
          <a:extLst>
            <a:ext uri="{FF2B5EF4-FFF2-40B4-BE49-F238E27FC236}">
              <a16:creationId xmlns:a16="http://schemas.microsoft.com/office/drawing/2014/main" xmlns="" id="{79DE7134-9E32-405E-A6D1-2A41ADD889D6}"/>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7" name="正方形/長方形 46">
          <a:extLst>
            <a:ext uri="{FF2B5EF4-FFF2-40B4-BE49-F238E27FC236}">
              <a16:creationId xmlns:a16="http://schemas.microsoft.com/office/drawing/2014/main" xmlns="" id="{1670D941-4B0D-4A5C-9956-4B349C492137}"/>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8" name="正方形/長方形 47">
          <a:extLst>
            <a:ext uri="{FF2B5EF4-FFF2-40B4-BE49-F238E27FC236}">
              <a16:creationId xmlns:a16="http://schemas.microsoft.com/office/drawing/2014/main" xmlns="" id="{7712B8A8-B3B6-48C9-97A1-C98290F19698}"/>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9" name="正方形/長方形 48">
          <a:extLst>
            <a:ext uri="{FF2B5EF4-FFF2-40B4-BE49-F238E27FC236}">
              <a16:creationId xmlns:a16="http://schemas.microsoft.com/office/drawing/2014/main" xmlns="" id="{7508545E-CF79-4A92-9E5D-FAEE9348FA33}"/>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0" name="正方形/長方形 49">
          <a:extLst>
            <a:ext uri="{FF2B5EF4-FFF2-40B4-BE49-F238E27FC236}">
              <a16:creationId xmlns:a16="http://schemas.microsoft.com/office/drawing/2014/main" xmlns="" id="{014EE8AE-1831-41A0-ADF8-272E41F98DF6}"/>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1" name="正方形/長方形 50">
          <a:extLst>
            <a:ext uri="{FF2B5EF4-FFF2-40B4-BE49-F238E27FC236}">
              <a16:creationId xmlns:a16="http://schemas.microsoft.com/office/drawing/2014/main" xmlns="" id="{AFDE874D-AD2A-4292-96A0-8C8375B0E0B7}"/>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2" name="正方形/長方形 51">
          <a:extLst>
            <a:ext uri="{FF2B5EF4-FFF2-40B4-BE49-F238E27FC236}">
              <a16:creationId xmlns:a16="http://schemas.microsoft.com/office/drawing/2014/main" xmlns="" id="{2E3CA89D-3204-4C25-9283-DB6064E179EF}"/>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3" name="正方形/長方形 52">
          <a:extLst>
            <a:ext uri="{FF2B5EF4-FFF2-40B4-BE49-F238E27FC236}">
              <a16:creationId xmlns:a16="http://schemas.microsoft.com/office/drawing/2014/main" xmlns="" id="{45E620BE-B76E-4D80-86C5-D7CE7BFACFFD}"/>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4" name="正方形/長方形 53">
          <a:extLst>
            <a:ext uri="{FF2B5EF4-FFF2-40B4-BE49-F238E27FC236}">
              <a16:creationId xmlns:a16="http://schemas.microsoft.com/office/drawing/2014/main" xmlns="" id="{BE1CB4DD-0EC5-484F-BA27-D2BFF7FE7DB6}"/>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5" name="正方形/長方形 54">
          <a:extLst>
            <a:ext uri="{FF2B5EF4-FFF2-40B4-BE49-F238E27FC236}">
              <a16:creationId xmlns:a16="http://schemas.microsoft.com/office/drawing/2014/main" xmlns="" id="{F4A4CE1D-8AE2-4635-A2B0-8C442712E22F}"/>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6" name="正方形/長方形 55">
          <a:extLst>
            <a:ext uri="{FF2B5EF4-FFF2-40B4-BE49-F238E27FC236}">
              <a16:creationId xmlns:a16="http://schemas.microsoft.com/office/drawing/2014/main" xmlns="" id="{64E76939-A675-40A3-AA6F-D8757CD5374A}"/>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7" name="テキスト ボックス 56">
          <a:extLst>
            <a:ext uri="{FF2B5EF4-FFF2-40B4-BE49-F238E27FC236}">
              <a16:creationId xmlns:a16="http://schemas.microsoft.com/office/drawing/2014/main" xmlns="" id="{ED2C55AC-A9AB-482C-8376-CDDA685F0EC7}"/>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令和元年度決算において、全国平均より</a:t>
          </a:r>
          <a:r>
            <a:rPr kumimoji="1" lang="en-US" altLang="ja-JP" sz="1100">
              <a:latin typeface="ＭＳ Ｐゴシック" panose="020B0600070205080204" pitchFamily="50" charset="-128"/>
              <a:ea typeface="ＭＳ Ｐゴシック" panose="020B0600070205080204" pitchFamily="50" charset="-128"/>
            </a:rPr>
            <a:t>0.4</a:t>
          </a:r>
          <a:r>
            <a:rPr kumimoji="1" lang="ja-JP" altLang="en-US" sz="1100">
              <a:latin typeface="ＭＳ Ｐゴシック" panose="020B0600070205080204" pitchFamily="50" charset="-128"/>
              <a:ea typeface="ＭＳ Ｐゴシック" panose="020B0600070205080204" pitchFamily="50" charset="-128"/>
            </a:rPr>
            <a:t>％、類似団体平均より</a:t>
          </a:r>
          <a:r>
            <a:rPr kumimoji="1" lang="en-US" altLang="ja-JP" sz="1100">
              <a:latin typeface="ＭＳ Ｐゴシック" panose="020B0600070205080204" pitchFamily="50" charset="-128"/>
              <a:ea typeface="ＭＳ Ｐゴシック" panose="020B0600070205080204" pitchFamily="50" charset="-128"/>
            </a:rPr>
            <a:t>4.3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上回り、県平均より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下回る割合となっている。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公民館や公営住宅の改修や新設があったものの、それ以外の資産は有形固定資産減価償却率が高い物が多く、人口減少に合わせた公共施設の統廃合や削減による資産更新費用の削減に努める必要があるほか、計画的な老朽化対策に取り組む必要があ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4</xdr:col>
      <xdr:colOff>174625</xdr:colOff>
      <xdr:row>23</xdr:row>
      <xdr:rowOff>47625</xdr:rowOff>
    </xdr:from>
    <xdr:ext cx="349839" cy="225703"/>
    <xdr:sp macro="" textlink="">
      <xdr:nvSpPr>
        <xdr:cNvPr id="58" name="テキスト ボックス 57">
          <a:extLst>
            <a:ext uri="{FF2B5EF4-FFF2-40B4-BE49-F238E27FC236}">
              <a16:creationId xmlns:a16="http://schemas.microsoft.com/office/drawing/2014/main" xmlns="" id="{CE4490D1-8168-4C07-83EB-92297FC97986}"/>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9" name="直線コネクタ 58">
          <a:extLst>
            <a:ext uri="{FF2B5EF4-FFF2-40B4-BE49-F238E27FC236}">
              <a16:creationId xmlns:a16="http://schemas.microsoft.com/office/drawing/2014/main" xmlns="" id="{B5061E91-361F-4758-9CCD-7A7DE37EE509}"/>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0" name="テキスト ボックス 59">
          <a:extLst>
            <a:ext uri="{FF2B5EF4-FFF2-40B4-BE49-F238E27FC236}">
              <a16:creationId xmlns:a16="http://schemas.microsoft.com/office/drawing/2014/main" xmlns="" id="{4CAD1FD9-C6DD-4361-9AF1-B50EAB6702C1}"/>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1" name="直線コネクタ 60">
          <a:extLst>
            <a:ext uri="{FF2B5EF4-FFF2-40B4-BE49-F238E27FC236}">
              <a16:creationId xmlns:a16="http://schemas.microsoft.com/office/drawing/2014/main" xmlns="" id="{168AAA8B-D5EE-4711-8C08-88B4DECB7141}"/>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2" name="テキスト ボックス 61">
          <a:extLst>
            <a:ext uri="{FF2B5EF4-FFF2-40B4-BE49-F238E27FC236}">
              <a16:creationId xmlns:a16="http://schemas.microsoft.com/office/drawing/2014/main" xmlns="" id="{DBCD9860-D000-4220-BF14-5A9F9640F484}"/>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3" name="直線コネクタ 62">
          <a:extLst>
            <a:ext uri="{FF2B5EF4-FFF2-40B4-BE49-F238E27FC236}">
              <a16:creationId xmlns:a16="http://schemas.microsoft.com/office/drawing/2014/main" xmlns="" id="{F0014085-5365-41D6-84D2-412430C6471E}"/>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4" name="テキスト ボックス 63">
          <a:extLst>
            <a:ext uri="{FF2B5EF4-FFF2-40B4-BE49-F238E27FC236}">
              <a16:creationId xmlns:a16="http://schemas.microsoft.com/office/drawing/2014/main" xmlns="" id="{CE2BB6B5-7726-4487-8154-B8783A74C1E8}"/>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5" name="直線コネクタ 64">
          <a:extLst>
            <a:ext uri="{FF2B5EF4-FFF2-40B4-BE49-F238E27FC236}">
              <a16:creationId xmlns:a16="http://schemas.microsoft.com/office/drawing/2014/main" xmlns="" id="{35EC2811-D928-4474-8186-DCBB122E373B}"/>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6" name="テキスト ボックス 65">
          <a:extLst>
            <a:ext uri="{FF2B5EF4-FFF2-40B4-BE49-F238E27FC236}">
              <a16:creationId xmlns:a16="http://schemas.microsoft.com/office/drawing/2014/main" xmlns="" id="{DC056939-D1F2-49A8-BA27-0D071B41CD4C}"/>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7" name="直線コネクタ 66">
          <a:extLst>
            <a:ext uri="{FF2B5EF4-FFF2-40B4-BE49-F238E27FC236}">
              <a16:creationId xmlns:a16="http://schemas.microsoft.com/office/drawing/2014/main" xmlns="" id="{8D81BC86-1416-484D-9912-93C640A1DED1}"/>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8" name="テキスト ボックス 67">
          <a:extLst>
            <a:ext uri="{FF2B5EF4-FFF2-40B4-BE49-F238E27FC236}">
              <a16:creationId xmlns:a16="http://schemas.microsoft.com/office/drawing/2014/main" xmlns="" id="{F30EA851-01D4-4986-BA9B-1426C6F72C9E}"/>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9" name="直線コネクタ 68">
          <a:extLst>
            <a:ext uri="{FF2B5EF4-FFF2-40B4-BE49-F238E27FC236}">
              <a16:creationId xmlns:a16="http://schemas.microsoft.com/office/drawing/2014/main" xmlns="" id="{97ABECE7-FB26-42F9-B2C3-37C5330BE83B}"/>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0" name="テキスト ボックス 69">
          <a:extLst>
            <a:ext uri="{FF2B5EF4-FFF2-40B4-BE49-F238E27FC236}">
              <a16:creationId xmlns:a16="http://schemas.microsoft.com/office/drawing/2014/main" xmlns="" id="{F6F10D95-304B-4999-B7C4-955F61D4761F}"/>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1" name="直線コネクタ 70">
          <a:extLst>
            <a:ext uri="{FF2B5EF4-FFF2-40B4-BE49-F238E27FC236}">
              <a16:creationId xmlns:a16="http://schemas.microsoft.com/office/drawing/2014/main" xmlns="" id="{6E4E6BE9-C8BD-493D-A8EC-0AFFEF41F0ED}"/>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2" name="テキスト ボックス 71">
          <a:extLst>
            <a:ext uri="{FF2B5EF4-FFF2-40B4-BE49-F238E27FC236}">
              <a16:creationId xmlns:a16="http://schemas.microsoft.com/office/drawing/2014/main" xmlns="" id="{1B33A8F6-3817-4D65-853D-FFEF9589A2D5}"/>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3" name="直線コネクタ 72">
          <a:extLst>
            <a:ext uri="{FF2B5EF4-FFF2-40B4-BE49-F238E27FC236}">
              <a16:creationId xmlns:a16="http://schemas.microsoft.com/office/drawing/2014/main" xmlns="" id="{C46ECA69-58E5-4776-9371-78B0E473B3C7}"/>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4" name="テキスト ボックス 73">
          <a:extLst>
            <a:ext uri="{FF2B5EF4-FFF2-40B4-BE49-F238E27FC236}">
              <a16:creationId xmlns:a16="http://schemas.microsoft.com/office/drawing/2014/main" xmlns="" id="{AFCE6AEA-9179-477F-B7FB-C829B7C63829}"/>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5" name="有形固定資産減価償却率グラフ枠">
          <a:extLst>
            <a:ext uri="{FF2B5EF4-FFF2-40B4-BE49-F238E27FC236}">
              <a16:creationId xmlns:a16="http://schemas.microsoft.com/office/drawing/2014/main" xmlns="" id="{224764BA-BC5F-45B0-ACC6-5B52B92E7FB5}"/>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56878</xdr:rowOff>
    </xdr:from>
    <xdr:to>
      <xdr:col>23</xdr:col>
      <xdr:colOff>85090</xdr:colOff>
      <xdr:row>34</xdr:row>
      <xdr:rowOff>67038</xdr:rowOff>
    </xdr:to>
    <xdr:cxnSp macro="">
      <xdr:nvCxnSpPr>
        <xdr:cNvPr id="76" name="直線コネクタ 75">
          <a:extLst>
            <a:ext uri="{FF2B5EF4-FFF2-40B4-BE49-F238E27FC236}">
              <a16:creationId xmlns:a16="http://schemas.microsoft.com/office/drawing/2014/main" xmlns="" id="{BFEB3520-7075-437D-A8FC-9ED9FE936979}"/>
            </a:ext>
          </a:extLst>
        </xdr:cNvPr>
        <xdr:cNvCxnSpPr/>
      </xdr:nvCxnSpPr>
      <xdr:spPr>
        <a:xfrm flipV="1">
          <a:off x="4760595" y="5286103"/>
          <a:ext cx="1270" cy="1381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70865</xdr:rowOff>
    </xdr:from>
    <xdr:ext cx="405111" cy="259045"/>
    <xdr:sp macro="" textlink="">
      <xdr:nvSpPr>
        <xdr:cNvPr id="77" name="有形固定資産減価償却率最小値テキスト">
          <a:extLst>
            <a:ext uri="{FF2B5EF4-FFF2-40B4-BE49-F238E27FC236}">
              <a16:creationId xmlns:a16="http://schemas.microsoft.com/office/drawing/2014/main" xmlns="" id="{883B82A3-ECED-4ABD-BC39-E989C8D87260}"/>
            </a:ext>
          </a:extLst>
        </xdr:cNvPr>
        <xdr:cNvSpPr txBox="1"/>
      </xdr:nvSpPr>
      <xdr:spPr>
        <a:xfrm>
          <a:off x="4813300" y="6671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67038</xdr:rowOff>
    </xdr:from>
    <xdr:to>
      <xdr:col>23</xdr:col>
      <xdr:colOff>174625</xdr:colOff>
      <xdr:row>34</xdr:row>
      <xdr:rowOff>67038</xdr:rowOff>
    </xdr:to>
    <xdr:cxnSp macro="">
      <xdr:nvCxnSpPr>
        <xdr:cNvPr id="78" name="直線コネクタ 77">
          <a:extLst>
            <a:ext uri="{FF2B5EF4-FFF2-40B4-BE49-F238E27FC236}">
              <a16:creationId xmlns:a16="http://schemas.microsoft.com/office/drawing/2014/main" xmlns="" id="{0C629C76-EC07-47FF-B9B5-AC72030BD013}"/>
            </a:ext>
          </a:extLst>
        </xdr:cNvPr>
        <xdr:cNvCxnSpPr/>
      </xdr:nvCxnSpPr>
      <xdr:spPr>
        <a:xfrm>
          <a:off x="4673600" y="6667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3555</xdr:rowOff>
    </xdr:from>
    <xdr:ext cx="405111" cy="259045"/>
    <xdr:sp macro="" textlink="">
      <xdr:nvSpPr>
        <xdr:cNvPr id="79" name="有形固定資産減価償却率最大値テキスト">
          <a:extLst>
            <a:ext uri="{FF2B5EF4-FFF2-40B4-BE49-F238E27FC236}">
              <a16:creationId xmlns:a16="http://schemas.microsoft.com/office/drawing/2014/main" xmlns="" id="{A4FF8B22-089B-472F-AD88-1791C7793A01}"/>
            </a:ext>
          </a:extLst>
        </xdr:cNvPr>
        <xdr:cNvSpPr txBox="1"/>
      </xdr:nvSpPr>
      <xdr:spPr>
        <a:xfrm>
          <a:off x="4813300" y="5061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56878</xdr:rowOff>
    </xdr:from>
    <xdr:to>
      <xdr:col>23</xdr:col>
      <xdr:colOff>174625</xdr:colOff>
      <xdr:row>26</xdr:row>
      <xdr:rowOff>56878</xdr:rowOff>
    </xdr:to>
    <xdr:cxnSp macro="">
      <xdr:nvCxnSpPr>
        <xdr:cNvPr id="80" name="直線コネクタ 79">
          <a:extLst>
            <a:ext uri="{FF2B5EF4-FFF2-40B4-BE49-F238E27FC236}">
              <a16:creationId xmlns:a16="http://schemas.microsoft.com/office/drawing/2014/main" xmlns="" id="{BA7D0A93-E02B-4EAB-B4A4-DF1ABEBEF4DC}"/>
            </a:ext>
          </a:extLst>
        </xdr:cNvPr>
        <xdr:cNvCxnSpPr/>
      </xdr:nvCxnSpPr>
      <xdr:spPr>
        <a:xfrm>
          <a:off x="4673600" y="528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56895</xdr:rowOff>
    </xdr:from>
    <xdr:ext cx="405111" cy="259045"/>
    <xdr:sp macro="" textlink="">
      <xdr:nvSpPr>
        <xdr:cNvPr id="81" name="有形固定資産減価償却率平均値テキスト">
          <a:extLst>
            <a:ext uri="{FF2B5EF4-FFF2-40B4-BE49-F238E27FC236}">
              <a16:creationId xmlns:a16="http://schemas.microsoft.com/office/drawing/2014/main" xmlns="" id="{67E2DFF6-DD4D-4074-B0CB-8EFD943632E9}"/>
            </a:ext>
          </a:extLst>
        </xdr:cNvPr>
        <xdr:cNvSpPr txBox="1"/>
      </xdr:nvSpPr>
      <xdr:spPr>
        <a:xfrm>
          <a:off x="4813300" y="59719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34018</xdr:rowOff>
    </xdr:from>
    <xdr:to>
      <xdr:col>23</xdr:col>
      <xdr:colOff>136525</xdr:colOff>
      <xdr:row>31</xdr:row>
      <xdr:rowOff>135618</xdr:rowOff>
    </xdr:to>
    <xdr:sp macro="" textlink="">
      <xdr:nvSpPr>
        <xdr:cNvPr id="82" name="フローチャート: 判断 81">
          <a:extLst>
            <a:ext uri="{FF2B5EF4-FFF2-40B4-BE49-F238E27FC236}">
              <a16:creationId xmlns:a16="http://schemas.microsoft.com/office/drawing/2014/main" xmlns="" id="{AC5E86DA-0EE5-4C70-8D0A-B5CF7F3A6992}"/>
            </a:ext>
          </a:extLst>
        </xdr:cNvPr>
        <xdr:cNvSpPr/>
      </xdr:nvSpPr>
      <xdr:spPr>
        <a:xfrm>
          <a:off x="4711700" y="6120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12428</xdr:rowOff>
    </xdr:from>
    <xdr:to>
      <xdr:col>19</xdr:col>
      <xdr:colOff>187325</xdr:colOff>
      <xdr:row>31</xdr:row>
      <xdr:rowOff>114028</xdr:rowOff>
    </xdr:to>
    <xdr:sp macro="" textlink="">
      <xdr:nvSpPr>
        <xdr:cNvPr id="83" name="フローチャート: 判断 82">
          <a:extLst>
            <a:ext uri="{FF2B5EF4-FFF2-40B4-BE49-F238E27FC236}">
              <a16:creationId xmlns:a16="http://schemas.microsoft.com/office/drawing/2014/main" xmlns="" id="{D50BB92C-F81D-491A-9094-B9107546E0B2}"/>
            </a:ext>
          </a:extLst>
        </xdr:cNvPr>
        <xdr:cNvSpPr/>
      </xdr:nvSpPr>
      <xdr:spPr>
        <a:xfrm>
          <a:off x="4000500" y="6098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146867</xdr:rowOff>
    </xdr:from>
    <xdr:to>
      <xdr:col>15</xdr:col>
      <xdr:colOff>187325</xdr:colOff>
      <xdr:row>31</xdr:row>
      <xdr:rowOff>77017</xdr:rowOff>
    </xdr:to>
    <xdr:sp macro="" textlink="">
      <xdr:nvSpPr>
        <xdr:cNvPr id="84" name="フローチャート: 判断 83">
          <a:extLst>
            <a:ext uri="{FF2B5EF4-FFF2-40B4-BE49-F238E27FC236}">
              <a16:creationId xmlns:a16="http://schemas.microsoft.com/office/drawing/2014/main" xmlns="" id="{7347EE55-EABD-4A2C-BBDA-0B5A1AC5F84E}"/>
            </a:ext>
          </a:extLst>
        </xdr:cNvPr>
        <xdr:cNvSpPr/>
      </xdr:nvSpPr>
      <xdr:spPr>
        <a:xfrm>
          <a:off x="3238500" y="606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106771</xdr:rowOff>
    </xdr:from>
    <xdr:to>
      <xdr:col>11</xdr:col>
      <xdr:colOff>187325</xdr:colOff>
      <xdr:row>31</xdr:row>
      <xdr:rowOff>36921</xdr:rowOff>
    </xdr:to>
    <xdr:sp macro="" textlink="">
      <xdr:nvSpPr>
        <xdr:cNvPr id="85" name="フローチャート: 判断 84">
          <a:extLst>
            <a:ext uri="{FF2B5EF4-FFF2-40B4-BE49-F238E27FC236}">
              <a16:creationId xmlns:a16="http://schemas.microsoft.com/office/drawing/2014/main" xmlns="" id="{9533484A-ADE2-4263-A72C-D2BA04EAF4C9}"/>
            </a:ext>
          </a:extLst>
        </xdr:cNvPr>
        <xdr:cNvSpPr/>
      </xdr:nvSpPr>
      <xdr:spPr>
        <a:xfrm>
          <a:off x="2476500" y="60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91349</xdr:rowOff>
    </xdr:from>
    <xdr:to>
      <xdr:col>7</xdr:col>
      <xdr:colOff>187325</xdr:colOff>
      <xdr:row>31</xdr:row>
      <xdr:rowOff>21499</xdr:rowOff>
    </xdr:to>
    <xdr:sp macro="" textlink="">
      <xdr:nvSpPr>
        <xdr:cNvPr id="86" name="フローチャート: 判断 85">
          <a:extLst>
            <a:ext uri="{FF2B5EF4-FFF2-40B4-BE49-F238E27FC236}">
              <a16:creationId xmlns:a16="http://schemas.microsoft.com/office/drawing/2014/main" xmlns="" id="{C010B164-CAD1-48C0-AB98-61F0C2913C6C}"/>
            </a:ext>
          </a:extLst>
        </xdr:cNvPr>
        <xdr:cNvSpPr/>
      </xdr:nvSpPr>
      <xdr:spPr>
        <a:xfrm>
          <a:off x="1714500" y="600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7" name="テキスト ボックス 86">
          <a:extLst>
            <a:ext uri="{FF2B5EF4-FFF2-40B4-BE49-F238E27FC236}">
              <a16:creationId xmlns:a16="http://schemas.microsoft.com/office/drawing/2014/main" xmlns="" id="{52E7B74B-F7CA-4842-8257-1E8F5944FC4E}"/>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xmlns="" id="{B9BE0FF7-9FA0-454D-AFA6-034952F3C177}"/>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xmlns="" id="{87AC0B86-C2F8-4F01-9F5C-5602563D86C5}"/>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xmlns="" id="{D437764C-FE83-43D6-8AF3-3EC2C58DBD43}"/>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1" name="テキスト ボックス 90">
          <a:extLst>
            <a:ext uri="{FF2B5EF4-FFF2-40B4-BE49-F238E27FC236}">
              <a16:creationId xmlns:a16="http://schemas.microsoft.com/office/drawing/2014/main" xmlns="" id="{7852736A-91F8-4606-83E9-96C288B9F7A7}"/>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166642</xdr:rowOff>
    </xdr:from>
    <xdr:to>
      <xdr:col>23</xdr:col>
      <xdr:colOff>136525</xdr:colOff>
      <xdr:row>32</xdr:row>
      <xdr:rowOff>96792</xdr:rowOff>
    </xdr:to>
    <xdr:sp macro="" textlink="">
      <xdr:nvSpPr>
        <xdr:cNvPr id="92" name="楕円 91">
          <a:extLst>
            <a:ext uri="{FF2B5EF4-FFF2-40B4-BE49-F238E27FC236}">
              <a16:creationId xmlns:a16="http://schemas.microsoft.com/office/drawing/2014/main" xmlns="" id="{01AFCD29-6F02-4867-9B00-D8DE5DF254F7}"/>
            </a:ext>
          </a:extLst>
        </xdr:cNvPr>
        <xdr:cNvSpPr/>
      </xdr:nvSpPr>
      <xdr:spPr>
        <a:xfrm>
          <a:off x="4711700" y="625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145069</xdr:rowOff>
    </xdr:from>
    <xdr:ext cx="405111" cy="259045"/>
    <xdr:sp macro="" textlink="">
      <xdr:nvSpPr>
        <xdr:cNvPr id="93" name="有形固定資産減価償却率該当値テキスト">
          <a:extLst>
            <a:ext uri="{FF2B5EF4-FFF2-40B4-BE49-F238E27FC236}">
              <a16:creationId xmlns:a16="http://schemas.microsoft.com/office/drawing/2014/main" xmlns="" id="{B24263B4-35A8-425B-BFA9-B02AB96D4E37}"/>
            </a:ext>
          </a:extLst>
        </xdr:cNvPr>
        <xdr:cNvSpPr txBox="1"/>
      </xdr:nvSpPr>
      <xdr:spPr>
        <a:xfrm>
          <a:off x="4813300" y="62315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138883</xdr:rowOff>
    </xdr:from>
    <xdr:to>
      <xdr:col>19</xdr:col>
      <xdr:colOff>187325</xdr:colOff>
      <xdr:row>32</xdr:row>
      <xdr:rowOff>69033</xdr:rowOff>
    </xdr:to>
    <xdr:sp macro="" textlink="">
      <xdr:nvSpPr>
        <xdr:cNvPr id="94" name="楕円 93">
          <a:extLst>
            <a:ext uri="{FF2B5EF4-FFF2-40B4-BE49-F238E27FC236}">
              <a16:creationId xmlns:a16="http://schemas.microsoft.com/office/drawing/2014/main" xmlns="" id="{88F271C9-30BD-471E-A43B-7436664029E1}"/>
            </a:ext>
          </a:extLst>
        </xdr:cNvPr>
        <xdr:cNvSpPr/>
      </xdr:nvSpPr>
      <xdr:spPr>
        <a:xfrm>
          <a:off x="4000500" y="622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18233</xdr:rowOff>
    </xdr:from>
    <xdr:to>
      <xdr:col>23</xdr:col>
      <xdr:colOff>85725</xdr:colOff>
      <xdr:row>32</xdr:row>
      <xdr:rowOff>45992</xdr:rowOff>
    </xdr:to>
    <xdr:cxnSp macro="">
      <xdr:nvCxnSpPr>
        <xdr:cNvPr id="95" name="直線コネクタ 94">
          <a:extLst>
            <a:ext uri="{FF2B5EF4-FFF2-40B4-BE49-F238E27FC236}">
              <a16:creationId xmlns:a16="http://schemas.microsoft.com/office/drawing/2014/main" xmlns="" id="{72A5082E-D577-4469-9F70-B82D03D4C144}"/>
            </a:ext>
          </a:extLst>
        </xdr:cNvPr>
        <xdr:cNvCxnSpPr/>
      </xdr:nvCxnSpPr>
      <xdr:spPr>
        <a:xfrm>
          <a:off x="4051300" y="6276158"/>
          <a:ext cx="711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92619</xdr:rowOff>
    </xdr:from>
    <xdr:to>
      <xdr:col>15</xdr:col>
      <xdr:colOff>187325</xdr:colOff>
      <xdr:row>32</xdr:row>
      <xdr:rowOff>22769</xdr:rowOff>
    </xdr:to>
    <xdr:sp macro="" textlink="">
      <xdr:nvSpPr>
        <xdr:cNvPr id="96" name="楕円 95">
          <a:extLst>
            <a:ext uri="{FF2B5EF4-FFF2-40B4-BE49-F238E27FC236}">
              <a16:creationId xmlns:a16="http://schemas.microsoft.com/office/drawing/2014/main" xmlns="" id="{DAFA6A94-9882-4D61-B527-E3700BBB9EA5}"/>
            </a:ext>
          </a:extLst>
        </xdr:cNvPr>
        <xdr:cNvSpPr/>
      </xdr:nvSpPr>
      <xdr:spPr>
        <a:xfrm>
          <a:off x="3238500" y="6179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143419</xdr:rowOff>
    </xdr:from>
    <xdr:to>
      <xdr:col>19</xdr:col>
      <xdr:colOff>136525</xdr:colOff>
      <xdr:row>32</xdr:row>
      <xdr:rowOff>18233</xdr:rowOff>
    </xdr:to>
    <xdr:cxnSp macro="">
      <xdr:nvCxnSpPr>
        <xdr:cNvPr id="97" name="直線コネクタ 96">
          <a:extLst>
            <a:ext uri="{FF2B5EF4-FFF2-40B4-BE49-F238E27FC236}">
              <a16:creationId xmlns:a16="http://schemas.microsoft.com/office/drawing/2014/main" xmlns="" id="{9ABA89A0-CAE5-4177-97BD-2DE47C93B7D6}"/>
            </a:ext>
          </a:extLst>
        </xdr:cNvPr>
        <xdr:cNvCxnSpPr/>
      </xdr:nvCxnSpPr>
      <xdr:spPr>
        <a:xfrm>
          <a:off x="3289300" y="6229894"/>
          <a:ext cx="762000" cy="4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55608</xdr:rowOff>
    </xdr:from>
    <xdr:to>
      <xdr:col>11</xdr:col>
      <xdr:colOff>187325</xdr:colOff>
      <xdr:row>31</xdr:row>
      <xdr:rowOff>157208</xdr:rowOff>
    </xdr:to>
    <xdr:sp macro="" textlink="">
      <xdr:nvSpPr>
        <xdr:cNvPr id="98" name="楕円 97">
          <a:extLst>
            <a:ext uri="{FF2B5EF4-FFF2-40B4-BE49-F238E27FC236}">
              <a16:creationId xmlns:a16="http://schemas.microsoft.com/office/drawing/2014/main" xmlns="" id="{C7211C4E-0D59-4DF1-9D12-AFD4C1CCF899}"/>
            </a:ext>
          </a:extLst>
        </xdr:cNvPr>
        <xdr:cNvSpPr/>
      </xdr:nvSpPr>
      <xdr:spPr>
        <a:xfrm>
          <a:off x="2476500" y="6142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106408</xdr:rowOff>
    </xdr:from>
    <xdr:to>
      <xdr:col>15</xdr:col>
      <xdr:colOff>136525</xdr:colOff>
      <xdr:row>31</xdr:row>
      <xdr:rowOff>143419</xdr:rowOff>
    </xdr:to>
    <xdr:cxnSp macro="">
      <xdr:nvCxnSpPr>
        <xdr:cNvPr id="99" name="直線コネクタ 98">
          <a:extLst>
            <a:ext uri="{FF2B5EF4-FFF2-40B4-BE49-F238E27FC236}">
              <a16:creationId xmlns:a16="http://schemas.microsoft.com/office/drawing/2014/main" xmlns="" id="{70192B15-90BF-4B98-94D9-6C6F28785806}"/>
            </a:ext>
          </a:extLst>
        </xdr:cNvPr>
        <xdr:cNvCxnSpPr/>
      </xdr:nvCxnSpPr>
      <xdr:spPr>
        <a:xfrm>
          <a:off x="2527300" y="6192883"/>
          <a:ext cx="762000" cy="3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130555</xdr:rowOff>
    </xdr:from>
    <xdr:ext cx="405111" cy="259045"/>
    <xdr:sp macro="" textlink="">
      <xdr:nvSpPr>
        <xdr:cNvPr id="100" name="n_1aveValue有形固定資産減価償却率">
          <a:extLst>
            <a:ext uri="{FF2B5EF4-FFF2-40B4-BE49-F238E27FC236}">
              <a16:creationId xmlns:a16="http://schemas.microsoft.com/office/drawing/2014/main" xmlns="" id="{CDAD472C-E38E-4435-89BA-4FC193C203A7}"/>
            </a:ext>
          </a:extLst>
        </xdr:cNvPr>
        <xdr:cNvSpPr txBox="1"/>
      </xdr:nvSpPr>
      <xdr:spPr>
        <a:xfrm>
          <a:off x="3836044" y="5874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93544</xdr:rowOff>
    </xdr:from>
    <xdr:ext cx="405111" cy="259045"/>
    <xdr:sp macro="" textlink="">
      <xdr:nvSpPr>
        <xdr:cNvPr id="101" name="n_2aveValue有形固定資産減価償却率">
          <a:extLst>
            <a:ext uri="{FF2B5EF4-FFF2-40B4-BE49-F238E27FC236}">
              <a16:creationId xmlns:a16="http://schemas.microsoft.com/office/drawing/2014/main" xmlns="" id="{55F24AD3-90F9-4421-B712-4384B69CAB34}"/>
            </a:ext>
          </a:extLst>
        </xdr:cNvPr>
        <xdr:cNvSpPr txBox="1"/>
      </xdr:nvSpPr>
      <xdr:spPr>
        <a:xfrm>
          <a:off x="3086744" y="5837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53448</xdr:rowOff>
    </xdr:from>
    <xdr:ext cx="405111" cy="259045"/>
    <xdr:sp macro="" textlink="">
      <xdr:nvSpPr>
        <xdr:cNvPr id="102" name="n_3aveValue有形固定資産減価償却率">
          <a:extLst>
            <a:ext uri="{FF2B5EF4-FFF2-40B4-BE49-F238E27FC236}">
              <a16:creationId xmlns:a16="http://schemas.microsoft.com/office/drawing/2014/main" xmlns="" id="{67DE243D-8B42-4416-BD4A-5F06DD941799}"/>
            </a:ext>
          </a:extLst>
        </xdr:cNvPr>
        <xdr:cNvSpPr txBox="1"/>
      </xdr:nvSpPr>
      <xdr:spPr>
        <a:xfrm>
          <a:off x="2324744" y="5797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38026</xdr:rowOff>
    </xdr:from>
    <xdr:ext cx="405111" cy="259045"/>
    <xdr:sp macro="" textlink="">
      <xdr:nvSpPr>
        <xdr:cNvPr id="103" name="n_4aveValue有形固定資産減価償却率">
          <a:extLst>
            <a:ext uri="{FF2B5EF4-FFF2-40B4-BE49-F238E27FC236}">
              <a16:creationId xmlns:a16="http://schemas.microsoft.com/office/drawing/2014/main" xmlns="" id="{B7C7B5CE-719A-4B34-8818-51ED30B3B340}"/>
            </a:ext>
          </a:extLst>
        </xdr:cNvPr>
        <xdr:cNvSpPr txBox="1"/>
      </xdr:nvSpPr>
      <xdr:spPr>
        <a:xfrm>
          <a:off x="1562744" y="5781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60160</xdr:rowOff>
    </xdr:from>
    <xdr:ext cx="405111" cy="259045"/>
    <xdr:sp macro="" textlink="">
      <xdr:nvSpPr>
        <xdr:cNvPr id="104" name="n_1mainValue有形固定資産減価償却率">
          <a:extLst>
            <a:ext uri="{FF2B5EF4-FFF2-40B4-BE49-F238E27FC236}">
              <a16:creationId xmlns:a16="http://schemas.microsoft.com/office/drawing/2014/main" xmlns="" id="{C479066A-6FB6-4F7A-BA9F-E85CA36EC6BF}"/>
            </a:ext>
          </a:extLst>
        </xdr:cNvPr>
        <xdr:cNvSpPr txBox="1"/>
      </xdr:nvSpPr>
      <xdr:spPr>
        <a:xfrm>
          <a:off x="3836044" y="6318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13896</xdr:rowOff>
    </xdr:from>
    <xdr:ext cx="405111" cy="259045"/>
    <xdr:sp macro="" textlink="">
      <xdr:nvSpPr>
        <xdr:cNvPr id="105" name="n_2mainValue有形固定資産減価償却率">
          <a:extLst>
            <a:ext uri="{FF2B5EF4-FFF2-40B4-BE49-F238E27FC236}">
              <a16:creationId xmlns:a16="http://schemas.microsoft.com/office/drawing/2014/main" xmlns="" id="{12B398CD-314A-49A1-BCA1-122BD867001E}"/>
            </a:ext>
          </a:extLst>
        </xdr:cNvPr>
        <xdr:cNvSpPr txBox="1"/>
      </xdr:nvSpPr>
      <xdr:spPr>
        <a:xfrm>
          <a:off x="3086744" y="6271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148335</xdr:rowOff>
    </xdr:from>
    <xdr:ext cx="405111" cy="259045"/>
    <xdr:sp macro="" textlink="">
      <xdr:nvSpPr>
        <xdr:cNvPr id="106" name="n_3mainValue有形固定資産減価償却率">
          <a:extLst>
            <a:ext uri="{FF2B5EF4-FFF2-40B4-BE49-F238E27FC236}">
              <a16:creationId xmlns:a16="http://schemas.microsoft.com/office/drawing/2014/main" xmlns="" id="{3CDF12EA-7A8A-4BC1-97B8-944F88D59B70}"/>
            </a:ext>
          </a:extLst>
        </xdr:cNvPr>
        <xdr:cNvSpPr txBox="1"/>
      </xdr:nvSpPr>
      <xdr:spPr>
        <a:xfrm>
          <a:off x="2324744" y="62348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a:extLst>
            <a:ext uri="{FF2B5EF4-FFF2-40B4-BE49-F238E27FC236}">
              <a16:creationId xmlns:a16="http://schemas.microsoft.com/office/drawing/2014/main" xmlns="" id="{92203581-9455-458F-AFF0-2C820D9CD20D}"/>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a:extLst>
            <a:ext uri="{FF2B5EF4-FFF2-40B4-BE49-F238E27FC236}">
              <a16:creationId xmlns:a16="http://schemas.microsoft.com/office/drawing/2014/main" xmlns="" id="{EA569A86-C768-4E3C-B8E6-E9B7054170BF}"/>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123041</xdr:colOff>
      <xdr:row>22</xdr:row>
      <xdr:rowOff>64546</xdr:rowOff>
    </xdr:from>
    <xdr:to>
      <xdr:col>75</xdr:col>
      <xdr:colOff>48409</xdr:colOff>
      <xdr:row>24</xdr:row>
      <xdr:rowOff>30705</xdr:rowOff>
    </xdr:to>
    <xdr:sp macro="" textlink="">
      <xdr:nvSpPr>
        <xdr:cNvPr id="109" name="正方形/長方形 108">
          <a:extLst>
            <a:ext uri="{FF2B5EF4-FFF2-40B4-BE49-F238E27FC236}">
              <a16:creationId xmlns:a16="http://schemas.microsoft.com/office/drawing/2014/main" xmlns="" id="{58F8F5D2-2560-4ACB-BC4E-92BDD9C6BF17}"/>
            </a:ext>
          </a:extLst>
        </xdr:cNvPr>
        <xdr:cNvSpPr/>
      </xdr:nvSpPr>
      <xdr:spPr>
        <a:xfrm>
          <a:off x="13943816" y="4607971"/>
          <a:ext cx="687368"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[ 0.0%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a:extLst>
            <a:ext uri="{FF2B5EF4-FFF2-40B4-BE49-F238E27FC236}">
              <a16:creationId xmlns:a16="http://schemas.microsoft.com/office/drawing/2014/main" xmlns="" id="{81065E46-080A-4349-8F33-1D2BB23B655D}"/>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a:extLst>
            <a:ext uri="{FF2B5EF4-FFF2-40B4-BE49-F238E27FC236}">
              <a16:creationId xmlns:a16="http://schemas.microsoft.com/office/drawing/2014/main" xmlns="" id="{986565E0-3834-462F-85C6-DE1A3A9EB395}"/>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a:extLst>
            <a:ext uri="{FF2B5EF4-FFF2-40B4-BE49-F238E27FC236}">
              <a16:creationId xmlns:a16="http://schemas.microsoft.com/office/drawing/2014/main" xmlns="" id="{4381C676-A30A-4184-9125-8C09A8E3C075}"/>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a:extLst>
            <a:ext uri="{FF2B5EF4-FFF2-40B4-BE49-F238E27FC236}">
              <a16:creationId xmlns:a16="http://schemas.microsoft.com/office/drawing/2014/main" xmlns="" id="{9DE71ED8-7EE0-47B6-ADCC-B824E7DA5B36}"/>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a:extLst>
            <a:ext uri="{FF2B5EF4-FFF2-40B4-BE49-F238E27FC236}">
              <a16:creationId xmlns:a16="http://schemas.microsoft.com/office/drawing/2014/main" xmlns="" id="{9ADB98F8-A416-48D2-89E1-A1E34BA76AA3}"/>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a:extLst>
            <a:ext uri="{FF2B5EF4-FFF2-40B4-BE49-F238E27FC236}">
              <a16:creationId xmlns:a16="http://schemas.microsoft.com/office/drawing/2014/main" xmlns="" id="{37148F23-5835-4191-B1B6-5DE07FC41A21}"/>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a:extLst>
            <a:ext uri="{FF2B5EF4-FFF2-40B4-BE49-F238E27FC236}">
              <a16:creationId xmlns:a16="http://schemas.microsoft.com/office/drawing/2014/main" xmlns="" id="{D5B9F9FA-32CC-4D3C-9B7D-5522DA2943BD}"/>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a:extLst>
            <a:ext uri="{FF2B5EF4-FFF2-40B4-BE49-F238E27FC236}">
              <a16:creationId xmlns:a16="http://schemas.microsoft.com/office/drawing/2014/main" xmlns="" id="{C503A783-FFBF-4C0A-82E4-99236B820A29}"/>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a:extLst>
            <a:ext uri="{FF2B5EF4-FFF2-40B4-BE49-F238E27FC236}">
              <a16:creationId xmlns:a16="http://schemas.microsoft.com/office/drawing/2014/main" xmlns="" id="{B80365D9-C29D-43C5-9E7C-B52FC0856183}"/>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a:extLst>
            <a:ext uri="{FF2B5EF4-FFF2-40B4-BE49-F238E27FC236}">
              <a16:creationId xmlns:a16="http://schemas.microsoft.com/office/drawing/2014/main" xmlns="" id="{AC3B9C98-ACBA-419D-9F91-358F812B4BC7}"/>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債務償還比率は０％と、健全な数値となっている。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0" name="テキスト ボックス 119">
          <a:extLst>
            <a:ext uri="{FF2B5EF4-FFF2-40B4-BE49-F238E27FC236}">
              <a16:creationId xmlns:a16="http://schemas.microsoft.com/office/drawing/2014/main" xmlns="" id="{B3446BAD-89BA-4039-9A7B-B2F9B2FD4B74}"/>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a:extLst>
            <a:ext uri="{FF2B5EF4-FFF2-40B4-BE49-F238E27FC236}">
              <a16:creationId xmlns:a16="http://schemas.microsoft.com/office/drawing/2014/main" xmlns="" id="{007A3B1C-614B-482D-B859-4E65ADDF64F1}"/>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a:extLst>
            <a:ext uri="{FF2B5EF4-FFF2-40B4-BE49-F238E27FC236}">
              <a16:creationId xmlns:a16="http://schemas.microsoft.com/office/drawing/2014/main" xmlns="" id="{281307C0-130F-4869-9522-EB4C266237B8}"/>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3" name="直線コネクタ 122">
          <a:extLst>
            <a:ext uri="{FF2B5EF4-FFF2-40B4-BE49-F238E27FC236}">
              <a16:creationId xmlns:a16="http://schemas.microsoft.com/office/drawing/2014/main" xmlns="" id="{EC162974-2362-44D8-8A3A-015B45A8E067}"/>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4" name="テキスト ボックス 123">
          <a:extLst>
            <a:ext uri="{FF2B5EF4-FFF2-40B4-BE49-F238E27FC236}">
              <a16:creationId xmlns:a16="http://schemas.microsoft.com/office/drawing/2014/main" xmlns="" id="{FAE338CF-F21D-4046-AEBC-C3EC01D0C6D0}"/>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5" name="直線コネクタ 124">
          <a:extLst>
            <a:ext uri="{FF2B5EF4-FFF2-40B4-BE49-F238E27FC236}">
              <a16:creationId xmlns:a16="http://schemas.microsoft.com/office/drawing/2014/main" xmlns="" id="{9152D783-3B9F-4595-8C1D-39051430DBAF}"/>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6" name="テキスト ボックス 125">
          <a:extLst>
            <a:ext uri="{FF2B5EF4-FFF2-40B4-BE49-F238E27FC236}">
              <a16:creationId xmlns:a16="http://schemas.microsoft.com/office/drawing/2014/main" xmlns="" id="{EB20ECDC-A9A9-4794-A3A9-EBC93F9D31CB}"/>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7" name="直線コネクタ 126">
          <a:extLst>
            <a:ext uri="{FF2B5EF4-FFF2-40B4-BE49-F238E27FC236}">
              <a16:creationId xmlns:a16="http://schemas.microsoft.com/office/drawing/2014/main" xmlns="" id="{921B7B0C-65A6-4273-993C-F6380098879B}"/>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8" name="テキスト ボックス 127">
          <a:extLst>
            <a:ext uri="{FF2B5EF4-FFF2-40B4-BE49-F238E27FC236}">
              <a16:creationId xmlns:a16="http://schemas.microsoft.com/office/drawing/2014/main" xmlns="" id="{4455769B-CD9C-43FD-B1E3-04D1312A4FB5}"/>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9" name="直線コネクタ 128">
          <a:extLst>
            <a:ext uri="{FF2B5EF4-FFF2-40B4-BE49-F238E27FC236}">
              <a16:creationId xmlns:a16="http://schemas.microsoft.com/office/drawing/2014/main" xmlns="" id="{2E4D385A-A9B5-41DF-BEA7-0A1B355A54FF}"/>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0" name="テキスト ボックス 129">
          <a:extLst>
            <a:ext uri="{FF2B5EF4-FFF2-40B4-BE49-F238E27FC236}">
              <a16:creationId xmlns:a16="http://schemas.microsoft.com/office/drawing/2014/main" xmlns="" id="{71DF703D-CA38-4E5B-874E-69E55A3E7E96}"/>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1" name="直線コネクタ 130">
          <a:extLst>
            <a:ext uri="{FF2B5EF4-FFF2-40B4-BE49-F238E27FC236}">
              <a16:creationId xmlns:a16="http://schemas.microsoft.com/office/drawing/2014/main" xmlns="" id="{7483E10D-B333-468D-A390-E25B19A48BF3}"/>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2" name="テキスト ボックス 131">
          <a:extLst>
            <a:ext uri="{FF2B5EF4-FFF2-40B4-BE49-F238E27FC236}">
              <a16:creationId xmlns:a16="http://schemas.microsoft.com/office/drawing/2014/main" xmlns="" id="{599C68D8-DA51-4C62-A38C-1AEF990FD759}"/>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3" name="直線コネクタ 132">
          <a:extLst>
            <a:ext uri="{FF2B5EF4-FFF2-40B4-BE49-F238E27FC236}">
              <a16:creationId xmlns:a16="http://schemas.microsoft.com/office/drawing/2014/main" xmlns="" id="{7577CECA-8A68-4689-9EB4-B1AD8C64E2EF}"/>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4" name="テキスト ボックス 133">
          <a:extLst>
            <a:ext uri="{FF2B5EF4-FFF2-40B4-BE49-F238E27FC236}">
              <a16:creationId xmlns:a16="http://schemas.microsoft.com/office/drawing/2014/main" xmlns="" id="{C1B9E6D3-EAE3-4679-9216-A3AD8D4439B5}"/>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a:extLst>
            <a:ext uri="{FF2B5EF4-FFF2-40B4-BE49-F238E27FC236}">
              <a16:creationId xmlns:a16="http://schemas.microsoft.com/office/drawing/2014/main" xmlns="" id="{464F4600-C27A-4CC7-9033-B0336F7ADA3E}"/>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a:extLst>
            <a:ext uri="{FF2B5EF4-FFF2-40B4-BE49-F238E27FC236}">
              <a16:creationId xmlns:a16="http://schemas.microsoft.com/office/drawing/2014/main" xmlns="" id="{AACA8A0A-BB36-43D6-B0A0-D4E0BCBCE71C}"/>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136280</xdr:rowOff>
    </xdr:to>
    <xdr:cxnSp macro="">
      <xdr:nvCxnSpPr>
        <xdr:cNvPr id="137" name="直線コネクタ 136">
          <a:extLst>
            <a:ext uri="{FF2B5EF4-FFF2-40B4-BE49-F238E27FC236}">
              <a16:creationId xmlns:a16="http://schemas.microsoft.com/office/drawing/2014/main" xmlns="" id="{9248A33A-7188-4EE6-AAEB-80EAB71006C8}"/>
            </a:ext>
          </a:extLst>
        </xdr:cNvPr>
        <xdr:cNvCxnSpPr/>
      </xdr:nvCxnSpPr>
      <xdr:spPr>
        <a:xfrm flipV="1">
          <a:off x="14793595" y="5261428"/>
          <a:ext cx="1269" cy="1475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140107</xdr:rowOff>
    </xdr:from>
    <xdr:ext cx="469744" cy="259045"/>
    <xdr:sp macro="" textlink="">
      <xdr:nvSpPr>
        <xdr:cNvPr id="138" name="債務償還比率最小値テキスト">
          <a:extLst>
            <a:ext uri="{FF2B5EF4-FFF2-40B4-BE49-F238E27FC236}">
              <a16:creationId xmlns:a16="http://schemas.microsoft.com/office/drawing/2014/main" xmlns="" id="{571818B4-9D50-4DE6-8AA0-358E37196100}"/>
            </a:ext>
          </a:extLst>
        </xdr:cNvPr>
        <xdr:cNvSpPr txBox="1"/>
      </xdr:nvSpPr>
      <xdr:spPr>
        <a:xfrm>
          <a:off x="14846300" y="6740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136280</xdr:rowOff>
    </xdr:from>
    <xdr:to>
      <xdr:col>76</xdr:col>
      <xdr:colOff>111125</xdr:colOff>
      <xdr:row>34</xdr:row>
      <xdr:rowOff>136280</xdr:rowOff>
    </xdr:to>
    <xdr:cxnSp macro="">
      <xdr:nvCxnSpPr>
        <xdr:cNvPr id="139" name="直線コネクタ 138">
          <a:extLst>
            <a:ext uri="{FF2B5EF4-FFF2-40B4-BE49-F238E27FC236}">
              <a16:creationId xmlns:a16="http://schemas.microsoft.com/office/drawing/2014/main" xmlns="" id="{CCF2310E-F3A5-4F46-A116-2D1F93979328}"/>
            </a:ext>
          </a:extLst>
        </xdr:cNvPr>
        <xdr:cNvCxnSpPr/>
      </xdr:nvCxnSpPr>
      <xdr:spPr>
        <a:xfrm>
          <a:off x="14706600" y="673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0" name="債務償還比率最大値テキスト">
          <a:extLst>
            <a:ext uri="{FF2B5EF4-FFF2-40B4-BE49-F238E27FC236}">
              <a16:creationId xmlns:a16="http://schemas.microsoft.com/office/drawing/2014/main" xmlns="" id="{875717ED-F926-4B13-80F0-FEC201BB3160}"/>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1" name="直線コネクタ 140">
          <a:extLst>
            <a:ext uri="{FF2B5EF4-FFF2-40B4-BE49-F238E27FC236}">
              <a16:creationId xmlns:a16="http://schemas.microsoft.com/office/drawing/2014/main" xmlns="" id="{91DA6FCE-81D2-4A3E-94E0-16A71D64221D}"/>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73405</xdr:rowOff>
    </xdr:from>
    <xdr:ext cx="469744" cy="259045"/>
    <xdr:sp macro="" textlink="">
      <xdr:nvSpPr>
        <xdr:cNvPr id="142" name="債務償還比率平均値テキスト">
          <a:extLst>
            <a:ext uri="{FF2B5EF4-FFF2-40B4-BE49-F238E27FC236}">
              <a16:creationId xmlns:a16="http://schemas.microsoft.com/office/drawing/2014/main" xmlns="" id="{2AEBAD22-EBA7-4896-8428-DAECC52D6882}"/>
            </a:ext>
          </a:extLst>
        </xdr:cNvPr>
        <xdr:cNvSpPr txBox="1"/>
      </xdr:nvSpPr>
      <xdr:spPr>
        <a:xfrm>
          <a:off x="14846300" y="56455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94978</xdr:rowOff>
    </xdr:from>
    <xdr:to>
      <xdr:col>76</xdr:col>
      <xdr:colOff>73025</xdr:colOff>
      <xdr:row>29</xdr:row>
      <xdr:rowOff>25128</xdr:rowOff>
    </xdr:to>
    <xdr:sp macro="" textlink="">
      <xdr:nvSpPr>
        <xdr:cNvPr id="143" name="フローチャート: 判断 142">
          <a:extLst>
            <a:ext uri="{FF2B5EF4-FFF2-40B4-BE49-F238E27FC236}">
              <a16:creationId xmlns:a16="http://schemas.microsoft.com/office/drawing/2014/main" xmlns="" id="{524D09B0-71AF-44BA-8632-A19A26D775F2}"/>
            </a:ext>
          </a:extLst>
        </xdr:cNvPr>
        <xdr:cNvSpPr/>
      </xdr:nvSpPr>
      <xdr:spPr>
        <a:xfrm>
          <a:off x="14744700" y="5667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64289</xdr:rowOff>
    </xdr:from>
    <xdr:to>
      <xdr:col>72</xdr:col>
      <xdr:colOff>123825</xdr:colOff>
      <xdr:row>28</xdr:row>
      <xdr:rowOff>165889</xdr:rowOff>
    </xdr:to>
    <xdr:sp macro="" textlink="">
      <xdr:nvSpPr>
        <xdr:cNvPr id="144" name="フローチャート: 判断 143">
          <a:extLst>
            <a:ext uri="{FF2B5EF4-FFF2-40B4-BE49-F238E27FC236}">
              <a16:creationId xmlns:a16="http://schemas.microsoft.com/office/drawing/2014/main" xmlns="" id="{ADB184EB-1C66-4966-8B55-082B181AC889}"/>
            </a:ext>
          </a:extLst>
        </xdr:cNvPr>
        <xdr:cNvSpPr/>
      </xdr:nvSpPr>
      <xdr:spPr>
        <a:xfrm>
          <a:off x="14033500" y="563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21572</xdr:rowOff>
    </xdr:from>
    <xdr:to>
      <xdr:col>68</xdr:col>
      <xdr:colOff>123825</xdr:colOff>
      <xdr:row>28</xdr:row>
      <xdr:rowOff>123172</xdr:rowOff>
    </xdr:to>
    <xdr:sp macro="" textlink="">
      <xdr:nvSpPr>
        <xdr:cNvPr id="145" name="フローチャート: 判断 144">
          <a:extLst>
            <a:ext uri="{FF2B5EF4-FFF2-40B4-BE49-F238E27FC236}">
              <a16:creationId xmlns:a16="http://schemas.microsoft.com/office/drawing/2014/main" xmlns="" id="{74077941-B980-45B5-9C6C-BFA8414B3AA0}"/>
            </a:ext>
          </a:extLst>
        </xdr:cNvPr>
        <xdr:cNvSpPr/>
      </xdr:nvSpPr>
      <xdr:spPr>
        <a:xfrm>
          <a:off x="13271500" y="559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11240</xdr:rowOff>
    </xdr:from>
    <xdr:to>
      <xdr:col>64</xdr:col>
      <xdr:colOff>123825</xdr:colOff>
      <xdr:row>28</xdr:row>
      <xdr:rowOff>112840</xdr:rowOff>
    </xdr:to>
    <xdr:sp macro="" textlink="">
      <xdr:nvSpPr>
        <xdr:cNvPr id="146" name="フローチャート: 判断 145">
          <a:extLst>
            <a:ext uri="{FF2B5EF4-FFF2-40B4-BE49-F238E27FC236}">
              <a16:creationId xmlns:a16="http://schemas.microsoft.com/office/drawing/2014/main" xmlns="" id="{7D7A27E8-FE5E-42B8-BC4D-F7F6CE0F7BA1}"/>
            </a:ext>
          </a:extLst>
        </xdr:cNvPr>
        <xdr:cNvSpPr/>
      </xdr:nvSpPr>
      <xdr:spPr>
        <a:xfrm>
          <a:off x="12509500" y="558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45475</xdr:rowOff>
    </xdr:from>
    <xdr:to>
      <xdr:col>60</xdr:col>
      <xdr:colOff>123825</xdr:colOff>
      <xdr:row>28</xdr:row>
      <xdr:rowOff>147075</xdr:rowOff>
    </xdr:to>
    <xdr:sp macro="" textlink="">
      <xdr:nvSpPr>
        <xdr:cNvPr id="147" name="フローチャート: 判断 146">
          <a:extLst>
            <a:ext uri="{FF2B5EF4-FFF2-40B4-BE49-F238E27FC236}">
              <a16:creationId xmlns:a16="http://schemas.microsoft.com/office/drawing/2014/main" xmlns="" id="{85C5319D-02A1-4176-95B7-EB03F7617CD7}"/>
            </a:ext>
          </a:extLst>
        </xdr:cNvPr>
        <xdr:cNvSpPr/>
      </xdr:nvSpPr>
      <xdr:spPr>
        <a:xfrm>
          <a:off x="11747500" y="561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xmlns="" id="{BB49729B-136B-4AA2-8F6E-0B1459CB242A}"/>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xmlns="" id="{81033AFE-7C32-4FE5-949E-83057FFCFF12}"/>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xmlns="" id="{99013CBC-E9D1-4EAC-BFB7-45F3654266A6}"/>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xmlns="" id="{8C22FF09-849C-40A7-B4A7-851AC4D0F0C6}"/>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xmlns="" id="{3C4B4363-7FE0-4D7A-8273-B662A44894CF}"/>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60</xdr:col>
      <xdr:colOff>22225</xdr:colOff>
      <xdr:row>25</xdr:row>
      <xdr:rowOff>153933</xdr:rowOff>
    </xdr:from>
    <xdr:to>
      <xdr:col>60</xdr:col>
      <xdr:colOff>123825</xdr:colOff>
      <xdr:row>26</xdr:row>
      <xdr:rowOff>84083</xdr:rowOff>
    </xdr:to>
    <xdr:sp macro="" textlink="">
      <xdr:nvSpPr>
        <xdr:cNvPr id="153" name="楕円 152">
          <a:extLst>
            <a:ext uri="{FF2B5EF4-FFF2-40B4-BE49-F238E27FC236}">
              <a16:creationId xmlns:a16="http://schemas.microsoft.com/office/drawing/2014/main" xmlns="" id="{57D707A5-9818-449B-8178-C5A89FB8E681}"/>
            </a:ext>
          </a:extLst>
        </xdr:cNvPr>
        <xdr:cNvSpPr/>
      </xdr:nvSpPr>
      <xdr:spPr>
        <a:xfrm>
          <a:off x="11747500" y="521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15952</xdr:colOff>
      <xdr:row>27</xdr:row>
      <xdr:rowOff>10966</xdr:rowOff>
    </xdr:from>
    <xdr:ext cx="469744" cy="259045"/>
    <xdr:sp macro="" textlink="">
      <xdr:nvSpPr>
        <xdr:cNvPr id="154" name="n_1aveValue債務償還比率">
          <a:extLst>
            <a:ext uri="{FF2B5EF4-FFF2-40B4-BE49-F238E27FC236}">
              <a16:creationId xmlns:a16="http://schemas.microsoft.com/office/drawing/2014/main" xmlns="" id="{667C2EBB-79D4-4871-ABAD-6B3C33F974DB}"/>
            </a:ext>
          </a:extLst>
        </xdr:cNvPr>
        <xdr:cNvSpPr txBox="1"/>
      </xdr:nvSpPr>
      <xdr:spPr>
        <a:xfrm>
          <a:off x="13836727" y="5411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139699</xdr:rowOff>
    </xdr:from>
    <xdr:ext cx="469744" cy="259045"/>
    <xdr:sp macro="" textlink="">
      <xdr:nvSpPr>
        <xdr:cNvPr id="155" name="n_2aveValue債務償還比率">
          <a:extLst>
            <a:ext uri="{FF2B5EF4-FFF2-40B4-BE49-F238E27FC236}">
              <a16:creationId xmlns:a16="http://schemas.microsoft.com/office/drawing/2014/main" xmlns="" id="{30875DD1-E151-4F87-BD9F-31B78A469206}"/>
            </a:ext>
          </a:extLst>
        </xdr:cNvPr>
        <xdr:cNvSpPr txBox="1"/>
      </xdr:nvSpPr>
      <xdr:spPr>
        <a:xfrm>
          <a:off x="13087427" y="5368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129367</xdr:rowOff>
    </xdr:from>
    <xdr:ext cx="469744" cy="259045"/>
    <xdr:sp macro="" textlink="">
      <xdr:nvSpPr>
        <xdr:cNvPr id="156" name="n_3aveValue債務償還比率">
          <a:extLst>
            <a:ext uri="{FF2B5EF4-FFF2-40B4-BE49-F238E27FC236}">
              <a16:creationId xmlns:a16="http://schemas.microsoft.com/office/drawing/2014/main" xmlns="" id="{8CC8C5E6-86CD-4266-9DDC-5EF746067822}"/>
            </a:ext>
          </a:extLst>
        </xdr:cNvPr>
        <xdr:cNvSpPr txBox="1"/>
      </xdr:nvSpPr>
      <xdr:spPr>
        <a:xfrm>
          <a:off x="12325427" y="5358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138202</xdr:rowOff>
    </xdr:from>
    <xdr:ext cx="469744" cy="259045"/>
    <xdr:sp macro="" textlink="">
      <xdr:nvSpPr>
        <xdr:cNvPr id="157" name="n_4aveValue債務償還比率">
          <a:extLst>
            <a:ext uri="{FF2B5EF4-FFF2-40B4-BE49-F238E27FC236}">
              <a16:creationId xmlns:a16="http://schemas.microsoft.com/office/drawing/2014/main" xmlns="" id="{2FD28E5F-95EA-4C58-B921-57AA4F9AF25B}"/>
            </a:ext>
          </a:extLst>
        </xdr:cNvPr>
        <xdr:cNvSpPr txBox="1"/>
      </xdr:nvSpPr>
      <xdr:spPr>
        <a:xfrm>
          <a:off x="11563427" y="571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93286</xdr:colOff>
      <xdr:row>24</xdr:row>
      <xdr:rowOff>100610</xdr:rowOff>
    </xdr:from>
    <xdr:ext cx="340478" cy="259045"/>
    <xdr:sp macro="" textlink="">
      <xdr:nvSpPr>
        <xdr:cNvPr id="158" name="n_4mainValue債務償還比率">
          <a:extLst>
            <a:ext uri="{FF2B5EF4-FFF2-40B4-BE49-F238E27FC236}">
              <a16:creationId xmlns:a16="http://schemas.microsoft.com/office/drawing/2014/main" xmlns="" id="{E5229F2A-9ABD-42FD-BA1B-9B84A64F6F95}"/>
            </a:ext>
          </a:extLst>
        </xdr:cNvPr>
        <xdr:cNvSpPr txBox="1"/>
      </xdr:nvSpPr>
      <xdr:spPr>
        <a:xfrm>
          <a:off x="11628061" y="49869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9" name="正方形/長方形 158">
          <a:extLst>
            <a:ext uri="{FF2B5EF4-FFF2-40B4-BE49-F238E27FC236}">
              <a16:creationId xmlns:a16="http://schemas.microsoft.com/office/drawing/2014/main" xmlns="" id="{6990571B-264F-41D3-9FF2-14DB74B022B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0" name="正方形/長方形 159">
          <a:extLst>
            <a:ext uri="{FF2B5EF4-FFF2-40B4-BE49-F238E27FC236}">
              <a16:creationId xmlns:a16="http://schemas.microsoft.com/office/drawing/2014/main" xmlns="" id="{8FE97F92-3774-4846-A2C6-26D2E2BE3781}"/>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1" name="テキスト ボックス 160">
          <a:extLst>
            <a:ext uri="{FF2B5EF4-FFF2-40B4-BE49-F238E27FC236}">
              <a16:creationId xmlns:a16="http://schemas.microsoft.com/office/drawing/2014/main" xmlns="" id="{8BBB2F12-7B55-4C5D-AAE2-768BAF5B0491}"/>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2" name="テキスト ボックス 161">
          <a:extLst>
            <a:ext uri="{FF2B5EF4-FFF2-40B4-BE49-F238E27FC236}">
              <a16:creationId xmlns:a16="http://schemas.microsoft.com/office/drawing/2014/main" xmlns="" id="{93E9AFB3-D615-44E2-8492-F7FACFE672A9}"/>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3" name="テキスト ボックス 162">
          <a:extLst>
            <a:ext uri="{FF2B5EF4-FFF2-40B4-BE49-F238E27FC236}">
              <a16:creationId xmlns:a16="http://schemas.microsoft.com/office/drawing/2014/main" xmlns="" id="{0F7BB0D0-96CE-49CA-ABD5-5A6A878BACF7}"/>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4" name="テキスト ボックス 163">
          <a:extLst>
            <a:ext uri="{FF2B5EF4-FFF2-40B4-BE49-F238E27FC236}">
              <a16:creationId xmlns:a16="http://schemas.microsoft.com/office/drawing/2014/main" xmlns="" id="{876E63FA-84EC-49D5-94BA-6CF9C0A7CA73}"/>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A7E8D726-7758-46C6-9DE5-5EBB695A1486}"/>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22058F58-239E-429E-9193-2868F7E8B1C9}"/>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1F60318E-F295-4FC0-BE42-DC44CE2A8FA4}"/>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9D079F2C-7C0C-47CF-9B90-D26C0A7EBE2E}"/>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奈良県御杖村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BE96D699-3ADE-40B7-B32B-F7282DB7524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9D178A53-FA6D-488A-B09B-F35715742FCC}"/>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72CCA646-2009-446A-A8FE-D6D714683CAB}"/>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EFE43E76-6324-423D-A24E-D0546CE4727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459ADCC3-2328-4CE0-872C-33372C2665C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25B5D029-5CBC-4A25-978E-D925565A4E2D}"/>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1,587
1,579
79.58
2,615,293
2,457,137
155,585
1,260,131
1,916,891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BE27B9EC-E54D-4D10-8177-0ADAC70BA2CC}"/>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3C0678D6-D621-4A33-8E22-3C11882B64A1}"/>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A30FBC47-65AD-4DA0-B0AC-06809F338DAF}"/>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FA7A0ED-19F2-4520-A1F1-FC42230127F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C3F7461E-13A2-4DFE-89CB-CAC1442587B5}"/>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xmlns="" id="{17CE9CD3-4F57-4D8F-8199-1B55CEC3E946}"/>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7EE4F8B4-B169-4E2D-89A9-6A2BB7298239}"/>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05CF0660-6CBC-40D7-AA25-555F70D5FF27}"/>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A9214D3D-F742-497D-AE75-E3D74AAC3392}"/>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A52362D9-D5E9-4682-A9B8-0072F2FD97AC}"/>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7DD031F1-C48D-4FF5-A02B-DFB7D4C22BA5}"/>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008F096A-CFD8-4DBC-9E2C-383C4506A0A9}"/>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E83490CE-FA29-4E26-AB93-AB028285FC42}"/>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446D6BE6-C61F-481C-9DF8-DA8E266FAD2E}"/>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B38AC366-BE49-49D9-90FC-2F1853A4B50F}"/>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9F350647-6EBF-4065-90AB-860D47B0604E}"/>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6803005E-D62A-4CFE-9EEA-1682F38FD506}"/>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992F4D31-29D6-4B3F-B89B-4FB47B9BA0D4}"/>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8B406327-EFF1-45C3-9A37-202F9BC3CC4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xmlns="" id="{2BD237F1-2EC3-483B-B462-DE922BA26EBD}"/>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xmlns="" id="{C0CA7977-772E-4431-94D3-969820EE6CB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xmlns="" id="{646C5E9E-FE38-4B64-8846-9F59A955BD4F}"/>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xmlns="" id="{DBA266DF-31F5-446B-A171-C98ED5597F3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xmlns="" id="{68A1AA99-5EDA-47DE-975F-B344670D72B2}"/>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xmlns="" id="{DA9BCE50-FCCF-4D79-B1E4-519C906A3968}"/>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xmlns="" id="{5378B37B-F806-4EDE-BD02-782DF639CC2D}"/>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xmlns="" id="{8F6B7439-CA6A-4B8E-8D82-D05C70FE6832}"/>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xmlns="" id="{D2CEEA4F-932F-45DA-A1C8-624FFC0DE37A}"/>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xmlns="" id="{8C5FB939-1577-47BF-AF24-25BE2BDAFAEF}"/>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xmlns="" id="{660EF9D9-73D6-463D-8573-1656331388C7}"/>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xmlns="" id="{C10EA319-19B8-44B7-89C3-ABAEC1C17039}"/>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xmlns="" id="{EE9B962C-80B5-40E7-98E9-07C3FDDE69B1}"/>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xmlns="" id="{698ABA29-847E-436C-9120-2550BF9D8D38}"/>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xmlns="" id="{85469940-F48B-4B55-B9EE-3B5A2EB5C5E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xmlns="" id="{FBC5D25D-04C4-41C1-BF4F-15E92C8EEE66}"/>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xmlns="" id="{66008ACF-A18A-4C8F-A4A1-707928B2F243}"/>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xmlns="" id="{3E26473A-C074-4BE5-948F-4801063C3391}"/>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xmlns="" id="{E4F09FEF-7F77-4094-B674-4326C2A76651}"/>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xmlns="" id="{247EA1FE-122F-4C08-B0EC-B22AE5377DC7}"/>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xmlns="" id="{9014B27D-F94E-4E00-BA5C-C7D8B5378378}"/>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xmlns="" id="{6BB95E09-766F-4A02-9C10-4F2282B547AC}"/>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xmlns="" id="{D3329753-E599-4780-96C9-2F61A85E414D}"/>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xmlns="" id="{CFA63034-2044-49B3-959E-477843CE2576}"/>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xmlns="" id="{675DFD43-C5D4-42C7-843A-CE269855EEA1}"/>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xmlns="" id="{29AC684A-DBF0-4D13-9909-92BC54B6748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xmlns="" id="{E70652E1-E6E6-446E-8FA1-2F10B1B48A83}"/>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66403</xdr:rowOff>
    </xdr:to>
    <xdr:cxnSp macro="">
      <xdr:nvCxnSpPr>
        <xdr:cNvPr id="58" name="直線コネクタ 57">
          <a:extLst>
            <a:ext uri="{FF2B5EF4-FFF2-40B4-BE49-F238E27FC236}">
              <a16:creationId xmlns:a16="http://schemas.microsoft.com/office/drawing/2014/main" xmlns="" id="{DE7D6C25-4BD1-4697-B0CB-28E607AD7032}"/>
            </a:ext>
          </a:extLst>
        </xdr:cNvPr>
        <xdr:cNvCxnSpPr/>
      </xdr:nvCxnSpPr>
      <xdr:spPr>
        <a:xfrm flipV="1">
          <a:off x="4634865" y="5660572"/>
          <a:ext cx="0" cy="1606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70230</xdr:rowOff>
    </xdr:from>
    <xdr:ext cx="405111" cy="259045"/>
    <xdr:sp macro="" textlink="">
      <xdr:nvSpPr>
        <xdr:cNvPr id="59" name="【道路】&#10;有形固定資産減価償却率最小値テキスト">
          <a:extLst>
            <a:ext uri="{FF2B5EF4-FFF2-40B4-BE49-F238E27FC236}">
              <a16:creationId xmlns:a16="http://schemas.microsoft.com/office/drawing/2014/main" xmlns="" id="{D861ABC7-552F-45DB-8561-18692AAE0299}"/>
            </a:ext>
          </a:extLst>
        </xdr:cNvPr>
        <xdr:cNvSpPr txBox="1"/>
      </xdr:nvSpPr>
      <xdr:spPr>
        <a:xfrm>
          <a:off x="4673600" y="727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66403</xdr:rowOff>
    </xdr:from>
    <xdr:to>
      <xdr:col>24</xdr:col>
      <xdr:colOff>152400</xdr:colOff>
      <xdr:row>42</xdr:row>
      <xdr:rowOff>66403</xdr:rowOff>
    </xdr:to>
    <xdr:cxnSp macro="">
      <xdr:nvCxnSpPr>
        <xdr:cNvPr id="60" name="直線コネクタ 59">
          <a:extLst>
            <a:ext uri="{FF2B5EF4-FFF2-40B4-BE49-F238E27FC236}">
              <a16:creationId xmlns:a16="http://schemas.microsoft.com/office/drawing/2014/main" xmlns="" id="{ADB9120C-623D-4CED-A9D8-0C69214565D4}"/>
            </a:ext>
          </a:extLst>
        </xdr:cNvPr>
        <xdr:cNvCxnSpPr/>
      </xdr:nvCxnSpPr>
      <xdr:spPr>
        <a:xfrm>
          <a:off x="4546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a16="http://schemas.microsoft.com/office/drawing/2014/main" xmlns="" id="{F308F5E2-2220-4B40-B930-3DE72F131C5D}"/>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xmlns="" id="{B549906C-7B46-44E5-B2A9-C2D4FC9FD50B}"/>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90368</xdr:rowOff>
    </xdr:from>
    <xdr:ext cx="405111" cy="259045"/>
    <xdr:sp macro="" textlink="">
      <xdr:nvSpPr>
        <xdr:cNvPr id="63" name="【道路】&#10;有形固定資産減価償却率平均値テキスト">
          <a:extLst>
            <a:ext uri="{FF2B5EF4-FFF2-40B4-BE49-F238E27FC236}">
              <a16:creationId xmlns:a16="http://schemas.microsoft.com/office/drawing/2014/main" xmlns="" id="{C7B8BE30-C9CE-4256-A137-4B776F2D828A}"/>
            </a:ext>
          </a:extLst>
        </xdr:cNvPr>
        <xdr:cNvSpPr txBox="1"/>
      </xdr:nvSpPr>
      <xdr:spPr>
        <a:xfrm>
          <a:off x="4673600" y="66054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111941</xdr:rowOff>
    </xdr:from>
    <xdr:to>
      <xdr:col>24</xdr:col>
      <xdr:colOff>114300</xdr:colOff>
      <xdr:row>39</xdr:row>
      <xdr:rowOff>42091</xdr:rowOff>
    </xdr:to>
    <xdr:sp macro="" textlink="">
      <xdr:nvSpPr>
        <xdr:cNvPr id="64" name="フローチャート: 判断 63">
          <a:extLst>
            <a:ext uri="{FF2B5EF4-FFF2-40B4-BE49-F238E27FC236}">
              <a16:creationId xmlns:a16="http://schemas.microsoft.com/office/drawing/2014/main" xmlns="" id="{BD3D0363-3839-4275-8C22-6020E36ADA2B}"/>
            </a:ext>
          </a:extLst>
        </xdr:cNvPr>
        <xdr:cNvSpPr/>
      </xdr:nvSpPr>
      <xdr:spPr>
        <a:xfrm>
          <a:off x="4584700" y="662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84183</xdr:rowOff>
    </xdr:from>
    <xdr:to>
      <xdr:col>20</xdr:col>
      <xdr:colOff>38100</xdr:colOff>
      <xdr:row>39</xdr:row>
      <xdr:rowOff>14333</xdr:rowOff>
    </xdr:to>
    <xdr:sp macro="" textlink="">
      <xdr:nvSpPr>
        <xdr:cNvPr id="65" name="フローチャート: 判断 64">
          <a:extLst>
            <a:ext uri="{FF2B5EF4-FFF2-40B4-BE49-F238E27FC236}">
              <a16:creationId xmlns:a16="http://schemas.microsoft.com/office/drawing/2014/main" xmlns="" id="{FE47A1EE-BFDC-4281-9695-4FCC0B1B6CC1}"/>
            </a:ext>
          </a:extLst>
        </xdr:cNvPr>
        <xdr:cNvSpPr/>
      </xdr:nvSpPr>
      <xdr:spPr>
        <a:xfrm>
          <a:off x="3746500" y="659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54791</xdr:rowOff>
    </xdr:from>
    <xdr:to>
      <xdr:col>15</xdr:col>
      <xdr:colOff>101600</xdr:colOff>
      <xdr:row>38</xdr:row>
      <xdr:rowOff>156391</xdr:rowOff>
    </xdr:to>
    <xdr:sp macro="" textlink="">
      <xdr:nvSpPr>
        <xdr:cNvPr id="66" name="フローチャート: 判断 65">
          <a:extLst>
            <a:ext uri="{FF2B5EF4-FFF2-40B4-BE49-F238E27FC236}">
              <a16:creationId xmlns:a16="http://schemas.microsoft.com/office/drawing/2014/main" xmlns="" id="{48CBC5E9-EA5D-485C-B441-261F7DB5A495}"/>
            </a:ext>
          </a:extLst>
        </xdr:cNvPr>
        <xdr:cNvSpPr/>
      </xdr:nvSpPr>
      <xdr:spPr>
        <a:xfrm>
          <a:off x="28575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31931</xdr:rowOff>
    </xdr:from>
    <xdr:to>
      <xdr:col>10</xdr:col>
      <xdr:colOff>165100</xdr:colOff>
      <xdr:row>38</xdr:row>
      <xdr:rowOff>133531</xdr:rowOff>
    </xdr:to>
    <xdr:sp macro="" textlink="">
      <xdr:nvSpPr>
        <xdr:cNvPr id="67" name="フローチャート: 判断 66">
          <a:extLst>
            <a:ext uri="{FF2B5EF4-FFF2-40B4-BE49-F238E27FC236}">
              <a16:creationId xmlns:a16="http://schemas.microsoft.com/office/drawing/2014/main" xmlns="" id="{B8F6F030-A685-479B-B6A9-C326F70F5514}"/>
            </a:ext>
          </a:extLst>
        </xdr:cNvPr>
        <xdr:cNvSpPr/>
      </xdr:nvSpPr>
      <xdr:spPr>
        <a:xfrm>
          <a:off x="1968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10704</xdr:rowOff>
    </xdr:from>
    <xdr:to>
      <xdr:col>6</xdr:col>
      <xdr:colOff>38100</xdr:colOff>
      <xdr:row>38</xdr:row>
      <xdr:rowOff>112304</xdr:rowOff>
    </xdr:to>
    <xdr:sp macro="" textlink="">
      <xdr:nvSpPr>
        <xdr:cNvPr id="68" name="フローチャート: 判断 67">
          <a:extLst>
            <a:ext uri="{FF2B5EF4-FFF2-40B4-BE49-F238E27FC236}">
              <a16:creationId xmlns:a16="http://schemas.microsoft.com/office/drawing/2014/main" xmlns="" id="{5EE50D88-0EE3-4F34-8BD4-4B30A37E588B}"/>
            </a:ext>
          </a:extLst>
        </xdr:cNvPr>
        <xdr:cNvSpPr/>
      </xdr:nvSpPr>
      <xdr:spPr>
        <a:xfrm>
          <a:off x="1079500" y="652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9790E67A-600A-4D72-8445-DB8E40BDDC94}"/>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xmlns="" id="{75E41826-EB3F-44B4-B326-CA6178BFFE0F}"/>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xmlns="" id="{0CF55F4E-4DDE-4AE7-A532-01641E9E0493}"/>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xmlns="" id="{63D2C451-0B66-4E4D-A2E2-C079CFC70ACC}"/>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xmlns="" id="{0003F475-EFE3-4539-955E-963B9457BB87}"/>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97246</xdr:rowOff>
    </xdr:from>
    <xdr:to>
      <xdr:col>24</xdr:col>
      <xdr:colOff>114300</xdr:colOff>
      <xdr:row>39</xdr:row>
      <xdr:rowOff>27396</xdr:rowOff>
    </xdr:to>
    <xdr:sp macro="" textlink="">
      <xdr:nvSpPr>
        <xdr:cNvPr id="74" name="楕円 73">
          <a:extLst>
            <a:ext uri="{FF2B5EF4-FFF2-40B4-BE49-F238E27FC236}">
              <a16:creationId xmlns:a16="http://schemas.microsoft.com/office/drawing/2014/main" xmlns="" id="{A76A4FDF-3E9D-4399-9C22-4DA0271FA9C5}"/>
            </a:ext>
          </a:extLst>
        </xdr:cNvPr>
        <xdr:cNvSpPr/>
      </xdr:nvSpPr>
      <xdr:spPr>
        <a:xfrm>
          <a:off x="4584700" y="661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120123</xdr:rowOff>
    </xdr:from>
    <xdr:ext cx="405111" cy="259045"/>
    <xdr:sp macro="" textlink="">
      <xdr:nvSpPr>
        <xdr:cNvPr id="75" name="【道路】&#10;有形固定資産減価償却率該当値テキスト">
          <a:extLst>
            <a:ext uri="{FF2B5EF4-FFF2-40B4-BE49-F238E27FC236}">
              <a16:creationId xmlns:a16="http://schemas.microsoft.com/office/drawing/2014/main" xmlns="" id="{C43A604B-5CFC-4F74-80B4-21ACEB6CB7E2}"/>
            </a:ext>
          </a:extLst>
        </xdr:cNvPr>
        <xdr:cNvSpPr txBox="1"/>
      </xdr:nvSpPr>
      <xdr:spPr>
        <a:xfrm>
          <a:off x="4673600" y="6463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72753</xdr:rowOff>
    </xdr:from>
    <xdr:to>
      <xdr:col>20</xdr:col>
      <xdr:colOff>38100</xdr:colOff>
      <xdr:row>39</xdr:row>
      <xdr:rowOff>2903</xdr:rowOff>
    </xdr:to>
    <xdr:sp macro="" textlink="">
      <xdr:nvSpPr>
        <xdr:cNvPr id="76" name="楕円 75">
          <a:extLst>
            <a:ext uri="{FF2B5EF4-FFF2-40B4-BE49-F238E27FC236}">
              <a16:creationId xmlns:a16="http://schemas.microsoft.com/office/drawing/2014/main" xmlns="" id="{1B653D34-274D-4E11-9C27-401686AD46DE}"/>
            </a:ext>
          </a:extLst>
        </xdr:cNvPr>
        <xdr:cNvSpPr/>
      </xdr:nvSpPr>
      <xdr:spPr>
        <a:xfrm>
          <a:off x="3746500" y="658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123553</xdr:rowOff>
    </xdr:from>
    <xdr:to>
      <xdr:col>24</xdr:col>
      <xdr:colOff>63500</xdr:colOff>
      <xdr:row>38</xdr:row>
      <xdr:rowOff>148046</xdr:rowOff>
    </xdr:to>
    <xdr:cxnSp macro="">
      <xdr:nvCxnSpPr>
        <xdr:cNvPr id="77" name="直線コネクタ 76">
          <a:extLst>
            <a:ext uri="{FF2B5EF4-FFF2-40B4-BE49-F238E27FC236}">
              <a16:creationId xmlns:a16="http://schemas.microsoft.com/office/drawing/2014/main" xmlns="" id="{3EBD496D-9A48-4AC8-8CB8-7E68B84C40B7}"/>
            </a:ext>
          </a:extLst>
        </xdr:cNvPr>
        <xdr:cNvCxnSpPr/>
      </xdr:nvCxnSpPr>
      <xdr:spPr>
        <a:xfrm>
          <a:off x="3797300" y="6638653"/>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51526</xdr:rowOff>
    </xdr:from>
    <xdr:to>
      <xdr:col>15</xdr:col>
      <xdr:colOff>101600</xdr:colOff>
      <xdr:row>38</xdr:row>
      <xdr:rowOff>153126</xdr:rowOff>
    </xdr:to>
    <xdr:sp macro="" textlink="">
      <xdr:nvSpPr>
        <xdr:cNvPr id="78" name="楕円 77">
          <a:extLst>
            <a:ext uri="{FF2B5EF4-FFF2-40B4-BE49-F238E27FC236}">
              <a16:creationId xmlns:a16="http://schemas.microsoft.com/office/drawing/2014/main" xmlns="" id="{440BBC0F-0F95-4216-AEDD-E5D76E1EE048}"/>
            </a:ext>
          </a:extLst>
        </xdr:cNvPr>
        <xdr:cNvSpPr/>
      </xdr:nvSpPr>
      <xdr:spPr>
        <a:xfrm>
          <a:off x="2857500" y="656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102326</xdr:rowOff>
    </xdr:from>
    <xdr:to>
      <xdr:col>19</xdr:col>
      <xdr:colOff>177800</xdr:colOff>
      <xdr:row>38</xdr:row>
      <xdr:rowOff>123553</xdr:rowOff>
    </xdr:to>
    <xdr:cxnSp macro="">
      <xdr:nvCxnSpPr>
        <xdr:cNvPr id="79" name="直線コネクタ 78">
          <a:extLst>
            <a:ext uri="{FF2B5EF4-FFF2-40B4-BE49-F238E27FC236}">
              <a16:creationId xmlns:a16="http://schemas.microsoft.com/office/drawing/2014/main" xmlns="" id="{B60DA432-C1C8-4DD8-896D-E7AE0B8241D0}"/>
            </a:ext>
          </a:extLst>
        </xdr:cNvPr>
        <xdr:cNvCxnSpPr/>
      </xdr:nvCxnSpPr>
      <xdr:spPr>
        <a:xfrm>
          <a:off x="2908300" y="6617426"/>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31931</xdr:rowOff>
    </xdr:from>
    <xdr:to>
      <xdr:col>10</xdr:col>
      <xdr:colOff>165100</xdr:colOff>
      <xdr:row>38</xdr:row>
      <xdr:rowOff>133531</xdr:rowOff>
    </xdr:to>
    <xdr:sp macro="" textlink="">
      <xdr:nvSpPr>
        <xdr:cNvPr id="80" name="楕円 79">
          <a:extLst>
            <a:ext uri="{FF2B5EF4-FFF2-40B4-BE49-F238E27FC236}">
              <a16:creationId xmlns:a16="http://schemas.microsoft.com/office/drawing/2014/main" xmlns="" id="{EC71D9EC-749A-4F10-A1D3-5C7F2C69A7B2}"/>
            </a:ext>
          </a:extLst>
        </xdr:cNvPr>
        <xdr:cNvSpPr/>
      </xdr:nvSpPr>
      <xdr:spPr>
        <a:xfrm>
          <a:off x="1968500" y="654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82731</xdr:rowOff>
    </xdr:from>
    <xdr:to>
      <xdr:col>15</xdr:col>
      <xdr:colOff>50800</xdr:colOff>
      <xdr:row>38</xdr:row>
      <xdr:rowOff>102326</xdr:rowOff>
    </xdr:to>
    <xdr:cxnSp macro="">
      <xdr:nvCxnSpPr>
        <xdr:cNvPr id="81" name="直線コネクタ 80">
          <a:extLst>
            <a:ext uri="{FF2B5EF4-FFF2-40B4-BE49-F238E27FC236}">
              <a16:creationId xmlns:a16="http://schemas.microsoft.com/office/drawing/2014/main" xmlns="" id="{C2DCE908-0A74-405E-8C6B-E62FD058C4D7}"/>
            </a:ext>
          </a:extLst>
        </xdr:cNvPr>
        <xdr:cNvCxnSpPr/>
      </xdr:nvCxnSpPr>
      <xdr:spPr>
        <a:xfrm>
          <a:off x="2019300" y="6597831"/>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5460</xdr:rowOff>
    </xdr:from>
    <xdr:ext cx="405111" cy="259045"/>
    <xdr:sp macro="" textlink="">
      <xdr:nvSpPr>
        <xdr:cNvPr id="82" name="n_1aveValue【道路】&#10;有形固定資産減価償却率">
          <a:extLst>
            <a:ext uri="{FF2B5EF4-FFF2-40B4-BE49-F238E27FC236}">
              <a16:creationId xmlns:a16="http://schemas.microsoft.com/office/drawing/2014/main" xmlns="" id="{1A82EC65-8866-4C18-A1A9-597AF872C046}"/>
            </a:ext>
          </a:extLst>
        </xdr:cNvPr>
        <xdr:cNvSpPr txBox="1"/>
      </xdr:nvSpPr>
      <xdr:spPr>
        <a:xfrm>
          <a:off x="3582044" y="6692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147518</xdr:rowOff>
    </xdr:from>
    <xdr:ext cx="405111" cy="259045"/>
    <xdr:sp macro="" textlink="">
      <xdr:nvSpPr>
        <xdr:cNvPr id="83" name="n_2aveValue【道路】&#10;有形固定資産減価償却率">
          <a:extLst>
            <a:ext uri="{FF2B5EF4-FFF2-40B4-BE49-F238E27FC236}">
              <a16:creationId xmlns:a16="http://schemas.microsoft.com/office/drawing/2014/main" xmlns="" id="{BF1E70A4-6C3F-4D77-B12B-87BF12EE1878}"/>
            </a:ext>
          </a:extLst>
        </xdr:cNvPr>
        <xdr:cNvSpPr txBox="1"/>
      </xdr:nvSpPr>
      <xdr:spPr>
        <a:xfrm>
          <a:off x="2705744" y="666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124658</xdr:rowOff>
    </xdr:from>
    <xdr:ext cx="405111" cy="259045"/>
    <xdr:sp macro="" textlink="">
      <xdr:nvSpPr>
        <xdr:cNvPr id="84" name="n_3aveValue【道路】&#10;有形固定資産減価償却率">
          <a:extLst>
            <a:ext uri="{FF2B5EF4-FFF2-40B4-BE49-F238E27FC236}">
              <a16:creationId xmlns:a16="http://schemas.microsoft.com/office/drawing/2014/main" xmlns="" id="{98666750-2726-4399-AB1B-C14953385F41}"/>
            </a:ext>
          </a:extLst>
        </xdr:cNvPr>
        <xdr:cNvSpPr txBox="1"/>
      </xdr:nvSpPr>
      <xdr:spPr>
        <a:xfrm>
          <a:off x="1816744" y="663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128831</xdr:rowOff>
    </xdr:from>
    <xdr:ext cx="405111" cy="259045"/>
    <xdr:sp macro="" textlink="">
      <xdr:nvSpPr>
        <xdr:cNvPr id="85" name="n_4aveValue【道路】&#10;有形固定資産減価償却率">
          <a:extLst>
            <a:ext uri="{FF2B5EF4-FFF2-40B4-BE49-F238E27FC236}">
              <a16:creationId xmlns:a16="http://schemas.microsoft.com/office/drawing/2014/main" xmlns="" id="{5AFD5680-5557-49CB-93F5-4E1CE0B0FA37}"/>
            </a:ext>
          </a:extLst>
        </xdr:cNvPr>
        <xdr:cNvSpPr txBox="1"/>
      </xdr:nvSpPr>
      <xdr:spPr>
        <a:xfrm>
          <a:off x="927744" y="6301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19430</xdr:rowOff>
    </xdr:from>
    <xdr:ext cx="405111" cy="259045"/>
    <xdr:sp macro="" textlink="">
      <xdr:nvSpPr>
        <xdr:cNvPr id="86" name="n_1mainValue【道路】&#10;有形固定資産減価償却率">
          <a:extLst>
            <a:ext uri="{FF2B5EF4-FFF2-40B4-BE49-F238E27FC236}">
              <a16:creationId xmlns:a16="http://schemas.microsoft.com/office/drawing/2014/main" xmlns="" id="{CF48D4F3-6CC6-41E5-B022-BCC39CF3ECC0}"/>
            </a:ext>
          </a:extLst>
        </xdr:cNvPr>
        <xdr:cNvSpPr txBox="1"/>
      </xdr:nvSpPr>
      <xdr:spPr>
        <a:xfrm>
          <a:off x="3582044" y="6363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169653</xdr:rowOff>
    </xdr:from>
    <xdr:ext cx="405111" cy="259045"/>
    <xdr:sp macro="" textlink="">
      <xdr:nvSpPr>
        <xdr:cNvPr id="87" name="n_2mainValue【道路】&#10;有形固定資産減価償却率">
          <a:extLst>
            <a:ext uri="{FF2B5EF4-FFF2-40B4-BE49-F238E27FC236}">
              <a16:creationId xmlns:a16="http://schemas.microsoft.com/office/drawing/2014/main" xmlns="" id="{96F731BE-1B16-47A9-A423-412F60DAC5E5}"/>
            </a:ext>
          </a:extLst>
        </xdr:cNvPr>
        <xdr:cNvSpPr txBox="1"/>
      </xdr:nvSpPr>
      <xdr:spPr>
        <a:xfrm>
          <a:off x="2705744" y="634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150058</xdr:rowOff>
    </xdr:from>
    <xdr:ext cx="405111" cy="259045"/>
    <xdr:sp macro="" textlink="">
      <xdr:nvSpPr>
        <xdr:cNvPr id="88" name="n_3mainValue【道路】&#10;有形固定資産減価償却率">
          <a:extLst>
            <a:ext uri="{FF2B5EF4-FFF2-40B4-BE49-F238E27FC236}">
              <a16:creationId xmlns:a16="http://schemas.microsoft.com/office/drawing/2014/main" xmlns="" id="{71CE8E4F-6519-4CF6-B720-1DAB8E587963}"/>
            </a:ext>
          </a:extLst>
        </xdr:cNvPr>
        <xdr:cNvSpPr txBox="1"/>
      </xdr:nvSpPr>
      <xdr:spPr>
        <a:xfrm>
          <a:off x="1816744" y="632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xmlns="" id="{084C0F32-C6D2-4ADF-96E3-BB8279C9B62D}"/>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xmlns="" id="{ABD259D6-6130-4857-8A56-A58F6B861F6A}"/>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xmlns="" id="{C7613001-8353-4B02-A472-80581F8A696C}"/>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xmlns="" id="{7F0081BA-58D6-4993-82F9-6ED98ECC925C}"/>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xmlns="" id="{C0DED8AE-B47E-4994-BA0C-129DF461BDEF}"/>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xmlns="" id="{422AB91F-A439-4635-A92F-203DEB876001}"/>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xmlns="" id="{43908654-F153-4E09-BD96-FE2F8F7CCFCC}"/>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xmlns="" id="{B2764E34-6758-48A8-BBED-7943381809FA}"/>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xmlns="" id="{F5B39423-7664-4729-854F-B1CA3DA2033C}"/>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xmlns="" id="{622D5E92-7BDD-46C2-B20B-8730D64BDF25}"/>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xmlns="" id="{CFE89601-3092-4795-BDCA-2A6344641268}"/>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xmlns="" id="{BFF885B4-6412-4609-B94A-FED1CADA3065}"/>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xmlns="" id="{B6CB530C-06C1-45C8-9C33-72F9262C9DB1}"/>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2" name="テキスト ボックス 101">
          <a:extLst>
            <a:ext uri="{FF2B5EF4-FFF2-40B4-BE49-F238E27FC236}">
              <a16:creationId xmlns:a16="http://schemas.microsoft.com/office/drawing/2014/main" xmlns="" id="{2CE00088-B355-4955-8F18-2CDC3B559ED3}"/>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xmlns="" id="{C99D5C1F-2B7D-42E0-BB54-0370819BD60F}"/>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4" name="テキスト ボックス 103">
          <a:extLst>
            <a:ext uri="{FF2B5EF4-FFF2-40B4-BE49-F238E27FC236}">
              <a16:creationId xmlns:a16="http://schemas.microsoft.com/office/drawing/2014/main" xmlns="" id="{F9929786-1D0C-4480-904A-24B9D2C7116A}"/>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xmlns="" id="{689781A9-C04F-4491-9EE8-E7F083A405CA}"/>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6" name="テキスト ボックス 105">
          <a:extLst>
            <a:ext uri="{FF2B5EF4-FFF2-40B4-BE49-F238E27FC236}">
              <a16:creationId xmlns:a16="http://schemas.microsoft.com/office/drawing/2014/main" xmlns="" id="{1F80CC4D-A339-4A2B-B3F4-EF2A167AADAB}"/>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xmlns="" id="{78FFEA45-A3F9-401D-AEA6-F1BF391ABB04}"/>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8" name="テキスト ボックス 107">
          <a:extLst>
            <a:ext uri="{FF2B5EF4-FFF2-40B4-BE49-F238E27FC236}">
              <a16:creationId xmlns:a16="http://schemas.microsoft.com/office/drawing/2014/main" xmlns="" id="{2C57706B-B453-4231-9846-0A1FA2AC9D9E}"/>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xmlns="" id="{2A673849-A3F8-4693-BFDA-139DCB1327D8}"/>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0" name="テキスト ボックス 109">
          <a:extLst>
            <a:ext uri="{FF2B5EF4-FFF2-40B4-BE49-F238E27FC236}">
              <a16:creationId xmlns:a16="http://schemas.microsoft.com/office/drawing/2014/main" xmlns="" id="{A7A85BFA-CBEB-48C6-9725-6CEA77683150}"/>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xmlns="" id="{9C2DC3DD-9AEE-4F06-A090-DE190ED0F593}"/>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88185</xdr:rowOff>
    </xdr:from>
    <xdr:to>
      <xdr:col>54</xdr:col>
      <xdr:colOff>189865</xdr:colOff>
      <xdr:row>42</xdr:row>
      <xdr:rowOff>37883</xdr:rowOff>
    </xdr:to>
    <xdr:cxnSp macro="">
      <xdr:nvCxnSpPr>
        <xdr:cNvPr id="112" name="直線コネクタ 111">
          <a:extLst>
            <a:ext uri="{FF2B5EF4-FFF2-40B4-BE49-F238E27FC236}">
              <a16:creationId xmlns:a16="http://schemas.microsoft.com/office/drawing/2014/main" xmlns="" id="{8DA39A4B-B126-4433-A23B-E5C58AEEE0AF}"/>
            </a:ext>
          </a:extLst>
        </xdr:cNvPr>
        <xdr:cNvCxnSpPr/>
      </xdr:nvCxnSpPr>
      <xdr:spPr>
        <a:xfrm flipV="1">
          <a:off x="10476865" y="5746035"/>
          <a:ext cx="0" cy="149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41710</xdr:rowOff>
    </xdr:from>
    <xdr:ext cx="469744" cy="259045"/>
    <xdr:sp macro="" textlink="">
      <xdr:nvSpPr>
        <xdr:cNvPr id="113" name="【道路】&#10;一人当たり延長最小値テキスト">
          <a:extLst>
            <a:ext uri="{FF2B5EF4-FFF2-40B4-BE49-F238E27FC236}">
              <a16:creationId xmlns:a16="http://schemas.microsoft.com/office/drawing/2014/main" xmlns="" id="{AB31956E-5AFE-4B51-B44D-2EF6DC7CC97D}"/>
            </a:ext>
          </a:extLst>
        </xdr:cNvPr>
        <xdr:cNvSpPr txBox="1"/>
      </xdr:nvSpPr>
      <xdr:spPr>
        <a:xfrm>
          <a:off x="10515600" y="7242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37883</xdr:rowOff>
    </xdr:from>
    <xdr:to>
      <xdr:col>55</xdr:col>
      <xdr:colOff>88900</xdr:colOff>
      <xdr:row>42</xdr:row>
      <xdr:rowOff>37883</xdr:rowOff>
    </xdr:to>
    <xdr:cxnSp macro="">
      <xdr:nvCxnSpPr>
        <xdr:cNvPr id="114" name="直線コネクタ 113">
          <a:extLst>
            <a:ext uri="{FF2B5EF4-FFF2-40B4-BE49-F238E27FC236}">
              <a16:creationId xmlns:a16="http://schemas.microsoft.com/office/drawing/2014/main" xmlns="" id="{DF154BBD-B075-47CF-AF3A-180B6E92CC26}"/>
            </a:ext>
          </a:extLst>
        </xdr:cNvPr>
        <xdr:cNvCxnSpPr/>
      </xdr:nvCxnSpPr>
      <xdr:spPr>
        <a:xfrm>
          <a:off x="10388600" y="7238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34862</xdr:rowOff>
    </xdr:from>
    <xdr:ext cx="599010" cy="259045"/>
    <xdr:sp macro="" textlink="">
      <xdr:nvSpPr>
        <xdr:cNvPr id="115" name="【道路】&#10;一人当たり延長最大値テキスト">
          <a:extLst>
            <a:ext uri="{FF2B5EF4-FFF2-40B4-BE49-F238E27FC236}">
              <a16:creationId xmlns:a16="http://schemas.microsoft.com/office/drawing/2014/main" xmlns="" id="{8443E1ED-B596-47DD-B4F2-8796047D14DE}"/>
            </a:ext>
          </a:extLst>
        </xdr:cNvPr>
        <xdr:cNvSpPr txBox="1"/>
      </xdr:nvSpPr>
      <xdr:spPr>
        <a:xfrm>
          <a:off x="10515600" y="5521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783.709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88185</xdr:rowOff>
    </xdr:from>
    <xdr:to>
      <xdr:col>55</xdr:col>
      <xdr:colOff>88900</xdr:colOff>
      <xdr:row>33</xdr:row>
      <xdr:rowOff>88185</xdr:rowOff>
    </xdr:to>
    <xdr:cxnSp macro="">
      <xdr:nvCxnSpPr>
        <xdr:cNvPr id="116" name="直線コネクタ 115">
          <a:extLst>
            <a:ext uri="{FF2B5EF4-FFF2-40B4-BE49-F238E27FC236}">
              <a16:creationId xmlns:a16="http://schemas.microsoft.com/office/drawing/2014/main" xmlns="" id="{9BE6AC7B-93E2-4709-B44D-4A8D5DFB60E3}"/>
            </a:ext>
          </a:extLst>
        </xdr:cNvPr>
        <xdr:cNvCxnSpPr/>
      </xdr:nvCxnSpPr>
      <xdr:spPr>
        <a:xfrm>
          <a:off x="10388600" y="5746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143084</xdr:rowOff>
    </xdr:from>
    <xdr:ext cx="534377" cy="259045"/>
    <xdr:sp macro="" textlink="">
      <xdr:nvSpPr>
        <xdr:cNvPr id="117" name="【道路】&#10;一人当たり延長平均値テキスト">
          <a:extLst>
            <a:ext uri="{FF2B5EF4-FFF2-40B4-BE49-F238E27FC236}">
              <a16:creationId xmlns:a16="http://schemas.microsoft.com/office/drawing/2014/main" xmlns="" id="{402784BE-8508-45CF-BA25-83E244C78C82}"/>
            </a:ext>
          </a:extLst>
        </xdr:cNvPr>
        <xdr:cNvSpPr txBox="1"/>
      </xdr:nvSpPr>
      <xdr:spPr>
        <a:xfrm>
          <a:off x="10515600" y="7001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164657</xdr:rowOff>
    </xdr:from>
    <xdr:to>
      <xdr:col>55</xdr:col>
      <xdr:colOff>50800</xdr:colOff>
      <xdr:row>41</xdr:row>
      <xdr:rowOff>94807</xdr:rowOff>
    </xdr:to>
    <xdr:sp macro="" textlink="">
      <xdr:nvSpPr>
        <xdr:cNvPr id="118" name="フローチャート: 判断 117">
          <a:extLst>
            <a:ext uri="{FF2B5EF4-FFF2-40B4-BE49-F238E27FC236}">
              <a16:creationId xmlns:a16="http://schemas.microsoft.com/office/drawing/2014/main" xmlns="" id="{9C544727-CA3C-49F9-BEBD-410F5D763BBD}"/>
            </a:ext>
          </a:extLst>
        </xdr:cNvPr>
        <xdr:cNvSpPr/>
      </xdr:nvSpPr>
      <xdr:spPr>
        <a:xfrm>
          <a:off x="10426700" y="702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163663</xdr:rowOff>
    </xdr:from>
    <xdr:to>
      <xdr:col>50</xdr:col>
      <xdr:colOff>165100</xdr:colOff>
      <xdr:row>41</xdr:row>
      <xdr:rowOff>93813</xdr:rowOff>
    </xdr:to>
    <xdr:sp macro="" textlink="">
      <xdr:nvSpPr>
        <xdr:cNvPr id="119" name="フローチャート: 判断 118">
          <a:extLst>
            <a:ext uri="{FF2B5EF4-FFF2-40B4-BE49-F238E27FC236}">
              <a16:creationId xmlns:a16="http://schemas.microsoft.com/office/drawing/2014/main" xmlns="" id="{278D1733-A13F-42E4-9BE7-5A03215EEE68}"/>
            </a:ext>
          </a:extLst>
        </xdr:cNvPr>
        <xdr:cNvSpPr/>
      </xdr:nvSpPr>
      <xdr:spPr>
        <a:xfrm>
          <a:off x="9588500" y="7021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162964</xdr:rowOff>
    </xdr:from>
    <xdr:to>
      <xdr:col>46</xdr:col>
      <xdr:colOff>38100</xdr:colOff>
      <xdr:row>41</xdr:row>
      <xdr:rowOff>93114</xdr:rowOff>
    </xdr:to>
    <xdr:sp macro="" textlink="">
      <xdr:nvSpPr>
        <xdr:cNvPr id="120" name="フローチャート: 判断 119">
          <a:extLst>
            <a:ext uri="{FF2B5EF4-FFF2-40B4-BE49-F238E27FC236}">
              <a16:creationId xmlns:a16="http://schemas.microsoft.com/office/drawing/2014/main" xmlns="" id="{8517A87A-3B96-4796-AA33-1F1288FDEFA6}"/>
            </a:ext>
          </a:extLst>
        </xdr:cNvPr>
        <xdr:cNvSpPr/>
      </xdr:nvSpPr>
      <xdr:spPr>
        <a:xfrm>
          <a:off x="8699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168856</xdr:rowOff>
    </xdr:from>
    <xdr:to>
      <xdr:col>41</xdr:col>
      <xdr:colOff>101600</xdr:colOff>
      <xdr:row>41</xdr:row>
      <xdr:rowOff>99006</xdr:rowOff>
    </xdr:to>
    <xdr:sp macro="" textlink="">
      <xdr:nvSpPr>
        <xdr:cNvPr id="121" name="フローチャート: 判断 120">
          <a:extLst>
            <a:ext uri="{FF2B5EF4-FFF2-40B4-BE49-F238E27FC236}">
              <a16:creationId xmlns:a16="http://schemas.microsoft.com/office/drawing/2014/main" xmlns="" id="{B1003AC8-8176-4B75-A00D-D6A09C56BA66}"/>
            </a:ext>
          </a:extLst>
        </xdr:cNvPr>
        <xdr:cNvSpPr/>
      </xdr:nvSpPr>
      <xdr:spPr>
        <a:xfrm>
          <a:off x="7810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54341</xdr:rowOff>
    </xdr:from>
    <xdr:to>
      <xdr:col>36</xdr:col>
      <xdr:colOff>165100</xdr:colOff>
      <xdr:row>41</xdr:row>
      <xdr:rowOff>155941</xdr:rowOff>
    </xdr:to>
    <xdr:sp macro="" textlink="">
      <xdr:nvSpPr>
        <xdr:cNvPr id="122" name="フローチャート: 判断 121">
          <a:extLst>
            <a:ext uri="{FF2B5EF4-FFF2-40B4-BE49-F238E27FC236}">
              <a16:creationId xmlns:a16="http://schemas.microsoft.com/office/drawing/2014/main" xmlns="" id="{6AA96AB2-8621-4FED-B548-9BC9E81614E5}"/>
            </a:ext>
          </a:extLst>
        </xdr:cNvPr>
        <xdr:cNvSpPr/>
      </xdr:nvSpPr>
      <xdr:spPr>
        <a:xfrm>
          <a:off x="6921500" y="7083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xmlns="" id="{C392AB9B-EB34-4F7C-BFD8-E3A74BFE99A4}"/>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xmlns="" id="{444F3B48-EA51-41C8-B29F-9774402FE039}"/>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xmlns="" id="{32B34DAC-AFC8-4873-AF92-CCE8C7671E64}"/>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xmlns="" id="{A6E277CC-2D8E-4D91-A953-483F967AEA8F}"/>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xmlns="" id="{07D60CB6-797C-4AE6-B079-A04375D5ECF8}"/>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156279</xdr:rowOff>
    </xdr:from>
    <xdr:to>
      <xdr:col>55</xdr:col>
      <xdr:colOff>50800</xdr:colOff>
      <xdr:row>41</xdr:row>
      <xdr:rowOff>86429</xdr:rowOff>
    </xdr:to>
    <xdr:sp macro="" textlink="">
      <xdr:nvSpPr>
        <xdr:cNvPr id="128" name="楕円 127">
          <a:extLst>
            <a:ext uri="{FF2B5EF4-FFF2-40B4-BE49-F238E27FC236}">
              <a16:creationId xmlns:a16="http://schemas.microsoft.com/office/drawing/2014/main" xmlns="" id="{51E4C135-9367-4CD4-9BE5-E2A4A56AB096}"/>
            </a:ext>
          </a:extLst>
        </xdr:cNvPr>
        <xdr:cNvSpPr/>
      </xdr:nvSpPr>
      <xdr:spPr>
        <a:xfrm>
          <a:off x="10426700" y="7014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7706</xdr:rowOff>
    </xdr:from>
    <xdr:ext cx="534377" cy="259045"/>
    <xdr:sp macro="" textlink="">
      <xdr:nvSpPr>
        <xdr:cNvPr id="129" name="【道路】&#10;一人当たり延長該当値テキスト">
          <a:extLst>
            <a:ext uri="{FF2B5EF4-FFF2-40B4-BE49-F238E27FC236}">
              <a16:creationId xmlns:a16="http://schemas.microsoft.com/office/drawing/2014/main" xmlns="" id="{B53F60CB-ED10-421A-BEED-D51A0F87111E}"/>
            </a:ext>
          </a:extLst>
        </xdr:cNvPr>
        <xdr:cNvSpPr txBox="1"/>
      </xdr:nvSpPr>
      <xdr:spPr>
        <a:xfrm>
          <a:off x="10515600" y="6865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161385</xdr:rowOff>
    </xdr:from>
    <xdr:to>
      <xdr:col>50</xdr:col>
      <xdr:colOff>165100</xdr:colOff>
      <xdr:row>41</xdr:row>
      <xdr:rowOff>91535</xdr:rowOff>
    </xdr:to>
    <xdr:sp macro="" textlink="">
      <xdr:nvSpPr>
        <xdr:cNvPr id="130" name="楕円 129">
          <a:extLst>
            <a:ext uri="{FF2B5EF4-FFF2-40B4-BE49-F238E27FC236}">
              <a16:creationId xmlns:a16="http://schemas.microsoft.com/office/drawing/2014/main" xmlns="" id="{9D711044-AA47-40BC-B196-11D797E642B1}"/>
            </a:ext>
          </a:extLst>
        </xdr:cNvPr>
        <xdr:cNvSpPr/>
      </xdr:nvSpPr>
      <xdr:spPr>
        <a:xfrm>
          <a:off x="9588500" y="7019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35629</xdr:rowOff>
    </xdr:from>
    <xdr:to>
      <xdr:col>55</xdr:col>
      <xdr:colOff>0</xdr:colOff>
      <xdr:row>41</xdr:row>
      <xdr:rowOff>40735</xdr:rowOff>
    </xdr:to>
    <xdr:cxnSp macro="">
      <xdr:nvCxnSpPr>
        <xdr:cNvPr id="131" name="直線コネクタ 130">
          <a:extLst>
            <a:ext uri="{FF2B5EF4-FFF2-40B4-BE49-F238E27FC236}">
              <a16:creationId xmlns:a16="http://schemas.microsoft.com/office/drawing/2014/main" xmlns="" id="{7FEB4612-A6DD-420A-920F-D50985C43FC1}"/>
            </a:ext>
          </a:extLst>
        </xdr:cNvPr>
        <xdr:cNvCxnSpPr/>
      </xdr:nvCxnSpPr>
      <xdr:spPr>
        <a:xfrm flipV="1">
          <a:off x="9639300" y="7065079"/>
          <a:ext cx="838200" cy="5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166879</xdr:rowOff>
    </xdr:from>
    <xdr:to>
      <xdr:col>46</xdr:col>
      <xdr:colOff>38100</xdr:colOff>
      <xdr:row>41</xdr:row>
      <xdr:rowOff>97029</xdr:rowOff>
    </xdr:to>
    <xdr:sp macro="" textlink="">
      <xdr:nvSpPr>
        <xdr:cNvPr id="132" name="楕円 131">
          <a:extLst>
            <a:ext uri="{FF2B5EF4-FFF2-40B4-BE49-F238E27FC236}">
              <a16:creationId xmlns:a16="http://schemas.microsoft.com/office/drawing/2014/main" xmlns="" id="{3742C322-55A8-40F4-BDE4-4FCE6637FE70}"/>
            </a:ext>
          </a:extLst>
        </xdr:cNvPr>
        <xdr:cNvSpPr/>
      </xdr:nvSpPr>
      <xdr:spPr>
        <a:xfrm>
          <a:off x="8699500" y="7024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40735</xdr:rowOff>
    </xdr:from>
    <xdr:to>
      <xdr:col>50</xdr:col>
      <xdr:colOff>114300</xdr:colOff>
      <xdr:row>41</xdr:row>
      <xdr:rowOff>46229</xdr:rowOff>
    </xdr:to>
    <xdr:cxnSp macro="">
      <xdr:nvCxnSpPr>
        <xdr:cNvPr id="133" name="直線コネクタ 132">
          <a:extLst>
            <a:ext uri="{FF2B5EF4-FFF2-40B4-BE49-F238E27FC236}">
              <a16:creationId xmlns:a16="http://schemas.microsoft.com/office/drawing/2014/main" xmlns="" id="{9A046BB0-5C0A-485F-A117-AE870E64109E}"/>
            </a:ext>
          </a:extLst>
        </xdr:cNvPr>
        <xdr:cNvCxnSpPr/>
      </xdr:nvCxnSpPr>
      <xdr:spPr>
        <a:xfrm flipV="1">
          <a:off x="8750300" y="7070185"/>
          <a:ext cx="889000" cy="5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1746</xdr:rowOff>
    </xdr:from>
    <xdr:to>
      <xdr:col>41</xdr:col>
      <xdr:colOff>101600</xdr:colOff>
      <xdr:row>41</xdr:row>
      <xdr:rowOff>103346</xdr:rowOff>
    </xdr:to>
    <xdr:sp macro="" textlink="">
      <xdr:nvSpPr>
        <xdr:cNvPr id="134" name="楕円 133">
          <a:extLst>
            <a:ext uri="{FF2B5EF4-FFF2-40B4-BE49-F238E27FC236}">
              <a16:creationId xmlns:a16="http://schemas.microsoft.com/office/drawing/2014/main" xmlns="" id="{F7074845-A535-4AB7-8FB4-9D2810D6F5E3}"/>
            </a:ext>
          </a:extLst>
        </xdr:cNvPr>
        <xdr:cNvSpPr/>
      </xdr:nvSpPr>
      <xdr:spPr>
        <a:xfrm>
          <a:off x="7810500" y="7031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46229</xdr:rowOff>
    </xdr:from>
    <xdr:to>
      <xdr:col>45</xdr:col>
      <xdr:colOff>177800</xdr:colOff>
      <xdr:row>41</xdr:row>
      <xdr:rowOff>52546</xdr:rowOff>
    </xdr:to>
    <xdr:cxnSp macro="">
      <xdr:nvCxnSpPr>
        <xdr:cNvPr id="135" name="直線コネクタ 134">
          <a:extLst>
            <a:ext uri="{FF2B5EF4-FFF2-40B4-BE49-F238E27FC236}">
              <a16:creationId xmlns:a16="http://schemas.microsoft.com/office/drawing/2014/main" xmlns="" id="{5DAED8F5-FC34-463A-A3E6-80C7CD3207BA}"/>
            </a:ext>
          </a:extLst>
        </xdr:cNvPr>
        <xdr:cNvCxnSpPr/>
      </xdr:nvCxnSpPr>
      <xdr:spPr>
        <a:xfrm flipV="1">
          <a:off x="7861300" y="7075679"/>
          <a:ext cx="889000" cy="6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84940</xdr:rowOff>
    </xdr:from>
    <xdr:ext cx="534377" cy="259045"/>
    <xdr:sp macro="" textlink="">
      <xdr:nvSpPr>
        <xdr:cNvPr id="136" name="n_1aveValue【道路】&#10;一人当たり延長">
          <a:extLst>
            <a:ext uri="{FF2B5EF4-FFF2-40B4-BE49-F238E27FC236}">
              <a16:creationId xmlns:a16="http://schemas.microsoft.com/office/drawing/2014/main" xmlns="" id="{912B2792-787F-45BC-9940-2E4FF3801953}"/>
            </a:ext>
          </a:extLst>
        </xdr:cNvPr>
        <xdr:cNvSpPr txBox="1"/>
      </xdr:nvSpPr>
      <xdr:spPr>
        <a:xfrm>
          <a:off x="9359411" y="7114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109641</xdr:rowOff>
    </xdr:from>
    <xdr:ext cx="534377" cy="259045"/>
    <xdr:sp macro="" textlink="">
      <xdr:nvSpPr>
        <xdr:cNvPr id="137" name="n_2aveValue【道路】&#10;一人当たり延長">
          <a:extLst>
            <a:ext uri="{FF2B5EF4-FFF2-40B4-BE49-F238E27FC236}">
              <a16:creationId xmlns:a16="http://schemas.microsoft.com/office/drawing/2014/main" xmlns="" id="{C3B53565-2989-4B24-9B9E-82C0DA727F2A}"/>
            </a:ext>
          </a:extLst>
        </xdr:cNvPr>
        <xdr:cNvSpPr txBox="1"/>
      </xdr:nvSpPr>
      <xdr:spPr>
        <a:xfrm>
          <a:off x="8483111" y="679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115533</xdr:rowOff>
    </xdr:from>
    <xdr:ext cx="534377" cy="259045"/>
    <xdr:sp macro="" textlink="">
      <xdr:nvSpPr>
        <xdr:cNvPr id="138" name="n_3aveValue【道路】&#10;一人当たり延長">
          <a:extLst>
            <a:ext uri="{FF2B5EF4-FFF2-40B4-BE49-F238E27FC236}">
              <a16:creationId xmlns:a16="http://schemas.microsoft.com/office/drawing/2014/main" xmlns="" id="{EE7B4E8A-848A-4E8B-BE59-AE6203D9E21B}"/>
            </a:ext>
          </a:extLst>
        </xdr:cNvPr>
        <xdr:cNvSpPr txBox="1"/>
      </xdr:nvSpPr>
      <xdr:spPr>
        <a:xfrm>
          <a:off x="7594111" y="680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1018</xdr:rowOff>
    </xdr:from>
    <xdr:ext cx="534377" cy="259045"/>
    <xdr:sp macro="" textlink="">
      <xdr:nvSpPr>
        <xdr:cNvPr id="139" name="n_4aveValue【道路】&#10;一人当たり延長">
          <a:extLst>
            <a:ext uri="{FF2B5EF4-FFF2-40B4-BE49-F238E27FC236}">
              <a16:creationId xmlns:a16="http://schemas.microsoft.com/office/drawing/2014/main" xmlns="" id="{4C3162D0-3572-43B9-A119-FD7BADB803DD}"/>
            </a:ext>
          </a:extLst>
        </xdr:cNvPr>
        <xdr:cNvSpPr txBox="1"/>
      </xdr:nvSpPr>
      <xdr:spPr>
        <a:xfrm>
          <a:off x="6705111" y="6859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108062</xdr:rowOff>
    </xdr:from>
    <xdr:ext cx="534377" cy="259045"/>
    <xdr:sp macro="" textlink="">
      <xdr:nvSpPr>
        <xdr:cNvPr id="140" name="n_1mainValue【道路】&#10;一人当たり延長">
          <a:extLst>
            <a:ext uri="{FF2B5EF4-FFF2-40B4-BE49-F238E27FC236}">
              <a16:creationId xmlns:a16="http://schemas.microsoft.com/office/drawing/2014/main" xmlns="" id="{1201998D-35AC-4F67-A639-41AD77BF72EC}"/>
            </a:ext>
          </a:extLst>
        </xdr:cNvPr>
        <xdr:cNvSpPr txBox="1"/>
      </xdr:nvSpPr>
      <xdr:spPr>
        <a:xfrm>
          <a:off x="9359411" y="6794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88156</xdr:rowOff>
    </xdr:from>
    <xdr:ext cx="534377" cy="259045"/>
    <xdr:sp macro="" textlink="">
      <xdr:nvSpPr>
        <xdr:cNvPr id="141" name="n_2mainValue【道路】&#10;一人当たり延長">
          <a:extLst>
            <a:ext uri="{FF2B5EF4-FFF2-40B4-BE49-F238E27FC236}">
              <a16:creationId xmlns:a16="http://schemas.microsoft.com/office/drawing/2014/main" xmlns="" id="{0DA7BBFE-1FD7-45E7-B97C-F6C1701D305B}"/>
            </a:ext>
          </a:extLst>
        </xdr:cNvPr>
        <xdr:cNvSpPr txBox="1"/>
      </xdr:nvSpPr>
      <xdr:spPr>
        <a:xfrm>
          <a:off x="8483111" y="7117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94473</xdr:rowOff>
    </xdr:from>
    <xdr:ext cx="534377" cy="259045"/>
    <xdr:sp macro="" textlink="">
      <xdr:nvSpPr>
        <xdr:cNvPr id="142" name="n_3mainValue【道路】&#10;一人当たり延長">
          <a:extLst>
            <a:ext uri="{FF2B5EF4-FFF2-40B4-BE49-F238E27FC236}">
              <a16:creationId xmlns:a16="http://schemas.microsoft.com/office/drawing/2014/main" xmlns="" id="{11417D0F-1971-42AB-AF94-69218FED4EFF}"/>
            </a:ext>
          </a:extLst>
        </xdr:cNvPr>
        <xdr:cNvSpPr txBox="1"/>
      </xdr:nvSpPr>
      <xdr:spPr>
        <a:xfrm>
          <a:off x="7594111" y="7123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a:extLst>
            <a:ext uri="{FF2B5EF4-FFF2-40B4-BE49-F238E27FC236}">
              <a16:creationId xmlns:a16="http://schemas.microsoft.com/office/drawing/2014/main" xmlns="" id="{7B61BDAC-B5B3-4D7A-9758-F3D9465A1D52}"/>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4" name="正方形/長方形 143">
          <a:extLst>
            <a:ext uri="{FF2B5EF4-FFF2-40B4-BE49-F238E27FC236}">
              <a16:creationId xmlns:a16="http://schemas.microsoft.com/office/drawing/2014/main" xmlns="" id="{DB333179-C5EE-4C1A-8356-2212D743E5DE}"/>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5" name="正方形/長方形 144">
          <a:extLst>
            <a:ext uri="{FF2B5EF4-FFF2-40B4-BE49-F238E27FC236}">
              <a16:creationId xmlns:a16="http://schemas.microsoft.com/office/drawing/2014/main" xmlns="" id="{4FCD85F6-8AA3-4EC6-A6DE-3BD3C7E6837F}"/>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6" name="正方形/長方形 145">
          <a:extLst>
            <a:ext uri="{FF2B5EF4-FFF2-40B4-BE49-F238E27FC236}">
              <a16:creationId xmlns:a16="http://schemas.microsoft.com/office/drawing/2014/main" xmlns="" id="{A9EBCB73-4D9D-4A02-9031-CDA216FDF796}"/>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7" name="正方形/長方形 146">
          <a:extLst>
            <a:ext uri="{FF2B5EF4-FFF2-40B4-BE49-F238E27FC236}">
              <a16:creationId xmlns:a16="http://schemas.microsoft.com/office/drawing/2014/main" xmlns="" id="{F06B7E39-0DF8-495B-82D2-97D993324D74}"/>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8" name="正方形/長方形 147">
          <a:extLst>
            <a:ext uri="{FF2B5EF4-FFF2-40B4-BE49-F238E27FC236}">
              <a16:creationId xmlns:a16="http://schemas.microsoft.com/office/drawing/2014/main" xmlns="" id="{2F6F607C-25DF-4ECD-BDFC-12D79E8E4B94}"/>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9" name="正方形/長方形 148">
          <a:extLst>
            <a:ext uri="{FF2B5EF4-FFF2-40B4-BE49-F238E27FC236}">
              <a16:creationId xmlns:a16="http://schemas.microsoft.com/office/drawing/2014/main" xmlns="" id="{B8226316-BA50-4851-9F07-0FB0EBD63796}"/>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a:extLst>
            <a:ext uri="{FF2B5EF4-FFF2-40B4-BE49-F238E27FC236}">
              <a16:creationId xmlns:a16="http://schemas.microsoft.com/office/drawing/2014/main" xmlns="" id="{C972AAA2-8D6F-48C8-9666-AB0B61630C5F}"/>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1" name="テキスト ボックス 150">
          <a:extLst>
            <a:ext uri="{FF2B5EF4-FFF2-40B4-BE49-F238E27FC236}">
              <a16:creationId xmlns:a16="http://schemas.microsoft.com/office/drawing/2014/main" xmlns="" id="{9BEF4728-1062-4BCA-96BA-E6CED1A0BBCF}"/>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2" name="直線コネクタ 151">
          <a:extLst>
            <a:ext uri="{FF2B5EF4-FFF2-40B4-BE49-F238E27FC236}">
              <a16:creationId xmlns:a16="http://schemas.microsoft.com/office/drawing/2014/main" xmlns="" id="{B961C559-2099-4A3E-8DFA-CCE1ECCEC659}"/>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3" name="テキスト ボックス 152">
          <a:extLst>
            <a:ext uri="{FF2B5EF4-FFF2-40B4-BE49-F238E27FC236}">
              <a16:creationId xmlns:a16="http://schemas.microsoft.com/office/drawing/2014/main" xmlns="" id="{123858C4-3132-465C-9BE1-16EA184D0D03}"/>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4" name="直線コネクタ 153">
          <a:extLst>
            <a:ext uri="{FF2B5EF4-FFF2-40B4-BE49-F238E27FC236}">
              <a16:creationId xmlns:a16="http://schemas.microsoft.com/office/drawing/2014/main" xmlns="" id="{BA397E9C-67B1-4FCF-8587-0B7043EB7A3A}"/>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5" name="テキスト ボックス 154">
          <a:extLst>
            <a:ext uri="{FF2B5EF4-FFF2-40B4-BE49-F238E27FC236}">
              <a16:creationId xmlns:a16="http://schemas.microsoft.com/office/drawing/2014/main" xmlns="" id="{7F6D2C6C-2E59-4BD4-9C54-109C29DC32B4}"/>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6" name="直線コネクタ 155">
          <a:extLst>
            <a:ext uri="{FF2B5EF4-FFF2-40B4-BE49-F238E27FC236}">
              <a16:creationId xmlns:a16="http://schemas.microsoft.com/office/drawing/2014/main" xmlns="" id="{E6211949-2168-4C7B-BCF4-5EDFBB275DC2}"/>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7" name="テキスト ボックス 156">
          <a:extLst>
            <a:ext uri="{FF2B5EF4-FFF2-40B4-BE49-F238E27FC236}">
              <a16:creationId xmlns:a16="http://schemas.microsoft.com/office/drawing/2014/main" xmlns="" id="{1E70FEBC-E468-4C68-B6AC-A227D0170D57}"/>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8" name="直線コネクタ 157">
          <a:extLst>
            <a:ext uri="{FF2B5EF4-FFF2-40B4-BE49-F238E27FC236}">
              <a16:creationId xmlns:a16="http://schemas.microsoft.com/office/drawing/2014/main" xmlns="" id="{A8AFC1A4-916B-4871-B65B-BAA3C928826D}"/>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9" name="テキスト ボックス 158">
          <a:extLst>
            <a:ext uri="{FF2B5EF4-FFF2-40B4-BE49-F238E27FC236}">
              <a16:creationId xmlns:a16="http://schemas.microsoft.com/office/drawing/2014/main" xmlns="" id="{F2972512-C807-4D03-A3EB-621B0E06EB26}"/>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0" name="直線コネクタ 159">
          <a:extLst>
            <a:ext uri="{FF2B5EF4-FFF2-40B4-BE49-F238E27FC236}">
              <a16:creationId xmlns:a16="http://schemas.microsoft.com/office/drawing/2014/main" xmlns="" id="{32D011A8-5CCC-4123-9726-7DB652A5A61B}"/>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1" name="テキスト ボックス 160">
          <a:extLst>
            <a:ext uri="{FF2B5EF4-FFF2-40B4-BE49-F238E27FC236}">
              <a16:creationId xmlns:a16="http://schemas.microsoft.com/office/drawing/2014/main" xmlns="" id="{D3EEB44B-34D1-40E4-9A33-400254CDE36E}"/>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2" name="直線コネクタ 161">
          <a:extLst>
            <a:ext uri="{FF2B5EF4-FFF2-40B4-BE49-F238E27FC236}">
              <a16:creationId xmlns:a16="http://schemas.microsoft.com/office/drawing/2014/main" xmlns="" id="{D5CAF974-F68F-4ECE-97BD-B3FB2E946B32}"/>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3" name="テキスト ボックス 162">
          <a:extLst>
            <a:ext uri="{FF2B5EF4-FFF2-40B4-BE49-F238E27FC236}">
              <a16:creationId xmlns:a16="http://schemas.microsoft.com/office/drawing/2014/main" xmlns="" id="{1DD387CC-212D-4E30-B47E-25BCD831AD8C}"/>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4" name="直線コネクタ 163">
          <a:extLst>
            <a:ext uri="{FF2B5EF4-FFF2-40B4-BE49-F238E27FC236}">
              <a16:creationId xmlns:a16="http://schemas.microsoft.com/office/drawing/2014/main" xmlns="" id="{34230BFF-6F12-403C-93EF-F57BD22BB9E6}"/>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5" name="テキスト ボックス 164">
          <a:extLst>
            <a:ext uri="{FF2B5EF4-FFF2-40B4-BE49-F238E27FC236}">
              <a16:creationId xmlns:a16="http://schemas.microsoft.com/office/drawing/2014/main" xmlns="" id="{D3D571BB-2DFB-402A-888E-4E3064AF819C}"/>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a:extLst>
            <a:ext uri="{FF2B5EF4-FFF2-40B4-BE49-F238E27FC236}">
              <a16:creationId xmlns:a16="http://schemas.microsoft.com/office/drawing/2014/main" xmlns="" id="{5C02524A-6E9E-4C7D-BC06-354208437C19}"/>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7" name="【橋りょう・トンネル】&#10;有形固定資産減価償却率グラフ枠">
          <a:extLst>
            <a:ext uri="{FF2B5EF4-FFF2-40B4-BE49-F238E27FC236}">
              <a16:creationId xmlns:a16="http://schemas.microsoft.com/office/drawing/2014/main" xmlns="" id="{EADFE892-962C-4569-9FA0-07A19FA36CC6}"/>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89807</xdr:rowOff>
    </xdr:from>
    <xdr:to>
      <xdr:col>24</xdr:col>
      <xdr:colOff>62865</xdr:colOff>
      <xdr:row>64</xdr:row>
      <xdr:rowOff>45720</xdr:rowOff>
    </xdr:to>
    <xdr:cxnSp macro="">
      <xdr:nvCxnSpPr>
        <xdr:cNvPr id="168" name="直線コネクタ 167">
          <a:extLst>
            <a:ext uri="{FF2B5EF4-FFF2-40B4-BE49-F238E27FC236}">
              <a16:creationId xmlns:a16="http://schemas.microsoft.com/office/drawing/2014/main" xmlns="" id="{8B7EA632-B440-4560-A658-2973B65C5E7E}"/>
            </a:ext>
          </a:extLst>
        </xdr:cNvPr>
        <xdr:cNvCxnSpPr/>
      </xdr:nvCxnSpPr>
      <xdr:spPr>
        <a:xfrm flipV="1">
          <a:off x="4634865" y="9519557"/>
          <a:ext cx="0" cy="1498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49547</xdr:rowOff>
    </xdr:from>
    <xdr:ext cx="405111" cy="259045"/>
    <xdr:sp macro="" textlink="">
      <xdr:nvSpPr>
        <xdr:cNvPr id="169" name="【橋りょう・トンネル】&#10;有形固定資産減価償却率最小値テキスト">
          <a:extLst>
            <a:ext uri="{FF2B5EF4-FFF2-40B4-BE49-F238E27FC236}">
              <a16:creationId xmlns:a16="http://schemas.microsoft.com/office/drawing/2014/main" xmlns="" id="{67EB5009-1C20-412D-AF66-740D164E8305}"/>
            </a:ext>
          </a:extLst>
        </xdr:cNvPr>
        <xdr:cNvSpPr txBox="1"/>
      </xdr:nvSpPr>
      <xdr:spPr>
        <a:xfrm>
          <a:off x="4673600" y="1102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45720</xdr:rowOff>
    </xdr:from>
    <xdr:to>
      <xdr:col>24</xdr:col>
      <xdr:colOff>152400</xdr:colOff>
      <xdr:row>64</xdr:row>
      <xdr:rowOff>45720</xdr:rowOff>
    </xdr:to>
    <xdr:cxnSp macro="">
      <xdr:nvCxnSpPr>
        <xdr:cNvPr id="170" name="直線コネクタ 169">
          <a:extLst>
            <a:ext uri="{FF2B5EF4-FFF2-40B4-BE49-F238E27FC236}">
              <a16:creationId xmlns:a16="http://schemas.microsoft.com/office/drawing/2014/main" xmlns="" id="{95BFEEA3-DF54-42BA-A2C0-89B49125FB30}"/>
            </a:ext>
          </a:extLst>
        </xdr:cNvPr>
        <xdr:cNvCxnSpPr/>
      </xdr:nvCxnSpPr>
      <xdr:spPr>
        <a:xfrm>
          <a:off x="4546600" y="1101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36484</xdr:rowOff>
    </xdr:from>
    <xdr:ext cx="340478" cy="259045"/>
    <xdr:sp macro="" textlink="">
      <xdr:nvSpPr>
        <xdr:cNvPr id="171" name="【橋りょう・トンネル】&#10;有形固定資産減価償却率最大値テキスト">
          <a:extLst>
            <a:ext uri="{FF2B5EF4-FFF2-40B4-BE49-F238E27FC236}">
              <a16:creationId xmlns:a16="http://schemas.microsoft.com/office/drawing/2014/main" xmlns="" id="{7A927FAA-5E28-4C6C-883F-6EB7D8B310D6}"/>
            </a:ext>
          </a:extLst>
        </xdr:cNvPr>
        <xdr:cNvSpPr txBox="1"/>
      </xdr:nvSpPr>
      <xdr:spPr>
        <a:xfrm>
          <a:off x="4673600" y="929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89807</xdr:rowOff>
    </xdr:from>
    <xdr:to>
      <xdr:col>24</xdr:col>
      <xdr:colOff>152400</xdr:colOff>
      <xdr:row>55</xdr:row>
      <xdr:rowOff>89807</xdr:rowOff>
    </xdr:to>
    <xdr:cxnSp macro="">
      <xdr:nvCxnSpPr>
        <xdr:cNvPr id="172" name="直線コネクタ 171">
          <a:extLst>
            <a:ext uri="{FF2B5EF4-FFF2-40B4-BE49-F238E27FC236}">
              <a16:creationId xmlns:a16="http://schemas.microsoft.com/office/drawing/2014/main" xmlns="" id="{C3F73836-F921-4567-8249-8CFDD92C4236}"/>
            </a:ext>
          </a:extLst>
        </xdr:cNvPr>
        <xdr:cNvCxnSpPr/>
      </xdr:nvCxnSpPr>
      <xdr:spPr>
        <a:xfrm>
          <a:off x="4546600" y="951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154957</xdr:rowOff>
    </xdr:from>
    <xdr:ext cx="405111" cy="259045"/>
    <xdr:sp macro="" textlink="">
      <xdr:nvSpPr>
        <xdr:cNvPr id="173" name="【橋りょう・トンネル】&#10;有形固定資産減価償却率平均値テキスト">
          <a:extLst>
            <a:ext uri="{FF2B5EF4-FFF2-40B4-BE49-F238E27FC236}">
              <a16:creationId xmlns:a16="http://schemas.microsoft.com/office/drawing/2014/main" xmlns="" id="{213EB048-C445-4980-A064-70F41A6AFE76}"/>
            </a:ext>
          </a:extLst>
        </xdr:cNvPr>
        <xdr:cNvSpPr txBox="1"/>
      </xdr:nvSpPr>
      <xdr:spPr>
        <a:xfrm>
          <a:off x="4673600" y="10270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132080</xdr:rowOff>
    </xdr:from>
    <xdr:to>
      <xdr:col>24</xdr:col>
      <xdr:colOff>114300</xdr:colOff>
      <xdr:row>61</xdr:row>
      <xdr:rowOff>62230</xdr:rowOff>
    </xdr:to>
    <xdr:sp macro="" textlink="">
      <xdr:nvSpPr>
        <xdr:cNvPr id="174" name="フローチャート: 判断 173">
          <a:extLst>
            <a:ext uri="{FF2B5EF4-FFF2-40B4-BE49-F238E27FC236}">
              <a16:creationId xmlns:a16="http://schemas.microsoft.com/office/drawing/2014/main" xmlns="" id="{198B1FA3-6ADE-49D7-AC37-914126BABCC7}"/>
            </a:ext>
          </a:extLst>
        </xdr:cNvPr>
        <xdr:cNvSpPr/>
      </xdr:nvSpPr>
      <xdr:spPr>
        <a:xfrm>
          <a:off x="4584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109220</xdr:rowOff>
    </xdr:from>
    <xdr:to>
      <xdr:col>20</xdr:col>
      <xdr:colOff>38100</xdr:colOff>
      <xdr:row>61</xdr:row>
      <xdr:rowOff>39370</xdr:rowOff>
    </xdr:to>
    <xdr:sp macro="" textlink="">
      <xdr:nvSpPr>
        <xdr:cNvPr id="175" name="フローチャート: 判断 174">
          <a:extLst>
            <a:ext uri="{FF2B5EF4-FFF2-40B4-BE49-F238E27FC236}">
              <a16:creationId xmlns:a16="http://schemas.microsoft.com/office/drawing/2014/main" xmlns="" id="{38CFFB9D-8DFD-4856-B5CF-2607F71F657D}"/>
            </a:ext>
          </a:extLst>
        </xdr:cNvPr>
        <xdr:cNvSpPr/>
      </xdr:nvSpPr>
      <xdr:spPr>
        <a:xfrm>
          <a:off x="3746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91259</xdr:rowOff>
    </xdr:from>
    <xdr:to>
      <xdr:col>15</xdr:col>
      <xdr:colOff>101600</xdr:colOff>
      <xdr:row>61</xdr:row>
      <xdr:rowOff>21409</xdr:rowOff>
    </xdr:to>
    <xdr:sp macro="" textlink="">
      <xdr:nvSpPr>
        <xdr:cNvPr id="176" name="フローチャート: 判断 175">
          <a:extLst>
            <a:ext uri="{FF2B5EF4-FFF2-40B4-BE49-F238E27FC236}">
              <a16:creationId xmlns:a16="http://schemas.microsoft.com/office/drawing/2014/main" xmlns="" id="{3B9A2545-809E-4B43-888B-8F0F4C677A21}"/>
            </a:ext>
          </a:extLst>
        </xdr:cNvPr>
        <xdr:cNvSpPr/>
      </xdr:nvSpPr>
      <xdr:spPr>
        <a:xfrm>
          <a:off x="2857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66766</xdr:rowOff>
    </xdr:from>
    <xdr:to>
      <xdr:col>10</xdr:col>
      <xdr:colOff>165100</xdr:colOff>
      <xdr:row>60</xdr:row>
      <xdr:rowOff>168366</xdr:rowOff>
    </xdr:to>
    <xdr:sp macro="" textlink="">
      <xdr:nvSpPr>
        <xdr:cNvPr id="177" name="フローチャート: 判断 176">
          <a:extLst>
            <a:ext uri="{FF2B5EF4-FFF2-40B4-BE49-F238E27FC236}">
              <a16:creationId xmlns:a16="http://schemas.microsoft.com/office/drawing/2014/main" xmlns="" id="{D39E6D85-D5B8-4940-80C9-E43D68927AED}"/>
            </a:ext>
          </a:extLst>
        </xdr:cNvPr>
        <xdr:cNvSpPr/>
      </xdr:nvSpPr>
      <xdr:spPr>
        <a:xfrm>
          <a:off x="1968500" y="1035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94524</xdr:rowOff>
    </xdr:from>
    <xdr:to>
      <xdr:col>6</xdr:col>
      <xdr:colOff>38100</xdr:colOff>
      <xdr:row>61</xdr:row>
      <xdr:rowOff>24674</xdr:rowOff>
    </xdr:to>
    <xdr:sp macro="" textlink="">
      <xdr:nvSpPr>
        <xdr:cNvPr id="178" name="フローチャート: 判断 177">
          <a:extLst>
            <a:ext uri="{FF2B5EF4-FFF2-40B4-BE49-F238E27FC236}">
              <a16:creationId xmlns:a16="http://schemas.microsoft.com/office/drawing/2014/main" xmlns="" id="{FF3760F0-03C6-41F3-969D-5D05E7068B56}"/>
            </a:ext>
          </a:extLst>
        </xdr:cNvPr>
        <xdr:cNvSpPr/>
      </xdr:nvSpPr>
      <xdr:spPr>
        <a:xfrm>
          <a:off x="1079500" y="103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xmlns="" id="{410BFA39-F41D-41A5-816E-51731F8596A5}"/>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xmlns="" id="{21898A9F-22A8-4682-B1A0-6031C819137B}"/>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xmlns="" id="{DE2682E0-B159-4E2D-A98C-97A59F623256}"/>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xmlns="" id="{6943DBDB-571C-4C74-A72F-9B3E39F25878}"/>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xmlns="" id="{BCAF3B2E-0662-4B5B-B6E4-82C8608FFC0B}"/>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86360</xdr:rowOff>
    </xdr:from>
    <xdr:to>
      <xdr:col>24</xdr:col>
      <xdr:colOff>114300</xdr:colOff>
      <xdr:row>62</xdr:row>
      <xdr:rowOff>16510</xdr:rowOff>
    </xdr:to>
    <xdr:sp macro="" textlink="">
      <xdr:nvSpPr>
        <xdr:cNvPr id="184" name="楕円 183">
          <a:extLst>
            <a:ext uri="{FF2B5EF4-FFF2-40B4-BE49-F238E27FC236}">
              <a16:creationId xmlns:a16="http://schemas.microsoft.com/office/drawing/2014/main" xmlns="" id="{2FEAB246-DBD6-4807-94B6-1D7F9621AFC5}"/>
            </a:ext>
          </a:extLst>
        </xdr:cNvPr>
        <xdr:cNvSpPr/>
      </xdr:nvSpPr>
      <xdr:spPr>
        <a:xfrm>
          <a:off x="4584700" y="1054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64787</xdr:rowOff>
    </xdr:from>
    <xdr:ext cx="405111" cy="259045"/>
    <xdr:sp macro="" textlink="">
      <xdr:nvSpPr>
        <xdr:cNvPr id="185" name="【橋りょう・トンネル】&#10;有形固定資産減価償却率該当値テキスト">
          <a:extLst>
            <a:ext uri="{FF2B5EF4-FFF2-40B4-BE49-F238E27FC236}">
              <a16:creationId xmlns:a16="http://schemas.microsoft.com/office/drawing/2014/main" xmlns="" id="{451D5C15-E3F1-4EA1-99D4-D920E86C75EA}"/>
            </a:ext>
          </a:extLst>
        </xdr:cNvPr>
        <xdr:cNvSpPr txBox="1"/>
      </xdr:nvSpPr>
      <xdr:spPr>
        <a:xfrm>
          <a:off x="4673600" y="1052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81462</xdr:rowOff>
    </xdr:from>
    <xdr:to>
      <xdr:col>20</xdr:col>
      <xdr:colOff>38100</xdr:colOff>
      <xdr:row>62</xdr:row>
      <xdr:rowOff>11612</xdr:rowOff>
    </xdr:to>
    <xdr:sp macro="" textlink="">
      <xdr:nvSpPr>
        <xdr:cNvPr id="186" name="楕円 185">
          <a:extLst>
            <a:ext uri="{FF2B5EF4-FFF2-40B4-BE49-F238E27FC236}">
              <a16:creationId xmlns:a16="http://schemas.microsoft.com/office/drawing/2014/main" xmlns="" id="{9D24548D-A0B4-4DB4-8FA3-73EE504618A0}"/>
            </a:ext>
          </a:extLst>
        </xdr:cNvPr>
        <xdr:cNvSpPr/>
      </xdr:nvSpPr>
      <xdr:spPr>
        <a:xfrm>
          <a:off x="3746500" y="1053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132262</xdr:rowOff>
    </xdr:from>
    <xdr:to>
      <xdr:col>24</xdr:col>
      <xdr:colOff>63500</xdr:colOff>
      <xdr:row>61</xdr:row>
      <xdr:rowOff>137160</xdr:rowOff>
    </xdr:to>
    <xdr:cxnSp macro="">
      <xdr:nvCxnSpPr>
        <xdr:cNvPr id="187" name="直線コネクタ 186">
          <a:extLst>
            <a:ext uri="{FF2B5EF4-FFF2-40B4-BE49-F238E27FC236}">
              <a16:creationId xmlns:a16="http://schemas.microsoft.com/office/drawing/2014/main" xmlns="" id="{4305C328-E7F4-482D-A049-AB476BDF42C8}"/>
            </a:ext>
          </a:extLst>
        </xdr:cNvPr>
        <xdr:cNvCxnSpPr/>
      </xdr:nvCxnSpPr>
      <xdr:spPr>
        <a:xfrm>
          <a:off x="3797300" y="10590712"/>
          <a:ext cx="8382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60234</xdr:rowOff>
    </xdr:from>
    <xdr:to>
      <xdr:col>15</xdr:col>
      <xdr:colOff>101600</xdr:colOff>
      <xdr:row>61</xdr:row>
      <xdr:rowOff>161834</xdr:rowOff>
    </xdr:to>
    <xdr:sp macro="" textlink="">
      <xdr:nvSpPr>
        <xdr:cNvPr id="188" name="楕円 187">
          <a:extLst>
            <a:ext uri="{FF2B5EF4-FFF2-40B4-BE49-F238E27FC236}">
              <a16:creationId xmlns:a16="http://schemas.microsoft.com/office/drawing/2014/main" xmlns="" id="{FE141B59-ACDB-43C0-A40A-8036AFA102F1}"/>
            </a:ext>
          </a:extLst>
        </xdr:cNvPr>
        <xdr:cNvSpPr/>
      </xdr:nvSpPr>
      <xdr:spPr>
        <a:xfrm>
          <a:off x="2857500" y="1051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111034</xdr:rowOff>
    </xdr:from>
    <xdr:to>
      <xdr:col>19</xdr:col>
      <xdr:colOff>177800</xdr:colOff>
      <xdr:row>61</xdr:row>
      <xdr:rowOff>132262</xdr:rowOff>
    </xdr:to>
    <xdr:cxnSp macro="">
      <xdr:nvCxnSpPr>
        <xdr:cNvPr id="189" name="直線コネクタ 188">
          <a:extLst>
            <a:ext uri="{FF2B5EF4-FFF2-40B4-BE49-F238E27FC236}">
              <a16:creationId xmlns:a16="http://schemas.microsoft.com/office/drawing/2014/main" xmlns="" id="{556B80D4-C95D-4F22-8262-B55A938F1308}"/>
            </a:ext>
          </a:extLst>
        </xdr:cNvPr>
        <xdr:cNvCxnSpPr/>
      </xdr:nvCxnSpPr>
      <xdr:spPr>
        <a:xfrm>
          <a:off x="2908300" y="10569484"/>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34109</xdr:rowOff>
    </xdr:from>
    <xdr:to>
      <xdr:col>10</xdr:col>
      <xdr:colOff>165100</xdr:colOff>
      <xdr:row>61</xdr:row>
      <xdr:rowOff>135709</xdr:rowOff>
    </xdr:to>
    <xdr:sp macro="" textlink="">
      <xdr:nvSpPr>
        <xdr:cNvPr id="190" name="楕円 189">
          <a:extLst>
            <a:ext uri="{FF2B5EF4-FFF2-40B4-BE49-F238E27FC236}">
              <a16:creationId xmlns:a16="http://schemas.microsoft.com/office/drawing/2014/main" xmlns="" id="{B4947BDA-CDEC-4C17-B2D9-D1A1D1C47062}"/>
            </a:ext>
          </a:extLst>
        </xdr:cNvPr>
        <xdr:cNvSpPr/>
      </xdr:nvSpPr>
      <xdr:spPr>
        <a:xfrm>
          <a:off x="1968500" y="1049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84909</xdr:rowOff>
    </xdr:from>
    <xdr:to>
      <xdr:col>15</xdr:col>
      <xdr:colOff>50800</xdr:colOff>
      <xdr:row>61</xdr:row>
      <xdr:rowOff>111034</xdr:rowOff>
    </xdr:to>
    <xdr:cxnSp macro="">
      <xdr:nvCxnSpPr>
        <xdr:cNvPr id="191" name="直線コネクタ 190">
          <a:extLst>
            <a:ext uri="{FF2B5EF4-FFF2-40B4-BE49-F238E27FC236}">
              <a16:creationId xmlns:a16="http://schemas.microsoft.com/office/drawing/2014/main" xmlns="" id="{23E7ACEC-3741-48D1-8159-996F2C5FA941}"/>
            </a:ext>
          </a:extLst>
        </xdr:cNvPr>
        <xdr:cNvCxnSpPr/>
      </xdr:nvCxnSpPr>
      <xdr:spPr>
        <a:xfrm>
          <a:off x="2019300" y="10543359"/>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55897</xdr:rowOff>
    </xdr:from>
    <xdr:ext cx="405111" cy="259045"/>
    <xdr:sp macro="" textlink="">
      <xdr:nvSpPr>
        <xdr:cNvPr id="192" name="n_1aveValue【橋りょう・トンネル】&#10;有形固定資産減価償却率">
          <a:extLst>
            <a:ext uri="{FF2B5EF4-FFF2-40B4-BE49-F238E27FC236}">
              <a16:creationId xmlns:a16="http://schemas.microsoft.com/office/drawing/2014/main" xmlns="" id="{E974EAB4-742D-4B97-B568-5F2DDBDCD623}"/>
            </a:ext>
          </a:extLst>
        </xdr:cNvPr>
        <xdr:cNvSpPr txBox="1"/>
      </xdr:nvSpPr>
      <xdr:spPr>
        <a:xfrm>
          <a:off x="3582044" y="1017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37936</xdr:rowOff>
    </xdr:from>
    <xdr:ext cx="405111" cy="259045"/>
    <xdr:sp macro="" textlink="">
      <xdr:nvSpPr>
        <xdr:cNvPr id="193" name="n_2aveValue【橋りょう・トンネル】&#10;有形固定資産減価償却率">
          <a:extLst>
            <a:ext uri="{FF2B5EF4-FFF2-40B4-BE49-F238E27FC236}">
              <a16:creationId xmlns:a16="http://schemas.microsoft.com/office/drawing/2014/main" xmlns="" id="{187FF15F-37DA-4124-BA79-BCCFDEC15714}"/>
            </a:ext>
          </a:extLst>
        </xdr:cNvPr>
        <xdr:cNvSpPr txBox="1"/>
      </xdr:nvSpPr>
      <xdr:spPr>
        <a:xfrm>
          <a:off x="27057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13443</xdr:rowOff>
    </xdr:from>
    <xdr:ext cx="405111" cy="259045"/>
    <xdr:sp macro="" textlink="">
      <xdr:nvSpPr>
        <xdr:cNvPr id="194" name="n_3aveValue【橋りょう・トンネル】&#10;有形固定資産減価償却率">
          <a:extLst>
            <a:ext uri="{FF2B5EF4-FFF2-40B4-BE49-F238E27FC236}">
              <a16:creationId xmlns:a16="http://schemas.microsoft.com/office/drawing/2014/main" xmlns="" id="{1ACD1DF4-F9AD-4815-9C33-457C6E26D818}"/>
            </a:ext>
          </a:extLst>
        </xdr:cNvPr>
        <xdr:cNvSpPr txBox="1"/>
      </xdr:nvSpPr>
      <xdr:spPr>
        <a:xfrm>
          <a:off x="1816744" y="1012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41201</xdr:rowOff>
    </xdr:from>
    <xdr:ext cx="405111" cy="259045"/>
    <xdr:sp macro="" textlink="">
      <xdr:nvSpPr>
        <xdr:cNvPr id="195" name="n_4aveValue【橋りょう・トンネル】&#10;有形固定資産減価償却率">
          <a:extLst>
            <a:ext uri="{FF2B5EF4-FFF2-40B4-BE49-F238E27FC236}">
              <a16:creationId xmlns:a16="http://schemas.microsoft.com/office/drawing/2014/main" xmlns="" id="{2033D99B-CF17-45C3-ADD1-7D6C6D0E4A7A}"/>
            </a:ext>
          </a:extLst>
        </xdr:cNvPr>
        <xdr:cNvSpPr txBox="1"/>
      </xdr:nvSpPr>
      <xdr:spPr>
        <a:xfrm>
          <a:off x="927744" y="1015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2739</xdr:rowOff>
    </xdr:from>
    <xdr:ext cx="405111" cy="259045"/>
    <xdr:sp macro="" textlink="">
      <xdr:nvSpPr>
        <xdr:cNvPr id="196" name="n_1mainValue【橋りょう・トンネル】&#10;有形固定資産減価償却率">
          <a:extLst>
            <a:ext uri="{FF2B5EF4-FFF2-40B4-BE49-F238E27FC236}">
              <a16:creationId xmlns:a16="http://schemas.microsoft.com/office/drawing/2014/main" xmlns="" id="{6B59AFBA-416A-41E5-84A4-609C5F49D67A}"/>
            </a:ext>
          </a:extLst>
        </xdr:cNvPr>
        <xdr:cNvSpPr txBox="1"/>
      </xdr:nvSpPr>
      <xdr:spPr>
        <a:xfrm>
          <a:off x="3582044" y="1063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152961</xdr:rowOff>
    </xdr:from>
    <xdr:ext cx="405111" cy="259045"/>
    <xdr:sp macro="" textlink="">
      <xdr:nvSpPr>
        <xdr:cNvPr id="197" name="n_2mainValue【橋りょう・トンネル】&#10;有形固定資産減価償却率">
          <a:extLst>
            <a:ext uri="{FF2B5EF4-FFF2-40B4-BE49-F238E27FC236}">
              <a16:creationId xmlns:a16="http://schemas.microsoft.com/office/drawing/2014/main" xmlns="" id="{1E7804FF-70C5-441B-866E-71C55F9C42C2}"/>
            </a:ext>
          </a:extLst>
        </xdr:cNvPr>
        <xdr:cNvSpPr txBox="1"/>
      </xdr:nvSpPr>
      <xdr:spPr>
        <a:xfrm>
          <a:off x="2705744" y="10611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126836</xdr:rowOff>
    </xdr:from>
    <xdr:ext cx="405111" cy="259045"/>
    <xdr:sp macro="" textlink="">
      <xdr:nvSpPr>
        <xdr:cNvPr id="198" name="n_3mainValue【橋りょう・トンネル】&#10;有形固定資産減価償却率">
          <a:extLst>
            <a:ext uri="{FF2B5EF4-FFF2-40B4-BE49-F238E27FC236}">
              <a16:creationId xmlns:a16="http://schemas.microsoft.com/office/drawing/2014/main" xmlns="" id="{E60913EA-35B1-4A10-AA05-30833367600B}"/>
            </a:ext>
          </a:extLst>
        </xdr:cNvPr>
        <xdr:cNvSpPr txBox="1"/>
      </xdr:nvSpPr>
      <xdr:spPr>
        <a:xfrm>
          <a:off x="1816744" y="105852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9" name="正方形/長方形 198">
          <a:extLst>
            <a:ext uri="{FF2B5EF4-FFF2-40B4-BE49-F238E27FC236}">
              <a16:creationId xmlns:a16="http://schemas.microsoft.com/office/drawing/2014/main" xmlns="" id="{847D9B82-2D9F-497E-A040-83A68D1F7A1E}"/>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0" name="正方形/長方形 199">
          <a:extLst>
            <a:ext uri="{FF2B5EF4-FFF2-40B4-BE49-F238E27FC236}">
              <a16:creationId xmlns:a16="http://schemas.microsoft.com/office/drawing/2014/main" xmlns="" id="{CB1FF943-6933-460C-850D-F123730C9098}"/>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1" name="正方形/長方形 200">
          <a:extLst>
            <a:ext uri="{FF2B5EF4-FFF2-40B4-BE49-F238E27FC236}">
              <a16:creationId xmlns:a16="http://schemas.microsoft.com/office/drawing/2014/main" xmlns="" id="{5DE0C14E-DA71-42A5-9641-1DE6AF696FED}"/>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2" name="正方形/長方形 201">
          <a:extLst>
            <a:ext uri="{FF2B5EF4-FFF2-40B4-BE49-F238E27FC236}">
              <a16:creationId xmlns:a16="http://schemas.microsoft.com/office/drawing/2014/main" xmlns="" id="{056593F2-805B-41A5-8F02-0F47E7919A55}"/>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3" name="正方形/長方形 202">
          <a:extLst>
            <a:ext uri="{FF2B5EF4-FFF2-40B4-BE49-F238E27FC236}">
              <a16:creationId xmlns:a16="http://schemas.microsoft.com/office/drawing/2014/main" xmlns="" id="{D60A05B5-C561-44ED-97D4-E8B38BDF45DC}"/>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4" name="正方形/長方形 203">
          <a:extLst>
            <a:ext uri="{FF2B5EF4-FFF2-40B4-BE49-F238E27FC236}">
              <a16:creationId xmlns:a16="http://schemas.microsoft.com/office/drawing/2014/main" xmlns="" id="{CD705884-E919-4960-BD58-1A7DD3413C63}"/>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5" name="正方形/長方形 204">
          <a:extLst>
            <a:ext uri="{FF2B5EF4-FFF2-40B4-BE49-F238E27FC236}">
              <a16:creationId xmlns:a16="http://schemas.microsoft.com/office/drawing/2014/main" xmlns="" id="{058BBBC8-8E65-45CB-807D-53DA19F065F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6" name="正方形/長方形 205">
          <a:extLst>
            <a:ext uri="{FF2B5EF4-FFF2-40B4-BE49-F238E27FC236}">
              <a16:creationId xmlns:a16="http://schemas.microsoft.com/office/drawing/2014/main" xmlns="" id="{9B4D665B-16FB-4EEB-B186-71801B66C90E}"/>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7" name="テキスト ボックス 206">
          <a:extLst>
            <a:ext uri="{FF2B5EF4-FFF2-40B4-BE49-F238E27FC236}">
              <a16:creationId xmlns:a16="http://schemas.microsoft.com/office/drawing/2014/main" xmlns="" id="{EA7E6B96-3C90-4387-A83E-9F5F025F3E13}"/>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8" name="直線コネクタ 207">
          <a:extLst>
            <a:ext uri="{FF2B5EF4-FFF2-40B4-BE49-F238E27FC236}">
              <a16:creationId xmlns:a16="http://schemas.microsoft.com/office/drawing/2014/main" xmlns="" id="{6844DB79-80FE-425E-B936-8768E1153CBA}"/>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9" name="直線コネクタ 208">
          <a:extLst>
            <a:ext uri="{FF2B5EF4-FFF2-40B4-BE49-F238E27FC236}">
              <a16:creationId xmlns:a16="http://schemas.microsoft.com/office/drawing/2014/main" xmlns="" id="{4410CE00-1C84-481C-A267-014E1DE09A3D}"/>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0" name="テキスト ボックス 209">
          <a:extLst>
            <a:ext uri="{FF2B5EF4-FFF2-40B4-BE49-F238E27FC236}">
              <a16:creationId xmlns:a16="http://schemas.microsoft.com/office/drawing/2014/main" xmlns="" id="{0E28F115-0B4F-46EC-8A5D-E6DAF8D3DACD}"/>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1" name="直線コネクタ 210">
          <a:extLst>
            <a:ext uri="{FF2B5EF4-FFF2-40B4-BE49-F238E27FC236}">
              <a16:creationId xmlns:a16="http://schemas.microsoft.com/office/drawing/2014/main" xmlns="" id="{CD85DD31-2D44-4169-8251-0D9E9770B995}"/>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2" name="テキスト ボックス 211">
          <a:extLst>
            <a:ext uri="{FF2B5EF4-FFF2-40B4-BE49-F238E27FC236}">
              <a16:creationId xmlns:a16="http://schemas.microsoft.com/office/drawing/2014/main" xmlns="" id="{138EAD37-8203-4449-9DB5-BE85C64D0385}"/>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3" name="直線コネクタ 212">
          <a:extLst>
            <a:ext uri="{FF2B5EF4-FFF2-40B4-BE49-F238E27FC236}">
              <a16:creationId xmlns:a16="http://schemas.microsoft.com/office/drawing/2014/main" xmlns="" id="{D5047203-DB55-49E5-B5F6-B5C8DD702B46}"/>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59</xdr:row>
      <xdr:rowOff>29227</xdr:rowOff>
    </xdr:from>
    <xdr:ext cx="749692" cy="259045"/>
    <xdr:sp macro="" textlink="">
      <xdr:nvSpPr>
        <xdr:cNvPr id="214" name="テキスト ボックス 213">
          <a:extLst>
            <a:ext uri="{FF2B5EF4-FFF2-40B4-BE49-F238E27FC236}">
              <a16:creationId xmlns:a16="http://schemas.microsoft.com/office/drawing/2014/main" xmlns="" id="{F4DFB3E0-D31C-486D-AA62-48979535E41A}"/>
            </a:ext>
          </a:extLst>
        </xdr:cNvPr>
        <xdr:cNvSpPr txBox="1"/>
      </xdr:nvSpPr>
      <xdr:spPr>
        <a:xfrm>
          <a:off x="5854308" y="10144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5" name="直線コネクタ 214">
          <a:extLst>
            <a:ext uri="{FF2B5EF4-FFF2-40B4-BE49-F238E27FC236}">
              <a16:creationId xmlns:a16="http://schemas.microsoft.com/office/drawing/2014/main" xmlns="" id="{A053D02F-022B-433B-A8CB-6EF559A9F5A3}"/>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56</xdr:row>
      <xdr:rowOff>162577</xdr:rowOff>
    </xdr:from>
    <xdr:ext cx="749692" cy="259045"/>
    <xdr:sp macro="" textlink="">
      <xdr:nvSpPr>
        <xdr:cNvPr id="216" name="テキスト ボックス 215">
          <a:extLst>
            <a:ext uri="{FF2B5EF4-FFF2-40B4-BE49-F238E27FC236}">
              <a16:creationId xmlns:a16="http://schemas.microsoft.com/office/drawing/2014/main" xmlns="" id="{5F78E889-CCCB-4FF9-99F3-11F950BBF9AF}"/>
            </a:ext>
          </a:extLst>
        </xdr:cNvPr>
        <xdr:cNvSpPr txBox="1"/>
      </xdr:nvSpPr>
      <xdr:spPr>
        <a:xfrm>
          <a:off x="5854308" y="9763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7" name="直線コネクタ 216">
          <a:extLst>
            <a:ext uri="{FF2B5EF4-FFF2-40B4-BE49-F238E27FC236}">
              <a16:creationId xmlns:a16="http://schemas.microsoft.com/office/drawing/2014/main" xmlns="" id="{E17AE8DF-CBA4-4265-A5CC-CF49EBDD6BA3}"/>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124477</xdr:rowOff>
    </xdr:from>
    <xdr:ext cx="749692" cy="259045"/>
    <xdr:sp macro="" textlink="">
      <xdr:nvSpPr>
        <xdr:cNvPr id="218" name="テキスト ボックス 217">
          <a:extLst>
            <a:ext uri="{FF2B5EF4-FFF2-40B4-BE49-F238E27FC236}">
              <a16:creationId xmlns:a16="http://schemas.microsoft.com/office/drawing/2014/main" xmlns="" id="{E573D68A-7D15-42BF-BDF8-C7BC1FF44731}"/>
            </a:ext>
          </a:extLst>
        </xdr:cNvPr>
        <xdr:cNvSpPr txBox="1"/>
      </xdr:nvSpPr>
      <xdr:spPr>
        <a:xfrm>
          <a:off x="5854308" y="938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9" name="直線コネクタ 218">
          <a:extLst>
            <a:ext uri="{FF2B5EF4-FFF2-40B4-BE49-F238E27FC236}">
              <a16:creationId xmlns:a16="http://schemas.microsoft.com/office/drawing/2014/main" xmlns="" id="{AF20D1C2-D2A1-454A-8CC6-0307571AC785}"/>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0" name="テキスト ボックス 219">
          <a:extLst>
            <a:ext uri="{FF2B5EF4-FFF2-40B4-BE49-F238E27FC236}">
              <a16:creationId xmlns:a16="http://schemas.microsoft.com/office/drawing/2014/main" xmlns="" id="{BAF3533E-7DD9-437D-BD56-F49E0773C226}"/>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1" name="【橋りょう・トンネル】&#10;一人当たり有形固定資産（償却資産）額グラフ枠">
          <a:extLst>
            <a:ext uri="{FF2B5EF4-FFF2-40B4-BE49-F238E27FC236}">
              <a16:creationId xmlns:a16="http://schemas.microsoft.com/office/drawing/2014/main" xmlns="" id="{1225AD1A-68EF-4DFE-8C99-3E7D75627F4B}"/>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157743</xdr:rowOff>
    </xdr:from>
    <xdr:to>
      <xdr:col>54</xdr:col>
      <xdr:colOff>189865</xdr:colOff>
      <xdr:row>64</xdr:row>
      <xdr:rowOff>75709</xdr:rowOff>
    </xdr:to>
    <xdr:cxnSp macro="">
      <xdr:nvCxnSpPr>
        <xdr:cNvPr id="222" name="直線コネクタ 221">
          <a:extLst>
            <a:ext uri="{FF2B5EF4-FFF2-40B4-BE49-F238E27FC236}">
              <a16:creationId xmlns:a16="http://schemas.microsoft.com/office/drawing/2014/main" xmlns="" id="{ACF578E1-1EBC-4657-AEB1-9C36A158559B}"/>
            </a:ext>
          </a:extLst>
        </xdr:cNvPr>
        <xdr:cNvCxnSpPr/>
      </xdr:nvCxnSpPr>
      <xdr:spPr>
        <a:xfrm flipV="1">
          <a:off x="10476865" y="9758943"/>
          <a:ext cx="0" cy="1289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79536</xdr:rowOff>
    </xdr:from>
    <xdr:ext cx="469744" cy="259045"/>
    <xdr:sp macro="" textlink="">
      <xdr:nvSpPr>
        <xdr:cNvPr id="223" name="【橋りょう・トンネル】&#10;一人当たり有形固定資産（償却資産）額最小値テキスト">
          <a:extLst>
            <a:ext uri="{FF2B5EF4-FFF2-40B4-BE49-F238E27FC236}">
              <a16:creationId xmlns:a16="http://schemas.microsoft.com/office/drawing/2014/main" xmlns="" id="{7519A99F-17B7-4922-BC10-6E1A95E59E68}"/>
            </a:ext>
          </a:extLst>
        </xdr:cNvPr>
        <xdr:cNvSpPr txBox="1"/>
      </xdr:nvSpPr>
      <xdr:spPr>
        <a:xfrm>
          <a:off x="10515600" y="11052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75709</xdr:rowOff>
    </xdr:from>
    <xdr:to>
      <xdr:col>55</xdr:col>
      <xdr:colOff>88900</xdr:colOff>
      <xdr:row>64</xdr:row>
      <xdr:rowOff>75709</xdr:rowOff>
    </xdr:to>
    <xdr:cxnSp macro="">
      <xdr:nvCxnSpPr>
        <xdr:cNvPr id="224" name="直線コネクタ 223">
          <a:extLst>
            <a:ext uri="{FF2B5EF4-FFF2-40B4-BE49-F238E27FC236}">
              <a16:creationId xmlns:a16="http://schemas.microsoft.com/office/drawing/2014/main" xmlns="" id="{B4E83952-8957-4E9C-8BA7-9367F75CA487}"/>
            </a:ext>
          </a:extLst>
        </xdr:cNvPr>
        <xdr:cNvCxnSpPr/>
      </xdr:nvCxnSpPr>
      <xdr:spPr>
        <a:xfrm>
          <a:off x="10388600" y="11048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104420</xdr:rowOff>
    </xdr:from>
    <xdr:ext cx="754822" cy="259045"/>
    <xdr:sp macro="" textlink="">
      <xdr:nvSpPr>
        <xdr:cNvPr id="225" name="【橋りょう・トンネル】&#10;一人当たり有形固定資産（償却資産）額最大値テキスト">
          <a:extLst>
            <a:ext uri="{FF2B5EF4-FFF2-40B4-BE49-F238E27FC236}">
              <a16:creationId xmlns:a16="http://schemas.microsoft.com/office/drawing/2014/main" xmlns="" id="{FC01BB07-FF0F-4A2D-BB7D-BF6DB392EF79}"/>
            </a:ext>
          </a:extLst>
        </xdr:cNvPr>
        <xdr:cNvSpPr txBox="1"/>
      </xdr:nvSpPr>
      <xdr:spPr>
        <a:xfrm>
          <a:off x="10515600" y="9534170"/>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16,929,876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157743</xdr:rowOff>
    </xdr:from>
    <xdr:to>
      <xdr:col>55</xdr:col>
      <xdr:colOff>88900</xdr:colOff>
      <xdr:row>56</xdr:row>
      <xdr:rowOff>157743</xdr:rowOff>
    </xdr:to>
    <xdr:cxnSp macro="">
      <xdr:nvCxnSpPr>
        <xdr:cNvPr id="226" name="直線コネクタ 225">
          <a:extLst>
            <a:ext uri="{FF2B5EF4-FFF2-40B4-BE49-F238E27FC236}">
              <a16:creationId xmlns:a16="http://schemas.microsoft.com/office/drawing/2014/main" xmlns="" id="{D8BF6234-61E9-47EF-88E5-EFA2F969CCDB}"/>
            </a:ext>
          </a:extLst>
        </xdr:cNvPr>
        <xdr:cNvCxnSpPr/>
      </xdr:nvCxnSpPr>
      <xdr:spPr>
        <a:xfrm>
          <a:off x="10388600" y="9758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76734</xdr:rowOff>
    </xdr:from>
    <xdr:ext cx="690189" cy="259045"/>
    <xdr:sp macro="" textlink="">
      <xdr:nvSpPr>
        <xdr:cNvPr id="227" name="【橋りょう・トンネル】&#10;一人当たり有形固定資産（償却資産）額平均値テキスト">
          <a:extLst>
            <a:ext uri="{FF2B5EF4-FFF2-40B4-BE49-F238E27FC236}">
              <a16:creationId xmlns:a16="http://schemas.microsoft.com/office/drawing/2014/main" xmlns="" id="{25D23582-1EF1-482E-BF22-B8B9F9A41E5B}"/>
            </a:ext>
          </a:extLst>
        </xdr:cNvPr>
        <xdr:cNvSpPr txBox="1"/>
      </xdr:nvSpPr>
      <xdr:spPr>
        <a:xfrm>
          <a:off x="10515600" y="10878084"/>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1,293,214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98307</xdr:rowOff>
    </xdr:from>
    <xdr:to>
      <xdr:col>55</xdr:col>
      <xdr:colOff>50800</xdr:colOff>
      <xdr:row>64</xdr:row>
      <xdr:rowOff>28457</xdr:rowOff>
    </xdr:to>
    <xdr:sp macro="" textlink="">
      <xdr:nvSpPr>
        <xdr:cNvPr id="228" name="フローチャート: 判断 227">
          <a:extLst>
            <a:ext uri="{FF2B5EF4-FFF2-40B4-BE49-F238E27FC236}">
              <a16:creationId xmlns:a16="http://schemas.microsoft.com/office/drawing/2014/main" xmlns="" id="{9B656BF3-1B0C-49DA-91A1-8F57B84533D5}"/>
            </a:ext>
          </a:extLst>
        </xdr:cNvPr>
        <xdr:cNvSpPr/>
      </xdr:nvSpPr>
      <xdr:spPr>
        <a:xfrm>
          <a:off x="10426700" y="1089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115685</xdr:rowOff>
    </xdr:from>
    <xdr:to>
      <xdr:col>50</xdr:col>
      <xdr:colOff>165100</xdr:colOff>
      <xdr:row>64</xdr:row>
      <xdr:rowOff>45835</xdr:rowOff>
    </xdr:to>
    <xdr:sp macro="" textlink="">
      <xdr:nvSpPr>
        <xdr:cNvPr id="229" name="フローチャート: 判断 228">
          <a:extLst>
            <a:ext uri="{FF2B5EF4-FFF2-40B4-BE49-F238E27FC236}">
              <a16:creationId xmlns:a16="http://schemas.microsoft.com/office/drawing/2014/main" xmlns="" id="{288C8D50-E014-45FA-AD14-3BE604E5B5D1}"/>
            </a:ext>
          </a:extLst>
        </xdr:cNvPr>
        <xdr:cNvSpPr/>
      </xdr:nvSpPr>
      <xdr:spPr>
        <a:xfrm>
          <a:off x="9588500" y="10917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119294</xdr:rowOff>
    </xdr:from>
    <xdr:to>
      <xdr:col>46</xdr:col>
      <xdr:colOff>38100</xdr:colOff>
      <xdr:row>64</xdr:row>
      <xdr:rowOff>49444</xdr:rowOff>
    </xdr:to>
    <xdr:sp macro="" textlink="">
      <xdr:nvSpPr>
        <xdr:cNvPr id="230" name="フローチャート: 判断 229">
          <a:extLst>
            <a:ext uri="{FF2B5EF4-FFF2-40B4-BE49-F238E27FC236}">
              <a16:creationId xmlns:a16="http://schemas.microsoft.com/office/drawing/2014/main" xmlns="" id="{678A8531-9C13-413A-A4E8-260D41F79080}"/>
            </a:ext>
          </a:extLst>
        </xdr:cNvPr>
        <xdr:cNvSpPr/>
      </xdr:nvSpPr>
      <xdr:spPr>
        <a:xfrm>
          <a:off x="8699500" y="1092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117803</xdr:rowOff>
    </xdr:from>
    <xdr:to>
      <xdr:col>41</xdr:col>
      <xdr:colOff>101600</xdr:colOff>
      <xdr:row>64</xdr:row>
      <xdr:rowOff>47953</xdr:rowOff>
    </xdr:to>
    <xdr:sp macro="" textlink="">
      <xdr:nvSpPr>
        <xdr:cNvPr id="231" name="フローチャート: 判断 230">
          <a:extLst>
            <a:ext uri="{FF2B5EF4-FFF2-40B4-BE49-F238E27FC236}">
              <a16:creationId xmlns:a16="http://schemas.microsoft.com/office/drawing/2014/main" xmlns="" id="{7C515681-9E6E-447A-825F-53F4ACEBE916}"/>
            </a:ext>
          </a:extLst>
        </xdr:cNvPr>
        <xdr:cNvSpPr/>
      </xdr:nvSpPr>
      <xdr:spPr>
        <a:xfrm>
          <a:off x="7810500" y="10919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95616</xdr:rowOff>
    </xdr:from>
    <xdr:to>
      <xdr:col>36</xdr:col>
      <xdr:colOff>165100</xdr:colOff>
      <xdr:row>64</xdr:row>
      <xdr:rowOff>25766</xdr:rowOff>
    </xdr:to>
    <xdr:sp macro="" textlink="">
      <xdr:nvSpPr>
        <xdr:cNvPr id="232" name="フローチャート: 判断 231">
          <a:extLst>
            <a:ext uri="{FF2B5EF4-FFF2-40B4-BE49-F238E27FC236}">
              <a16:creationId xmlns:a16="http://schemas.microsoft.com/office/drawing/2014/main" xmlns="" id="{6A7C12B8-FA5D-45B3-9879-E9BC0940E85F}"/>
            </a:ext>
          </a:extLst>
        </xdr:cNvPr>
        <xdr:cNvSpPr/>
      </xdr:nvSpPr>
      <xdr:spPr>
        <a:xfrm>
          <a:off x="6921500" y="10896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xmlns="" id="{1F1E85BA-6A9E-4A12-A573-E69141EBF066}"/>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xmlns="" id="{38112B47-144D-455E-912B-DEE8778A40F8}"/>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5" name="テキスト ボックス 234">
          <a:extLst>
            <a:ext uri="{FF2B5EF4-FFF2-40B4-BE49-F238E27FC236}">
              <a16:creationId xmlns:a16="http://schemas.microsoft.com/office/drawing/2014/main" xmlns="" id="{B6B4C7C9-6412-4056-A387-1F28712C7F62}"/>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xmlns="" id="{1F5299FA-65E9-4947-896A-755E0C72A72C}"/>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xmlns="" id="{EC4AC8AC-ACBC-462B-A70F-FCDC9CFBF281}"/>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80397</xdr:rowOff>
    </xdr:from>
    <xdr:to>
      <xdr:col>55</xdr:col>
      <xdr:colOff>50800</xdr:colOff>
      <xdr:row>64</xdr:row>
      <xdr:rowOff>10547</xdr:rowOff>
    </xdr:to>
    <xdr:sp macro="" textlink="">
      <xdr:nvSpPr>
        <xdr:cNvPr id="238" name="楕円 237">
          <a:extLst>
            <a:ext uri="{FF2B5EF4-FFF2-40B4-BE49-F238E27FC236}">
              <a16:creationId xmlns:a16="http://schemas.microsoft.com/office/drawing/2014/main" xmlns="" id="{35AFA6FE-9642-4DA4-9FF1-FBF725C9E971}"/>
            </a:ext>
          </a:extLst>
        </xdr:cNvPr>
        <xdr:cNvSpPr/>
      </xdr:nvSpPr>
      <xdr:spPr>
        <a:xfrm>
          <a:off x="10426700" y="10881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39774</xdr:rowOff>
    </xdr:from>
    <xdr:ext cx="690189" cy="259045"/>
    <xdr:sp macro="" textlink="">
      <xdr:nvSpPr>
        <xdr:cNvPr id="239" name="【橋りょう・トンネル】&#10;一人当たり有形固定資産（償却資産）額該当値テキスト">
          <a:extLst>
            <a:ext uri="{FF2B5EF4-FFF2-40B4-BE49-F238E27FC236}">
              <a16:creationId xmlns:a16="http://schemas.microsoft.com/office/drawing/2014/main" xmlns="" id="{10779A57-FB25-47FC-B089-29AA840EB243}"/>
            </a:ext>
          </a:extLst>
        </xdr:cNvPr>
        <xdr:cNvSpPr txBox="1"/>
      </xdr:nvSpPr>
      <xdr:spPr>
        <a:xfrm>
          <a:off x="10515600" y="106696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1,528,253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85838</xdr:rowOff>
    </xdr:from>
    <xdr:to>
      <xdr:col>50</xdr:col>
      <xdr:colOff>165100</xdr:colOff>
      <xdr:row>64</xdr:row>
      <xdr:rowOff>15988</xdr:rowOff>
    </xdr:to>
    <xdr:sp macro="" textlink="">
      <xdr:nvSpPr>
        <xdr:cNvPr id="240" name="楕円 239">
          <a:extLst>
            <a:ext uri="{FF2B5EF4-FFF2-40B4-BE49-F238E27FC236}">
              <a16:creationId xmlns:a16="http://schemas.microsoft.com/office/drawing/2014/main" xmlns="" id="{7FAA20A7-9BC2-455F-AA00-8A78B11C40EA}"/>
            </a:ext>
          </a:extLst>
        </xdr:cNvPr>
        <xdr:cNvSpPr/>
      </xdr:nvSpPr>
      <xdr:spPr>
        <a:xfrm>
          <a:off x="9588500" y="10887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131197</xdr:rowOff>
    </xdr:from>
    <xdr:to>
      <xdr:col>55</xdr:col>
      <xdr:colOff>0</xdr:colOff>
      <xdr:row>63</xdr:row>
      <xdr:rowOff>136638</xdr:rowOff>
    </xdr:to>
    <xdr:cxnSp macro="">
      <xdr:nvCxnSpPr>
        <xdr:cNvPr id="241" name="直線コネクタ 240">
          <a:extLst>
            <a:ext uri="{FF2B5EF4-FFF2-40B4-BE49-F238E27FC236}">
              <a16:creationId xmlns:a16="http://schemas.microsoft.com/office/drawing/2014/main" xmlns="" id="{33A730FB-2568-4B30-9059-32984AE1A44A}"/>
            </a:ext>
          </a:extLst>
        </xdr:cNvPr>
        <xdr:cNvCxnSpPr/>
      </xdr:nvCxnSpPr>
      <xdr:spPr>
        <a:xfrm flipV="1">
          <a:off x="9639300" y="10932547"/>
          <a:ext cx="838200" cy="5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86412</xdr:rowOff>
    </xdr:from>
    <xdr:to>
      <xdr:col>46</xdr:col>
      <xdr:colOff>38100</xdr:colOff>
      <xdr:row>64</xdr:row>
      <xdr:rowOff>16562</xdr:rowOff>
    </xdr:to>
    <xdr:sp macro="" textlink="">
      <xdr:nvSpPr>
        <xdr:cNvPr id="242" name="楕円 241">
          <a:extLst>
            <a:ext uri="{FF2B5EF4-FFF2-40B4-BE49-F238E27FC236}">
              <a16:creationId xmlns:a16="http://schemas.microsoft.com/office/drawing/2014/main" xmlns="" id="{01D9A14E-B0B3-4F5F-AD9F-3B1EDF892BBB}"/>
            </a:ext>
          </a:extLst>
        </xdr:cNvPr>
        <xdr:cNvSpPr/>
      </xdr:nvSpPr>
      <xdr:spPr>
        <a:xfrm>
          <a:off x="8699500" y="10887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136638</xdr:rowOff>
    </xdr:from>
    <xdr:to>
      <xdr:col>50</xdr:col>
      <xdr:colOff>114300</xdr:colOff>
      <xdr:row>63</xdr:row>
      <xdr:rowOff>137212</xdr:rowOff>
    </xdr:to>
    <xdr:cxnSp macro="">
      <xdr:nvCxnSpPr>
        <xdr:cNvPr id="243" name="直線コネクタ 242">
          <a:extLst>
            <a:ext uri="{FF2B5EF4-FFF2-40B4-BE49-F238E27FC236}">
              <a16:creationId xmlns:a16="http://schemas.microsoft.com/office/drawing/2014/main" xmlns="" id="{C296D0F7-AB92-429A-B588-2F91A78362A1}"/>
            </a:ext>
          </a:extLst>
        </xdr:cNvPr>
        <xdr:cNvCxnSpPr/>
      </xdr:nvCxnSpPr>
      <xdr:spPr>
        <a:xfrm flipV="1">
          <a:off x="8750300" y="10937988"/>
          <a:ext cx="889000" cy="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90684</xdr:rowOff>
    </xdr:from>
    <xdr:to>
      <xdr:col>41</xdr:col>
      <xdr:colOff>101600</xdr:colOff>
      <xdr:row>64</xdr:row>
      <xdr:rowOff>20834</xdr:rowOff>
    </xdr:to>
    <xdr:sp macro="" textlink="">
      <xdr:nvSpPr>
        <xdr:cNvPr id="244" name="楕円 243">
          <a:extLst>
            <a:ext uri="{FF2B5EF4-FFF2-40B4-BE49-F238E27FC236}">
              <a16:creationId xmlns:a16="http://schemas.microsoft.com/office/drawing/2014/main" xmlns="" id="{62A5CF97-50B6-4DEE-8C7E-7D2C9BB4BED6}"/>
            </a:ext>
          </a:extLst>
        </xdr:cNvPr>
        <xdr:cNvSpPr/>
      </xdr:nvSpPr>
      <xdr:spPr>
        <a:xfrm>
          <a:off x="7810500" y="1089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137212</xdr:rowOff>
    </xdr:from>
    <xdr:to>
      <xdr:col>45</xdr:col>
      <xdr:colOff>177800</xdr:colOff>
      <xdr:row>63</xdr:row>
      <xdr:rowOff>141484</xdr:rowOff>
    </xdr:to>
    <xdr:cxnSp macro="">
      <xdr:nvCxnSpPr>
        <xdr:cNvPr id="245" name="直線コネクタ 244">
          <a:extLst>
            <a:ext uri="{FF2B5EF4-FFF2-40B4-BE49-F238E27FC236}">
              <a16:creationId xmlns:a16="http://schemas.microsoft.com/office/drawing/2014/main" xmlns="" id="{7574D07B-F3A6-42AD-B9B3-946595EB1CF7}"/>
            </a:ext>
          </a:extLst>
        </xdr:cNvPr>
        <xdr:cNvCxnSpPr/>
      </xdr:nvCxnSpPr>
      <xdr:spPr>
        <a:xfrm flipV="1">
          <a:off x="7861300" y="10938562"/>
          <a:ext cx="889000" cy="4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64</xdr:row>
      <xdr:rowOff>36962</xdr:rowOff>
    </xdr:from>
    <xdr:ext cx="690189" cy="259045"/>
    <xdr:sp macro="" textlink="">
      <xdr:nvSpPr>
        <xdr:cNvPr id="246" name="n_1aveValue【橋りょう・トンネル】&#10;一人当たり有形固定資産（償却資産）額">
          <a:extLst>
            <a:ext uri="{FF2B5EF4-FFF2-40B4-BE49-F238E27FC236}">
              <a16:creationId xmlns:a16="http://schemas.microsoft.com/office/drawing/2014/main" xmlns="" id="{3A7F0998-6DC6-4F7F-8CE0-924F2B4C4853}"/>
            </a:ext>
          </a:extLst>
        </xdr:cNvPr>
        <xdr:cNvSpPr txBox="1"/>
      </xdr:nvSpPr>
      <xdr:spPr>
        <a:xfrm>
          <a:off x="9281505" y="110097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64</xdr:row>
      <xdr:rowOff>40571</xdr:rowOff>
    </xdr:from>
    <xdr:ext cx="690189" cy="259045"/>
    <xdr:sp macro="" textlink="">
      <xdr:nvSpPr>
        <xdr:cNvPr id="247" name="n_2aveValue【橋りょう・トンネル】&#10;一人当たり有形固定資産（償却資産）額">
          <a:extLst>
            <a:ext uri="{FF2B5EF4-FFF2-40B4-BE49-F238E27FC236}">
              <a16:creationId xmlns:a16="http://schemas.microsoft.com/office/drawing/2014/main" xmlns="" id="{40B12FC2-0E24-43B5-BACE-A41850F4B292}"/>
            </a:ext>
          </a:extLst>
        </xdr:cNvPr>
        <xdr:cNvSpPr txBox="1"/>
      </xdr:nvSpPr>
      <xdr:spPr>
        <a:xfrm>
          <a:off x="8405205" y="110133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64</xdr:row>
      <xdr:rowOff>39080</xdr:rowOff>
    </xdr:from>
    <xdr:ext cx="690189" cy="259045"/>
    <xdr:sp macro="" textlink="">
      <xdr:nvSpPr>
        <xdr:cNvPr id="248" name="n_3aveValue【橋りょう・トンネル】&#10;一人当たり有形固定資産（償却資産）額">
          <a:extLst>
            <a:ext uri="{FF2B5EF4-FFF2-40B4-BE49-F238E27FC236}">
              <a16:creationId xmlns:a16="http://schemas.microsoft.com/office/drawing/2014/main" xmlns="" id="{1B57D7F0-D52E-417A-BDDB-A09A0BD39ED1}"/>
            </a:ext>
          </a:extLst>
        </xdr:cNvPr>
        <xdr:cNvSpPr txBox="1"/>
      </xdr:nvSpPr>
      <xdr:spPr>
        <a:xfrm>
          <a:off x="7516205" y="110118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62</xdr:row>
      <xdr:rowOff>42293</xdr:rowOff>
    </xdr:from>
    <xdr:ext cx="690189" cy="259045"/>
    <xdr:sp macro="" textlink="">
      <xdr:nvSpPr>
        <xdr:cNvPr id="249" name="n_4aveValue【橋りょう・トンネル】&#10;一人当たり有形固定資産（償却資産）額">
          <a:extLst>
            <a:ext uri="{FF2B5EF4-FFF2-40B4-BE49-F238E27FC236}">
              <a16:creationId xmlns:a16="http://schemas.microsoft.com/office/drawing/2014/main" xmlns="" id="{DE9CF6FE-0EEE-430A-8E56-CAD7C2CEBF0A}"/>
            </a:ext>
          </a:extLst>
        </xdr:cNvPr>
        <xdr:cNvSpPr txBox="1"/>
      </xdr:nvSpPr>
      <xdr:spPr>
        <a:xfrm>
          <a:off x="6627205" y="1067219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62</xdr:row>
      <xdr:rowOff>32515</xdr:rowOff>
    </xdr:from>
    <xdr:ext cx="690189" cy="259045"/>
    <xdr:sp macro="" textlink="">
      <xdr:nvSpPr>
        <xdr:cNvPr id="250" name="n_1mainValue【橋りょう・トンネル】&#10;一人当たり有形固定資産（償却資産）額">
          <a:extLst>
            <a:ext uri="{FF2B5EF4-FFF2-40B4-BE49-F238E27FC236}">
              <a16:creationId xmlns:a16="http://schemas.microsoft.com/office/drawing/2014/main" xmlns="" id="{609F280B-626D-4642-A9E2-06733A3FD6DF}"/>
            </a:ext>
          </a:extLst>
        </xdr:cNvPr>
        <xdr:cNvSpPr txBox="1"/>
      </xdr:nvSpPr>
      <xdr:spPr>
        <a:xfrm>
          <a:off x="9281505" y="1066241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1,456,848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62</xdr:row>
      <xdr:rowOff>33089</xdr:rowOff>
    </xdr:from>
    <xdr:ext cx="690189" cy="259045"/>
    <xdr:sp macro="" textlink="">
      <xdr:nvSpPr>
        <xdr:cNvPr id="251" name="n_2mainValue【橋りょう・トンネル】&#10;一人当たり有形固定資産（償却資産）額">
          <a:extLst>
            <a:ext uri="{FF2B5EF4-FFF2-40B4-BE49-F238E27FC236}">
              <a16:creationId xmlns:a16="http://schemas.microsoft.com/office/drawing/2014/main" xmlns="" id="{F6CA866B-3DA7-4266-B687-BDFE1C2A3354}"/>
            </a:ext>
          </a:extLst>
        </xdr:cNvPr>
        <xdr:cNvSpPr txBox="1"/>
      </xdr:nvSpPr>
      <xdr:spPr>
        <a:xfrm>
          <a:off x="8405205" y="106629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62</xdr:row>
      <xdr:rowOff>37361</xdr:rowOff>
    </xdr:from>
    <xdr:ext cx="690189" cy="259045"/>
    <xdr:sp macro="" textlink="">
      <xdr:nvSpPr>
        <xdr:cNvPr id="252" name="n_3mainValue【橋りょう・トンネル】&#10;一人当たり有形固定資産（償却資産）額">
          <a:extLst>
            <a:ext uri="{FF2B5EF4-FFF2-40B4-BE49-F238E27FC236}">
              <a16:creationId xmlns:a16="http://schemas.microsoft.com/office/drawing/2014/main" xmlns="" id="{AA6F6B8D-6EBD-4E56-8010-82CDC12C20AA}"/>
            </a:ext>
          </a:extLst>
        </xdr:cNvPr>
        <xdr:cNvSpPr txBox="1"/>
      </xdr:nvSpPr>
      <xdr:spPr>
        <a:xfrm>
          <a:off x="7516205" y="106672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1,393,264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3" name="正方形/長方形 252">
          <a:extLst>
            <a:ext uri="{FF2B5EF4-FFF2-40B4-BE49-F238E27FC236}">
              <a16:creationId xmlns:a16="http://schemas.microsoft.com/office/drawing/2014/main" xmlns="" id="{B5C4F816-5198-4C3B-BA38-EBBF3DE90838}"/>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4" name="正方形/長方形 253">
          <a:extLst>
            <a:ext uri="{FF2B5EF4-FFF2-40B4-BE49-F238E27FC236}">
              <a16:creationId xmlns:a16="http://schemas.microsoft.com/office/drawing/2014/main" xmlns="" id="{F2BB1F44-B720-42EA-9A31-96B77BB1A78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5" name="正方形/長方形 254">
          <a:extLst>
            <a:ext uri="{FF2B5EF4-FFF2-40B4-BE49-F238E27FC236}">
              <a16:creationId xmlns:a16="http://schemas.microsoft.com/office/drawing/2014/main" xmlns="" id="{14FA0CE2-F897-4431-983F-F70753C86D21}"/>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6" name="正方形/長方形 255">
          <a:extLst>
            <a:ext uri="{FF2B5EF4-FFF2-40B4-BE49-F238E27FC236}">
              <a16:creationId xmlns:a16="http://schemas.microsoft.com/office/drawing/2014/main" xmlns="" id="{BF576237-C4B7-43B2-8189-3F60E83ADD8E}"/>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7" name="正方形/長方形 256">
          <a:extLst>
            <a:ext uri="{FF2B5EF4-FFF2-40B4-BE49-F238E27FC236}">
              <a16:creationId xmlns:a16="http://schemas.microsoft.com/office/drawing/2014/main" xmlns="" id="{606CEC50-4653-4ABF-85E6-CA768613647B}"/>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8" name="正方形/長方形 257">
          <a:extLst>
            <a:ext uri="{FF2B5EF4-FFF2-40B4-BE49-F238E27FC236}">
              <a16:creationId xmlns:a16="http://schemas.microsoft.com/office/drawing/2014/main" xmlns="" id="{9BB27ADF-6EA8-43CB-BE72-62D2BFB9926F}"/>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9" name="正方形/長方形 258">
          <a:extLst>
            <a:ext uri="{FF2B5EF4-FFF2-40B4-BE49-F238E27FC236}">
              <a16:creationId xmlns:a16="http://schemas.microsoft.com/office/drawing/2014/main" xmlns="" id="{A27391B1-220B-45C1-AD71-788C80850CDE}"/>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0" name="正方形/長方形 259">
          <a:extLst>
            <a:ext uri="{FF2B5EF4-FFF2-40B4-BE49-F238E27FC236}">
              <a16:creationId xmlns:a16="http://schemas.microsoft.com/office/drawing/2014/main" xmlns="" id="{4A08D232-3B98-4BF3-BF59-852AE539AEAA}"/>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1" name="テキスト ボックス 260">
          <a:extLst>
            <a:ext uri="{FF2B5EF4-FFF2-40B4-BE49-F238E27FC236}">
              <a16:creationId xmlns:a16="http://schemas.microsoft.com/office/drawing/2014/main" xmlns="" id="{48628826-25D9-4AF3-890C-F05BFF6E00C6}"/>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2" name="直線コネクタ 261">
          <a:extLst>
            <a:ext uri="{FF2B5EF4-FFF2-40B4-BE49-F238E27FC236}">
              <a16:creationId xmlns:a16="http://schemas.microsoft.com/office/drawing/2014/main" xmlns="" id="{9D7BA68D-4B9E-4E23-8583-D267347BFB74}"/>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3" name="テキスト ボックス 262">
          <a:extLst>
            <a:ext uri="{FF2B5EF4-FFF2-40B4-BE49-F238E27FC236}">
              <a16:creationId xmlns:a16="http://schemas.microsoft.com/office/drawing/2014/main" xmlns="" id="{7C681AA0-81CE-4FB1-BE03-4D5B1E42CBF4}"/>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4" name="直線コネクタ 263">
          <a:extLst>
            <a:ext uri="{FF2B5EF4-FFF2-40B4-BE49-F238E27FC236}">
              <a16:creationId xmlns:a16="http://schemas.microsoft.com/office/drawing/2014/main" xmlns="" id="{D7D1F3C3-F6D3-4005-9A88-0ACD05A38CFA}"/>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5" name="テキスト ボックス 264">
          <a:extLst>
            <a:ext uri="{FF2B5EF4-FFF2-40B4-BE49-F238E27FC236}">
              <a16:creationId xmlns:a16="http://schemas.microsoft.com/office/drawing/2014/main" xmlns="" id="{E7695ABF-4CCA-4001-81C3-B6D3628AD87E}"/>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6" name="直線コネクタ 265">
          <a:extLst>
            <a:ext uri="{FF2B5EF4-FFF2-40B4-BE49-F238E27FC236}">
              <a16:creationId xmlns:a16="http://schemas.microsoft.com/office/drawing/2014/main" xmlns="" id="{A98C8DD3-4295-45DF-A0B2-8E633F59A996}"/>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7" name="テキスト ボックス 266">
          <a:extLst>
            <a:ext uri="{FF2B5EF4-FFF2-40B4-BE49-F238E27FC236}">
              <a16:creationId xmlns:a16="http://schemas.microsoft.com/office/drawing/2014/main" xmlns="" id="{9625CFD8-86BB-4101-831C-D2D8E6C2F084}"/>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8" name="直線コネクタ 267">
          <a:extLst>
            <a:ext uri="{FF2B5EF4-FFF2-40B4-BE49-F238E27FC236}">
              <a16:creationId xmlns:a16="http://schemas.microsoft.com/office/drawing/2014/main" xmlns="" id="{1E4A80BB-5FDB-47E9-ABD8-81D1BA5FBCAE}"/>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9" name="テキスト ボックス 268">
          <a:extLst>
            <a:ext uri="{FF2B5EF4-FFF2-40B4-BE49-F238E27FC236}">
              <a16:creationId xmlns:a16="http://schemas.microsoft.com/office/drawing/2014/main" xmlns="" id="{D1389AF7-7F4F-447D-B2F9-605595696C1C}"/>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0" name="直線コネクタ 269">
          <a:extLst>
            <a:ext uri="{FF2B5EF4-FFF2-40B4-BE49-F238E27FC236}">
              <a16:creationId xmlns:a16="http://schemas.microsoft.com/office/drawing/2014/main" xmlns="" id="{BCB3B2FD-7DB7-4CDD-A730-4A99F92B416E}"/>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1" name="テキスト ボックス 270">
          <a:extLst>
            <a:ext uri="{FF2B5EF4-FFF2-40B4-BE49-F238E27FC236}">
              <a16:creationId xmlns:a16="http://schemas.microsoft.com/office/drawing/2014/main" xmlns="" id="{9CE90D79-3901-43AA-AEF2-6B9A146DE216}"/>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2" name="直線コネクタ 271">
          <a:extLst>
            <a:ext uri="{FF2B5EF4-FFF2-40B4-BE49-F238E27FC236}">
              <a16:creationId xmlns:a16="http://schemas.microsoft.com/office/drawing/2014/main" xmlns="" id="{2C0452DB-0C4A-45F5-B0F5-16501606FA84}"/>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3" name="テキスト ボックス 272">
          <a:extLst>
            <a:ext uri="{FF2B5EF4-FFF2-40B4-BE49-F238E27FC236}">
              <a16:creationId xmlns:a16="http://schemas.microsoft.com/office/drawing/2014/main" xmlns="" id="{DBD072E3-587B-427D-92D0-77AF2CD4D6C7}"/>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4" name="直線コネクタ 273">
          <a:extLst>
            <a:ext uri="{FF2B5EF4-FFF2-40B4-BE49-F238E27FC236}">
              <a16:creationId xmlns:a16="http://schemas.microsoft.com/office/drawing/2014/main" xmlns="" id="{9CF6FBC0-AD1E-4B79-9B86-4363F25BE575}"/>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5" name="テキスト ボックス 274">
          <a:extLst>
            <a:ext uri="{FF2B5EF4-FFF2-40B4-BE49-F238E27FC236}">
              <a16:creationId xmlns:a16="http://schemas.microsoft.com/office/drawing/2014/main" xmlns="" id="{EB92B2E9-9809-43BA-AE32-07A22F3A33F4}"/>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6" name="【公営住宅】&#10;有形固定資産減価償却率グラフ枠">
          <a:extLst>
            <a:ext uri="{FF2B5EF4-FFF2-40B4-BE49-F238E27FC236}">
              <a16:creationId xmlns:a16="http://schemas.microsoft.com/office/drawing/2014/main" xmlns="" id="{C21B8630-2180-4224-B314-77EBE4A95845}"/>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146686</xdr:rowOff>
    </xdr:from>
    <xdr:to>
      <xdr:col>24</xdr:col>
      <xdr:colOff>62865</xdr:colOff>
      <xdr:row>86</xdr:row>
      <xdr:rowOff>114300</xdr:rowOff>
    </xdr:to>
    <xdr:cxnSp macro="">
      <xdr:nvCxnSpPr>
        <xdr:cNvPr id="277" name="直線コネクタ 276">
          <a:extLst>
            <a:ext uri="{FF2B5EF4-FFF2-40B4-BE49-F238E27FC236}">
              <a16:creationId xmlns:a16="http://schemas.microsoft.com/office/drawing/2014/main" xmlns="" id="{5D5BAB69-9EC1-4D15-B538-9590C1BC5D0C}"/>
            </a:ext>
          </a:extLst>
        </xdr:cNvPr>
        <xdr:cNvCxnSpPr/>
      </xdr:nvCxnSpPr>
      <xdr:spPr>
        <a:xfrm flipV="1">
          <a:off x="4634865" y="13348336"/>
          <a:ext cx="0" cy="151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78" name="【公営住宅】&#10;有形固定資産減価償却率最小値テキスト">
          <a:extLst>
            <a:ext uri="{FF2B5EF4-FFF2-40B4-BE49-F238E27FC236}">
              <a16:creationId xmlns:a16="http://schemas.microsoft.com/office/drawing/2014/main" xmlns="" id="{003D1F7E-597D-4AAF-BA40-6DDCA3C703CA}"/>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79" name="直線コネクタ 278">
          <a:extLst>
            <a:ext uri="{FF2B5EF4-FFF2-40B4-BE49-F238E27FC236}">
              <a16:creationId xmlns:a16="http://schemas.microsoft.com/office/drawing/2014/main" xmlns="" id="{824FCDB8-1316-43EF-BE3E-7F4FA11B3B4F}"/>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93363</xdr:rowOff>
    </xdr:from>
    <xdr:ext cx="405111" cy="259045"/>
    <xdr:sp macro="" textlink="">
      <xdr:nvSpPr>
        <xdr:cNvPr id="280" name="【公営住宅】&#10;有形固定資産減価償却率最大値テキスト">
          <a:extLst>
            <a:ext uri="{FF2B5EF4-FFF2-40B4-BE49-F238E27FC236}">
              <a16:creationId xmlns:a16="http://schemas.microsoft.com/office/drawing/2014/main" xmlns="" id="{25846512-123D-48A6-AD5E-928BE9D8C9AD}"/>
            </a:ext>
          </a:extLst>
        </xdr:cNvPr>
        <xdr:cNvSpPr txBox="1"/>
      </xdr:nvSpPr>
      <xdr:spPr>
        <a:xfrm>
          <a:off x="4673600" y="13123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146686</xdr:rowOff>
    </xdr:from>
    <xdr:to>
      <xdr:col>24</xdr:col>
      <xdr:colOff>152400</xdr:colOff>
      <xdr:row>77</xdr:row>
      <xdr:rowOff>146686</xdr:rowOff>
    </xdr:to>
    <xdr:cxnSp macro="">
      <xdr:nvCxnSpPr>
        <xdr:cNvPr id="281" name="直線コネクタ 280">
          <a:extLst>
            <a:ext uri="{FF2B5EF4-FFF2-40B4-BE49-F238E27FC236}">
              <a16:creationId xmlns:a16="http://schemas.microsoft.com/office/drawing/2014/main" xmlns="" id="{95C1C155-3649-46EC-9865-F0EFF8EC76C7}"/>
            </a:ext>
          </a:extLst>
        </xdr:cNvPr>
        <xdr:cNvCxnSpPr/>
      </xdr:nvCxnSpPr>
      <xdr:spPr>
        <a:xfrm>
          <a:off x="4546600" y="1334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147338</xdr:rowOff>
    </xdr:from>
    <xdr:ext cx="405111" cy="259045"/>
    <xdr:sp macro="" textlink="">
      <xdr:nvSpPr>
        <xdr:cNvPr id="282" name="【公営住宅】&#10;有形固定資産減価償却率平均値テキスト">
          <a:extLst>
            <a:ext uri="{FF2B5EF4-FFF2-40B4-BE49-F238E27FC236}">
              <a16:creationId xmlns:a16="http://schemas.microsoft.com/office/drawing/2014/main" xmlns="" id="{1D64926A-CE2B-4048-94E3-AB71C9CCE546}"/>
            </a:ext>
          </a:extLst>
        </xdr:cNvPr>
        <xdr:cNvSpPr txBox="1"/>
      </xdr:nvSpPr>
      <xdr:spPr>
        <a:xfrm>
          <a:off x="4673600" y="138633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124461</xdr:rowOff>
    </xdr:from>
    <xdr:to>
      <xdr:col>24</xdr:col>
      <xdr:colOff>114300</xdr:colOff>
      <xdr:row>82</xdr:row>
      <xdr:rowOff>54611</xdr:rowOff>
    </xdr:to>
    <xdr:sp macro="" textlink="">
      <xdr:nvSpPr>
        <xdr:cNvPr id="283" name="フローチャート: 判断 282">
          <a:extLst>
            <a:ext uri="{FF2B5EF4-FFF2-40B4-BE49-F238E27FC236}">
              <a16:creationId xmlns:a16="http://schemas.microsoft.com/office/drawing/2014/main" xmlns="" id="{32E30367-36A1-4498-8363-3CEDE159B7D7}"/>
            </a:ext>
          </a:extLst>
        </xdr:cNvPr>
        <xdr:cNvSpPr/>
      </xdr:nvSpPr>
      <xdr:spPr>
        <a:xfrm>
          <a:off x="45847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151130</xdr:rowOff>
    </xdr:from>
    <xdr:to>
      <xdr:col>20</xdr:col>
      <xdr:colOff>38100</xdr:colOff>
      <xdr:row>82</xdr:row>
      <xdr:rowOff>81280</xdr:rowOff>
    </xdr:to>
    <xdr:sp macro="" textlink="">
      <xdr:nvSpPr>
        <xdr:cNvPr id="284" name="フローチャート: 判断 283">
          <a:extLst>
            <a:ext uri="{FF2B5EF4-FFF2-40B4-BE49-F238E27FC236}">
              <a16:creationId xmlns:a16="http://schemas.microsoft.com/office/drawing/2014/main" xmlns="" id="{AE8B1061-9D31-4971-B6C1-91471E592AA0}"/>
            </a:ext>
          </a:extLst>
        </xdr:cNvPr>
        <xdr:cNvSpPr/>
      </xdr:nvSpPr>
      <xdr:spPr>
        <a:xfrm>
          <a:off x="3746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126364</xdr:rowOff>
    </xdr:from>
    <xdr:to>
      <xdr:col>15</xdr:col>
      <xdr:colOff>101600</xdr:colOff>
      <xdr:row>82</xdr:row>
      <xdr:rowOff>56514</xdr:rowOff>
    </xdr:to>
    <xdr:sp macro="" textlink="">
      <xdr:nvSpPr>
        <xdr:cNvPr id="285" name="フローチャート: 判断 284">
          <a:extLst>
            <a:ext uri="{FF2B5EF4-FFF2-40B4-BE49-F238E27FC236}">
              <a16:creationId xmlns:a16="http://schemas.microsoft.com/office/drawing/2014/main" xmlns="" id="{B6D2C4E4-2E72-4D9C-8816-BBA512B609D5}"/>
            </a:ext>
          </a:extLst>
        </xdr:cNvPr>
        <xdr:cNvSpPr/>
      </xdr:nvSpPr>
      <xdr:spPr>
        <a:xfrm>
          <a:off x="2857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86361</xdr:rowOff>
    </xdr:from>
    <xdr:to>
      <xdr:col>10</xdr:col>
      <xdr:colOff>165100</xdr:colOff>
      <xdr:row>82</xdr:row>
      <xdr:rowOff>16511</xdr:rowOff>
    </xdr:to>
    <xdr:sp macro="" textlink="">
      <xdr:nvSpPr>
        <xdr:cNvPr id="286" name="フローチャート: 判断 285">
          <a:extLst>
            <a:ext uri="{FF2B5EF4-FFF2-40B4-BE49-F238E27FC236}">
              <a16:creationId xmlns:a16="http://schemas.microsoft.com/office/drawing/2014/main" xmlns="" id="{6F478AAA-4AF2-4AF3-82D1-D8AE18A112C7}"/>
            </a:ext>
          </a:extLst>
        </xdr:cNvPr>
        <xdr:cNvSpPr/>
      </xdr:nvSpPr>
      <xdr:spPr>
        <a:xfrm>
          <a:off x="1968500" y="139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19686</xdr:rowOff>
    </xdr:from>
    <xdr:to>
      <xdr:col>6</xdr:col>
      <xdr:colOff>38100</xdr:colOff>
      <xdr:row>82</xdr:row>
      <xdr:rowOff>121286</xdr:rowOff>
    </xdr:to>
    <xdr:sp macro="" textlink="">
      <xdr:nvSpPr>
        <xdr:cNvPr id="287" name="フローチャート: 判断 286">
          <a:extLst>
            <a:ext uri="{FF2B5EF4-FFF2-40B4-BE49-F238E27FC236}">
              <a16:creationId xmlns:a16="http://schemas.microsoft.com/office/drawing/2014/main" xmlns="" id="{3DB38ED8-4490-467B-A16C-92A7D0E7B456}"/>
            </a:ext>
          </a:extLst>
        </xdr:cNvPr>
        <xdr:cNvSpPr/>
      </xdr:nvSpPr>
      <xdr:spPr>
        <a:xfrm>
          <a:off x="1079500" y="1407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xmlns="" id="{CA7ABA2A-78D1-4BA7-8E48-827BD56F1257}"/>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xmlns="" id="{084CB78A-07F7-4643-9F64-AAB5CD2A847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xmlns="" id="{7F13C4E9-F37C-4B00-8189-F6D5655A0F62}"/>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xmlns="" id="{067F0228-ADEA-4654-AE7E-D8AB3F2926D2}"/>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xmlns="" id="{5ACE126B-0BFA-461E-A1AC-C810195C798E}"/>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69214</xdr:rowOff>
    </xdr:from>
    <xdr:to>
      <xdr:col>24</xdr:col>
      <xdr:colOff>114300</xdr:colOff>
      <xdr:row>82</xdr:row>
      <xdr:rowOff>170814</xdr:rowOff>
    </xdr:to>
    <xdr:sp macro="" textlink="">
      <xdr:nvSpPr>
        <xdr:cNvPr id="293" name="楕円 292">
          <a:extLst>
            <a:ext uri="{FF2B5EF4-FFF2-40B4-BE49-F238E27FC236}">
              <a16:creationId xmlns:a16="http://schemas.microsoft.com/office/drawing/2014/main" xmlns="" id="{E6EAA016-DF62-42CC-A2F2-B2F9281872F7}"/>
            </a:ext>
          </a:extLst>
        </xdr:cNvPr>
        <xdr:cNvSpPr/>
      </xdr:nvSpPr>
      <xdr:spPr>
        <a:xfrm>
          <a:off x="4584700" y="14128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47641</xdr:rowOff>
    </xdr:from>
    <xdr:ext cx="405111" cy="259045"/>
    <xdr:sp macro="" textlink="">
      <xdr:nvSpPr>
        <xdr:cNvPr id="294" name="【公営住宅】&#10;有形固定資産減価償却率該当値テキスト">
          <a:extLst>
            <a:ext uri="{FF2B5EF4-FFF2-40B4-BE49-F238E27FC236}">
              <a16:creationId xmlns:a16="http://schemas.microsoft.com/office/drawing/2014/main" xmlns="" id="{43FF3DE7-C7D5-4E8D-80C5-7569B50CE28F}"/>
            </a:ext>
          </a:extLst>
        </xdr:cNvPr>
        <xdr:cNvSpPr txBox="1"/>
      </xdr:nvSpPr>
      <xdr:spPr>
        <a:xfrm>
          <a:off x="4673600" y="14106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105411</xdr:rowOff>
    </xdr:from>
    <xdr:to>
      <xdr:col>20</xdr:col>
      <xdr:colOff>38100</xdr:colOff>
      <xdr:row>84</xdr:row>
      <xdr:rowOff>35561</xdr:rowOff>
    </xdr:to>
    <xdr:sp macro="" textlink="">
      <xdr:nvSpPr>
        <xdr:cNvPr id="295" name="楕円 294">
          <a:extLst>
            <a:ext uri="{FF2B5EF4-FFF2-40B4-BE49-F238E27FC236}">
              <a16:creationId xmlns:a16="http://schemas.microsoft.com/office/drawing/2014/main" xmlns="" id="{FABF2FFE-5893-4D34-969A-11B6197E3760}"/>
            </a:ext>
          </a:extLst>
        </xdr:cNvPr>
        <xdr:cNvSpPr/>
      </xdr:nvSpPr>
      <xdr:spPr>
        <a:xfrm>
          <a:off x="3746500" y="1433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120014</xdr:rowOff>
    </xdr:from>
    <xdr:to>
      <xdr:col>24</xdr:col>
      <xdr:colOff>63500</xdr:colOff>
      <xdr:row>83</xdr:row>
      <xdr:rowOff>156211</xdr:rowOff>
    </xdr:to>
    <xdr:cxnSp macro="">
      <xdr:nvCxnSpPr>
        <xdr:cNvPr id="296" name="直線コネクタ 295">
          <a:extLst>
            <a:ext uri="{FF2B5EF4-FFF2-40B4-BE49-F238E27FC236}">
              <a16:creationId xmlns:a16="http://schemas.microsoft.com/office/drawing/2014/main" xmlns="" id="{335F5108-8990-4A7C-BB04-0B8AB78BA82D}"/>
            </a:ext>
          </a:extLst>
        </xdr:cNvPr>
        <xdr:cNvCxnSpPr/>
      </xdr:nvCxnSpPr>
      <xdr:spPr>
        <a:xfrm flipV="1">
          <a:off x="3797300" y="14178914"/>
          <a:ext cx="838200" cy="207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55880</xdr:rowOff>
    </xdr:from>
    <xdr:to>
      <xdr:col>15</xdr:col>
      <xdr:colOff>101600</xdr:colOff>
      <xdr:row>83</xdr:row>
      <xdr:rowOff>157480</xdr:rowOff>
    </xdr:to>
    <xdr:sp macro="" textlink="">
      <xdr:nvSpPr>
        <xdr:cNvPr id="297" name="楕円 296">
          <a:extLst>
            <a:ext uri="{FF2B5EF4-FFF2-40B4-BE49-F238E27FC236}">
              <a16:creationId xmlns:a16="http://schemas.microsoft.com/office/drawing/2014/main" xmlns="" id="{EF6C79F2-848B-4BBF-A5AF-E0FF2113984F}"/>
            </a:ext>
          </a:extLst>
        </xdr:cNvPr>
        <xdr:cNvSpPr/>
      </xdr:nvSpPr>
      <xdr:spPr>
        <a:xfrm>
          <a:off x="2857500" y="1428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106680</xdr:rowOff>
    </xdr:from>
    <xdr:to>
      <xdr:col>19</xdr:col>
      <xdr:colOff>177800</xdr:colOff>
      <xdr:row>83</xdr:row>
      <xdr:rowOff>156211</xdr:rowOff>
    </xdr:to>
    <xdr:cxnSp macro="">
      <xdr:nvCxnSpPr>
        <xdr:cNvPr id="298" name="直線コネクタ 297">
          <a:extLst>
            <a:ext uri="{FF2B5EF4-FFF2-40B4-BE49-F238E27FC236}">
              <a16:creationId xmlns:a16="http://schemas.microsoft.com/office/drawing/2014/main" xmlns="" id="{065FF254-66CC-46A2-B26F-C8AD1271DE4D}"/>
            </a:ext>
          </a:extLst>
        </xdr:cNvPr>
        <xdr:cNvCxnSpPr/>
      </xdr:nvCxnSpPr>
      <xdr:spPr>
        <a:xfrm>
          <a:off x="2908300" y="14337030"/>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149225</xdr:rowOff>
    </xdr:from>
    <xdr:to>
      <xdr:col>10</xdr:col>
      <xdr:colOff>165100</xdr:colOff>
      <xdr:row>85</xdr:row>
      <xdr:rowOff>79375</xdr:rowOff>
    </xdr:to>
    <xdr:sp macro="" textlink="">
      <xdr:nvSpPr>
        <xdr:cNvPr id="299" name="楕円 298">
          <a:extLst>
            <a:ext uri="{FF2B5EF4-FFF2-40B4-BE49-F238E27FC236}">
              <a16:creationId xmlns:a16="http://schemas.microsoft.com/office/drawing/2014/main" xmlns="" id="{260792C1-637E-4E09-A155-0B7C52504543}"/>
            </a:ext>
          </a:extLst>
        </xdr:cNvPr>
        <xdr:cNvSpPr/>
      </xdr:nvSpPr>
      <xdr:spPr>
        <a:xfrm>
          <a:off x="1968500" y="1455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106680</xdr:rowOff>
    </xdr:from>
    <xdr:to>
      <xdr:col>15</xdr:col>
      <xdr:colOff>50800</xdr:colOff>
      <xdr:row>85</xdr:row>
      <xdr:rowOff>28575</xdr:rowOff>
    </xdr:to>
    <xdr:cxnSp macro="">
      <xdr:nvCxnSpPr>
        <xdr:cNvPr id="300" name="直線コネクタ 299">
          <a:extLst>
            <a:ext uri="{FF2B5EF4-FFF2-40B4-BE49-F238E27FC236}">
              <a16:creationId xmlns:a16="http://schemas.microsoft.com/office/drawing/2014/main" xmlns="" id="{DED9DA04-6D78-4499-A688-59EE4549DE91}"/>
            </a:ext>
          </a:extLst>
        </xdr:cNvPr>
        <xdr:cNvCxnSpPr/>
      </xdr:nvCxnSpPr>
      <xdr:spPr>
        <a:xfrm flipV="1">
          <a:off x="2019300" y="14337030"/>
          <a:ext cx="889000" cy="264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97807</xdr:rowOff>
    </xdr:from>
    <xdr:ext cx="405111" cy="259045"/>
    <xdr:sp macro="" textlink="">
      <xdr:nvSpPr>
        <xdr:cNvPr id="301" name="n_1aveValue【公営住宅】&#10;有形固定資産減価償却率">
          <a:extLst>
            <a:ext uri="{FF2B5EF4-FFF2-40B4-BE49-F238E27FC236}">
              <a16:creationId xmlns:a16="http://schemas.microsoft.com/office/drawing/2014/main" xmlns="" id="{3C65AA04-7B54-41C7-A3A1-D96A4B429402}"/>
            </a:ext>
          </a:extLst>
        </xdr:cNvPr>
        <xdr:cNvSpPr txBox="1"/>
      </xdr:nvSpPr>
      <xdr:spPr>
        <a:xfrm>
          <a:off x="3582044" y="1381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73041</xdr:rowOff>
    </xdr:from>
    <xdr:ext cx="405111" cy="259045"/>
    <xdr:sp macro="" textlink="">
      <xdr:nvSpPr>
        <xdr:cNvPr id="302" name="n_2aveValue【公営住宅】&#10;有形固定資産減価償却率">
          <a:extLst>
            <a:ext uri="{FF2B5EF4-FFF2-40B4-BE49-F238E27FC236}">
              <a16:creationId xmlns:a16="http://schemas.microsoft.com/office/drawing/2014/main" xmlns="" id="{563440D5-0038-45E0-8154-1428BEC71418}"/>
            </a:ext>
          </a:extLst>
        </xdr:cNvPr>
        <xdr:cNvSpPr txBox="1"/>
      </xdr:nvSpPr>
      <xdr:spPr>
        <a:xfrm>
          <a:off x="2705744" y="1378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33038</xdr:rowOff>
    </xdr:from>
    <xdr:ext cx="405111" cy="259045"/>
    <xdr:sp macro="" textlink="">
      <xdr:nvSpPr>
        <xdr:cNvPr id="303" name="n_3aveValue【公営住宅】&#10;有形固定資産減価償却率">
          <a:extLst>
            <a:ext uri="{FF2B5EF4-FFF2-40B4-BE49-F238E27FC236}">
              <a16:creationId xmlns:a16="http://schemas.microsoft.com/office/drawing/2014/main" xmlns="" id="{57F94BB0-2361-43A4-9E7E-145487C1BD78}"/>
            </a:ext>
          </a:extLst>
        </xdr:cNvPr>
        <xdr:cNvSpPr txBox="1"/>
      </xdr:nvSpPr>
      <xdr:spPr>
        <a:xfrm>
          <a:off x="1816744" y="13749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137813</xdr:rowOff>
    </xdr:from>
    <xdr:ext cx="405111" cy="259045"/>
    <xdr:sp macro="" textlink="">
      <xdr:nvSpPr>
        <xdr:cNvPr id="304" name="n_4aveValue【公営住宅】&#10;有形固定資産減価償却率">
          <a:extLst>
            <a:ext uri="{FF2B5EF4-FFF2-40B4-BE49-F238E27FC236}">
              <a16:creationId xmlns:a16="http://schemas.microsoft.com/office/drawing/2014/main" xmlns="" id="{FC7BBFE5-2893-40B3-963E-DDCE7940F09C}"/>
            </a:ext>
          </a:extLst>
        </xdr:cNvPr>
        <xdr:cNvSpPr txBox="1"/>
      </xdr:nvSpPr>
      <xdr:spPr>
        <a:xfrm>
          <a:off x="927744" y="1385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26688</xdr:rowOff>
    </xdr:from>
    <xdr:ext cx="405111" cy="259045"/>
    <xdr:sp macro="" textlink="">
      <xdr:nvSpPr>
        <xdr:cNvPr id="305" name="n_1mainValue【公営住宅】&#10;有形固定資産減価償却率">
          <a:extLst>
            <a:ext uri="{FF2B5EF4-FFF2-40B4-BE49-F238E27FC236}">
              <a16:creationId xmlns:a16="http://schemas.microsoft.com/office/drawing/2014/main" xmlns="" id="{4B5ED09A-7495-464E-BD59-2B8407741BE4}"/>
            </a:ext>
          </a:extLst>
        </xdr:cNvPr>
        <xdr:cNvSpPr txBox="1"/>
      </xdr:nvSpPr>
      <xdr:spPr>
        <a:xfrm>
          <a:off x="3582044" y="14428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148607</xdr:rowOff>
    </xdr:from>
    <xdr:ext cx="405111" cy="259045"/>
    <xdr:sp macro="" textlink="">
      <xdr:nvSpPr>
        <xdr:cNvPr id="306" name="n_2mainValue【公営住宅】&#10;有形固定資産減価償却率">
          <a:extLst>
            <a:ext uri="{FF2B5EF4-FFF2-40B4-BE49-F238E27FC236}">
              <a16:creationId xmlns:a16="http://schemas.microsoft.com/office/drawing/2014/main" xmlns="" id="{9C57A906-D112-4410-9BB8-031414C37087}"/>
            </a:ext>
          </a:extLst>
        </xdr:cNvPr>
        <xdr:cNvSpPr txBox="1"/>
      </xdr:nvSpPr>
      <xdr:spPr>
        <a:xfrm>
          <a:off x="2705744" y="1437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70502</xdr:rowOff>
    </xdr:from>
    <xdr:ext cx="405111" cy="259045"/>
    <xdr:sp macro="" textlink="">
      <xdr:nvSpPr>
        <xdr:cNvPr id="307" name="n_3mainValue【公営住宅】&#10;有形固定資産減価償却率">
          <a:extLst>
            <a:ext uri="{FF2B5EF4-FFF2-40B4-BE49-F238E27FC236}">
              <a16:creationId xmlns:a16="http://schemas.microsoft.com/office/drawing/2014/main" xmlns="" id="{2BADAF3F-F392-4840-A0EB-646CC0B1E60C}"/>
            </a:ext>
          </a:extLst>
        </xdr:cNvPr>
        <xdr:cNvSpPr txBox="1"/>
      </xdr:nvSpPr>
      <xdr:spPr>
        <a:xfrm>
          <a:off x="1816744" y="14643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8" name="正方形/長方形 307">
          <a:extLst>
            <a:ext uri="{FF2B5EF4-FFF2-40B4-BE49-F238E27FC236}">
              <a16:creationId xmlns:a16="http://schemas.microsoft.com/office/drawing/2014/main" xmlns="" id="{9FADAB1B-678C-41EE-B750-88C1019A9B6B}"/>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9" name="正方形/長方形 308">
          <a:extLst>
            <a:ext uri="{FF2B5EF4-FFF2-40B4-BE49-F238E27FC236}">
              <a16:creationId xmlns:a16="http://schemas.microsoft.com/office/drawing/2014/main" xmlns="" id="{D85440B9-1E62-46CE-849F-A46B51E0B18F}"/>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0" name="正方形/長方形 309">
          <a:extLst>
            <a:ext uri="{FF2B5EF4-FFF2-40B4-BE49-F238E27FC236}">
              <a16:creationId xmlns:a16="http://schemas.microsoft.com/office/drawing/2014/main" xmlns="" id="{6A8CC383-5F50-443C-85CD-24F33A8CE838}"/>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1" name="正方形/長方形 310">
          <a:extLst>
            <a:ext uri="{FF2B5EF4-FFF2-40B4-BE49-F238E27FC236}">
              <a16:creationId xmlns:a16="http://schemas.microsoft.com/office/drawing/2014/main" xmlns="" id="{F5E634FB-CCA8-4A08-9980-244A57A5BD85}"/>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2" name="正方形/長方形 311">
          <a:extLst>
            <a:ext uri="{FF2B5EF4-FFF2-40B4-BE49-F238E27FC236}">
              <a16:creationId xmlns:a16="http://schemas.microsoft.com/office/drawing/2014/main" xmlns="" id="{2CE8C1F2-375E-47C2-9B34-749C8032D82A}"/>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3" name="正方形/長方形 312">
          <a:extLst>
            <a:ext uri="{FF2B5EF4-FFF2-40B4-BE49-F238E27FC236}">
              <a16:creationId xmlns:a16="http://schemas.microsoft.com/office/drawing/2014/main" xmlns="" id="{3AEF951E-0B6E-4A80-B1A9-647D60D65E73}"/>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4" name="正方形/長方形 313">
          <a:extLst>
            <a:ext uri="{FF2B5EF4-FFF2-40B4-BE49-F238E27FC236}">
              <a16:creationId xmlns:a16="http://schemas.microsoft.com/office/drawing/2014/main" xmlns="" id="{2001F68D-9E96-467A-8346-DF0229495F76}"/>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5" name="正方形/長方形 314">
          <a:extLst>
            <a:ext uri="{FF2B5EF4-FFF2-40B4-BE49-F238E27FC236}">
              <a16:creationId xmlns:a16="http://schemas.microsoft.com/office/drawing/2014/main" xmlns="" id="{C3E5C9B4-6F85-4CA1-9D27-3CB0763E922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6" name="テキスト ボックス 315">
          <a:extLst>
            <a:ext uri="{FF2B5EF4-FFF2-40B4-BE49-F238E27FC236}">
              <a16:creationId xmlns:a16="http://schemas.microsoft.com/office/drawing/2014/main" xmlns="" id="{D88DA98D-41B6-45AE-953D-61B722711C43}"/>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7" name="直線コネクタ 316">
          <a:extLst>
            <a:ext uri="{FF2B5EF4-FFF2-40B4-BE49-F238E27FC236}">
              <a16:creationId xmlns:a16="http://schemas.microsoft.com/office/drawing/2014/main" xmlns="" id="{78AA8786-7A65-4301-877D-6124AB9702AC}"/>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8" name="直線コネクタ 317">
          <a:extLst>
            <a:ext uri="{FF2B5EF4-FFF2-40B4-BE49-F238E27FC236}">
              <a16:creationId xmlns:a16="http://schemas.microsoft.com/office/drawing/2014/main" xmlns="" id="{7DB30B03-41EC-450C-A298-8699AC5E271C}"/>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9" name="テキスト ボックス 318">
          <a:extLst>
            <a:ext uri="{FF2B5EF4-FFF2-40B4-BE49-F238E27FC236}">
              <a16:creationId xmlns:a16="http://schemas.microsoft.com/office/drawing/2014/main" xmlns="" id="{416C47CD-D093-4DAA-B261-20D4676CCFF7}"/>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0" name="直線コネクタ 319">
          <a:extLst>
            <a:ext uri="{FF2B5EF4-FFF2-40B4-BE49-F238E27FC236}">
              <a16:creationId xmlns:a16="http://schemas.microsoft.com/office/drawing/2014/main" xmlns="" id="{7D23E518-057D-4A4E-ABD5-F3CB799CFC9A}"/>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321" name="テキスト ボックス 320">
          <a:extLst>
            <a:ext uri="{FF2B5EF4-FFF2-40B4-BE49-F238E27FC236}">
              <a16:creationId xmlns:a16="http://schemas.microsoft.com/office/drawing/2014/main" xmlns="" id="{83E4EE4C-A73F-4CA3-9D76-3FE62937A7FB}"/>
            </a:ext>
          </a:extLst>
        </xdr:cNvPr>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2" name="直線コネクタ 321">
          <a:extLst>
            <a:ext uri="{FF2B5EF4-FFF2-40B4-BE49-F238E27FC236}">
              <a16:creationId xmlns:a16="http://schemas.microsoft.com/office/drawing/2014/main" xmlns="" id="{BA8CE5F5-A807-47F5-ACB5-9FE21638E9B8}"/>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23" name="テキスト ボックス 322">
          <a:extLst>
            <a:ext uri="{FF2B5EF4-FFF2-40B4-BE49-F238E27FC236}">
              <a16:creationId xmlns:a16="http://schemas.microsoft.com/office/drawing/2014/main" xmlns="" id="{665DEF5C-C418-4858-8E89-CFF7DBE108A2}"/>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4" name="直線コネクタ 323">
          <a:extLst>
            <a:ext uri="{FF2B5EF4-FFF2-40B4-BE49-F238E27FC236}">
              <a16:creationId xmlns:a16="http://schemas.microsoft.com/office/drawing/2014/main" xmlns="" id="{7AF91AB2-A0BA-4AD6-B249-6ACD6E572B64}"/>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25" name="テキスト ボックス 324">
          <a:extLst>
            <a:ext uri="{FF2B5EF4-FFF2-40B4-BE49-F238E27FC236}">
              <a16:creationId xmlns:a16="http://schemas.microsoft.com/office/drawing/2014/main" xmlns="" id="{613B778F-58DF-4221-B49B-8D0E20524F30}"/>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6" name="直線コネクタ 325">
          <a:extLst>
            <a:ext uri="{FF2B5EF4-FFF2-40B4-BE49-F238E27FC236}">
              <a16:creationId xmlns:a16="http://schemas.microsoft.com/office/drawing/2014/main" xmlns="" id="{C48305F1-FBFD-4716-B948-2C9340C9D5DD}"/>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27" name="テキスト ボックス 326">
          <a:extLst>
            <a:ext uri="{FF2B5EF4-FFF2-40B4-BE49-F238E27FC236}">
              <a16:creationId xmlns:a16="http://schemas.microsoft.com/office/drawing/2014/main" xmlns="" id="{F1E157C4-6E77-44F6-A156-EE2922D7AA5E}"/>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8" name="直線コネクタ 327">
          <a:extLst>
            <a:ext uri="{FF2B5EF4-FFF2-40B4-BE49-F238E27FC236}">
              <a16:creationId xmlns:a16="http://schemas.microsoft.com/office/drawing/2014/main" xmlns="" id="{81F9C87C-D057-4A21-BD30-DA675F29BE43}"/>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29" name="テキスト ボックス 328">
          <a:extLst>
            <a:ext uri="{FF2B5EF4-FFF2-40B4-BE49-F238E27FC236}">
              <a16:creationId xmlns:a16="http://schemas.microsoft.com/office/drawing/2014/main" xmlns="" id="{496A2A56-EC76-41B9-A270-B3857E206B34}"/>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0" name="【公営住宅】&#10;一人当たり面積グラフ枠">
          <a:extLst>
            <a:ext uri="{FF2B5EF4-FFF2-40B4-BE49-F238E27FC236}">
              <a16:creationId xmlns:a16="http://schemas.microsoft.com/office/drawing/2014/main" xmlns="" id="{7E7C3E10-EA0C-4159-AA48-9D565A4D27E4}"/>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170002</xdr:rowOff>
    </xdr:from>
    <xdr:to>
      <xdr:col>54</xdr:col>
      <xdr:colOff>189865</xdr:colOff>
      <xdr:row>86</xdr:row>
      <xdr:rowOff>109576</xdr:rowOff>
    </xdr:to>
    <xdr:cxnSp macro="">
      <xdr:nvCxnSpPr>
        <xdr:cNvPr id="331" name="直線コネクタ 330">
          <a:extLst>
            <a:ext uri="{FF2B5EF4-FFF2-40B4-BE49-F238E27FC236}">
              <a16:creationId xmlns:a16="http://schemas.microsoft.com/office/drawing/2014/main" xmlns="" id="{3D1690A7-BF11-4105-9816-A4BD0DB2AFF8}"/>
            </a:ext>
          </a:extLst>
        </xdr:cNvPr>
        <xdr:cNvCxnSpPr/>
      </xdr:nvCxnSpPr>
      <xdr:spPr>
        <a:xfrm flipV="1">
          <a:off x="10476865" y="13371652"/>
          <a:ext cx="0" cy="1482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113403</xdr:rowOff>
    </xdr:from>
    <xdr:ext cx="469744" cy="259045"/>
    <xdr:sp macro="" textlink="">
      <xdr:nvSpPr>
        <xdr:cNvPr id="332" name="【公営住宅】&#10;一人当たり面積最小値テキスト">
          <a:extLst>
            <a:ext uri="{FF2B5EF4-FFF2-40B4-BE49-F238E27FC236}">
              <a16:creationId xmlns:a16="http://schemas.microsoft.com/office/drawing/2014/main" xmlns="" id="{465666AF-803D-4AE1-97BF-54475AAF5922}"/>
            </a:ext>
          </a:extLst>
        </xdr:cNvPr>
        <xdr:cNvSpPr txBox="1"/>
      </xdr:nvSpPr>
      <xdr:spPr>
        <a:xfrm>
          <a:off x="10515600" y="14858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109576</xdr:rowOff>
    </xdr:from>
    <xdr:to>
      <xdr:col>55</xdr:col>
      <xdr:colOff>88900</xdr:colOff>
      <xdr:row>86</xdr:row>
      <xdr:rowOff>109576</xdr:rowOff>
    </xdr:to>
    <xdr:cxnSp macro="">
      <xdr:nvCxnSpPr>
        <xdr:cNvPr id="333" name="直線コネクタ 332">
          <a:extLst>
            <a:ext uri="{FF2B5EF4-FFF2-40B4-BE49-F238E27FC236}">
              <a16:creationId xmlns:a16="http://schemas.microsoft.com/office/drawing/2014/main" xmlns="" id="{7A0AC407-4F8D-4C75-8A4E-B09AE8EB167E}"/>
            </a:ext>
          </a:extLst>
        </xdr:cNvPr>
        <xdr:cNvCxnSpPr/>
      </xdr:nvCxnSpPr>
      <xdr:spPr>
        <a:xfrm>
          <a:off x="10388600" y="14854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116679</xdr:rowOff>
    </xdr:from>
    <xdr:ext cx="534377" cy="259045"/>
    <xdr:sp macro="" textlink="">
      <xdr:nvSpPr>
        <xdr:cNvPr id="334" name="【公営住宅】&#10;一人当たり面積最大値テキスト">
          <a:extLst>
            <a:ext uri="{FF2B5EF4-FFF2-40B4-BE49-F238E27FC236}">
              <a16:creationId xmlns:a16="http://schemas.microsoft.com/office/drawing/2014/main" xmlns="" id="{F16B9D50-78CE-41A9-BE09-6E6BFEB41EC5}"/>
            </a:ext>
          </a:extLst>
        </xdr:cNvPr>
        <xdr:cNvSpPr txBox="1"/>
      </xdr:nvSpPr>
      <xdr:spPr>
        <a:xfrm>
          <a:off x="10515600" y="1314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170002</xdr:rowOff>
    </xdr:from>
    <xdr:to>
      <xdr:col>55</xdr:col>
      <xdr:colOff>88900</xdr:colOff>
      <xdr:row>77</xdr:row>
      <xdr:rowOff>170002</xdr:rowOff>
    </xdr:to>
    <xdr:cxnSp macro="">
      <xdr:nvCxnSpPr>
        <xdr:cNvPr id="335" name="直線コネクタ 334">
          <a:extLst>
            <a:ext uri="{FF2B5EF4-FFF2-40B4-BE49-F238E27FC236}">
              <a16:creationId xmlns:a16="http://schemas.microsoft.com/office/drawing/2014/main" xmlns="" id="{876BC550-4DA9-4469-A5F6-DACEBA5C75A0}"/>
            </a:ext>
          </a:extLst>
        </xdr:cNvPr>
        <xdr:cNvCxnSpPr/>
      </xdr:nvCxnSpPr>
      <xdr:spPr>
        <a:xfrm>
          <a:off x="10388600" y="1337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75785</xdr:rowOff>
    </xdr:from>
    <xdr:ext cx="469744" cy="259045"/>
    <xdr:sp macro="" textlink="">
      <xdr:nvSpPr>
        <xdr:cNvPr id="336" name="【公営住宅】&#10;一人当たり面積平均値テキスト">
          <a:extLst>
            <a:ext uri="{FF2B5EF4-FFF2-40B4-BE49-F238E27FC236}">
              <a16:creationId xmlns:a16="http://schemas.microsoft.com/office/drawing/2014/main" xmlns="" id="{F8CD0692-7FBB-4E68-9D3B-EC0C94766598}"/>
            </a:ext>
          </a:extLst>
        </xdr:cNvPr>
        <xdr:cNvSpPr txBox="1"/>
      </xdr:nvSpPr>
      <xdr:spPr>
        <a:xfrm>
          <a:off x="10515600" y="144775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52908</xdr:rowOff>
    </xdr:from>
    <xdr:to>
      <xdr:col>55</xdr:col>
      <xdr:colOff>50800</xdr:colOff>
      <xdr:row>85</xdr:row>
      <xdr:rowOff>154508</xdr:rowOff>
    </xdr:to>
    <xdr:sp macro="" textlink="">
      <xdr:nvSpPr>
        <xdr:cNvPr id="337" name="フローチャート: 判断 336">
          <a:extLst>
            <a:ext uri="{FF2B5EF4-FFF2-40B4-BE49-F238E27FC236}">
              <a16:creationId xmlns:a16="http://schemas.microsoft.com/office/drawing/2014/main" xmlns="" id="{AA510AA8-5AA6-442F-8606-555042CD37B7}"/>
            </a:ext>
          </a:extLst>
        </xdr:cNvPr>
        <xdr:cNvSpPr/>
      </xdr:nvSpPr>
      <xdr:spPr>
        <a:xfrm>
          <a:off x="10426700" y="1462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63157</xdr:rowOff>
    </xdr:from>
    <xdr:to>
      <xdr:col>50</xdr:col>
      <xdr:colOff>165100</xdr:colOff>
      <xdr:row>85</xdr:row>
      <xdr:rowOff>164757</xdr:rowOff>
    </xdr:to>
    <xdr:sp macro="" textlink="">
      <xdr:nvSpPr>
        <xdr:cNvPr id="338" name="フローチャート: 判断 337">
          <a:extLst>
            <a:ext uri="{FF2B5EF4-FFF2-40B4-BE49-F238E27FC236}">
              <a16:creationId xmlns:a16="http://schemas.microsoft.com/office/drawing/2014/main" xmlns="" id="{B4ADBAEE-1347-4872-9E06-606FECF027BC}"/>
            </a:ext>
          </a:extLst>
        </xdr:cNvPr>
        <xdr:cNvSpPr/>
      </xdr:nvSpPr>
      <xdr:spPr>
        <a:xfrm>
          <a:off x="9588500" y="14636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61404</xdr:rowOff>
    </xdr:from>
    <xdr:to>
      <xdr:col>46</xdr:col>
      <xdr:colOff>38100</xdr:colOff>
      <xdr:row>85</xdr:row>
      <xdr:rowOff>163004</xdr:rowOff>
    </xdr:to>
    <xdr:sp macro="" textlink="">
      <xdr:nvSpPr>
        <xdr:cNvPr id="339" name="フローチャート: 判断 338">
          <a:extLst>
            <a:ext uri="{FF2B5EF4-FFF2-40B4-BE49-F238E27FC236}">
              <a16:creationId xmlns:a16="http://schemas.microsoft.com/office/drawing/2014/main" xmlns="" id="{49954AF6-49AA-4574-BECD-07F6A2E26433}"/>
            </a:ext>
          </a:extLst>
        </xdr:cNvPr>
        <xdr:cNvSpPr/>
      </xdr:nvSpPr>
      <xdr:spPr>
        <a:xfrm>
          <a:off x="8699500" y="1463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63728</xdr:rowOff>
    </xdr:from>
    <xdr:to>
      <xdr:col>41</xdr:col>
      <xdr:colOff>101600</xdr:colOff>
      <xdr:row>85</xdr:row>
      <xdr:rowOff>165328</xdr:rowOff>
    </xdr:to>
    <xdr:sp macro="" textlink="">
      <xdr:nvSpPr>
        <xdr:cNvPr id="340" name="フローチャート: 判断 339">
          <a:extLst>
            <a:ext uri="{FF2B5EF4-FFF2-40B4-BE49-F238E27FC236}">
              <a16:creationId xmlns:a16="http://schemas.microsoft.com/office/drawing/2014/main" xmlns="" id="{91F17480-C892-4F39-BB03-D15C28D08B0A}"/>
            </a:ext>
          </a:extLst>
        </xdr:cNvPr>
        <xdr:cNvSpPr/>
      </xdr:nvSpPr>
      <xdr:spPr>
        <a:xfrm>
          <a:off x="7810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141567</xdr:rowOff>
    </xdr:from>
    <xdr:to>
      <xdr:col>36</xdr:col>
      <xdr:colOff>165100</xdr:colOff>
      <xdr:row>86</xdr:row>
      <xdr:rowOff>71717</xdr:rowOff>
    </xdr:to>
    <xdr:sp macro="" textlink="">
      <xdr:nvSpPr>
        <xdr:cNvPr id="341" name="フローチャート: 判断 340">
          <a:extLst>
            <a:ext uri="{FF2B5EF4-FFF2-40B4-BE49-F238E27FC236}">
              <a16:creationId xmlns:a16="http://schemas.microsoft.com/office/drawing/2014/main" xmlns="" id="{77AA241A-AF08-47D7-80DF-D29C30772F48}"/>
            </a:ext>
          </a:extLst>
        </xdr:cNvPr>
        <xdr:cNvSpPr/>
      </xdr:nvSpPr>
      <xdr:spPr>
        <a:xfrm>
          <a:off x="6921500" y="1471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2" name="テキスト ボックス 341">
          <a:extLst>
            <a:ext uri="{FF2B5EF4-FFF2-40B4-BE49-F238E27FC236}">
              <a16:creationId xmlns:a16="http://schemas.microsoft.com/office/drawing/2014/main" xmlns="" id="{58DC7866-FC4F-473A-A6B7-07FA4F187553}"/>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3" name="テキスト ボックス 342">
          <a:extLst>
            <a:ext uri="{FF2B5EF4-FFF2-40B4-BE49-F238E27FC236}">
              <a16:creationId xmlns:a16="http://schemas.microsoft.com/office/drawing/2014/main" xmlns="" id="{808233E2-6EE3-4378-9ADD-68B626CBD016}"/>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4" name="テキスト ボックス 343">
          <a:extLst>
            <a:ext uri="{FF2B5EF4-FFF2-40B4-BE49-F238E27FC236}">
              <a16:creationId xmlns:a16="http://schemas.microsoft.com/office/drawing/2014/main" xmlns="" id="{C569CC7B-8162-403B-88C0-82726634CE83}"/>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5" name="テキスト ボックス 344">
          <a:extLst>
            <a:ext uri="{FF2B5EF4-FFF2-40B4-BE49-F238E27FC236}">
              <a16:creationId xmlns:a16="http://schemas.microsoft.com/office/drawing/2014/main" xmlns="" id="{A5DB199F-CF74-492E-ABB8-8BA954A8BA16}"/>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6" name="テキスト ボックス 345">
          <a:extLst>
            <a:ext uri="{FF2B5EF4-FFF2-40B4-BE49-F238E27FC236}">
              <a16:creationId xmlns:a16="http://schemas.microsoft.com/office/drawing/2014/main" xmlns="" id="{0DE5B746-8635-4086-87D8-65559F9520C6}"/>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8293</xdr:rowOff>
    </xdr:from>
    <xdr:to>
      <xdr:col>55</xdr:col>
      <xdr:colOff>50800</xdr:colOff>
      <xdr:row>86</xdr:row>
      <xdr:rowOff>109893</xdr:rowOff>
    </xdr:to>
    <xdr:sp macro="" textlink="">
      <xdr:nvSpPr>
        <xdr:cNvPr id="347" name="楕円 346">
          <a:extLst>
            <a:ext uri="{FF2B5EF4-FFF2-40B4-BE49-F238E27FC236}">
              <a16:creationId xmlns:a16="http://schemas.microsoft.com/office/drawing/2014/main" xmlns="" id="{17E571C4-54F4-4C1A-86F3-786CDD9DB3C6}"/>
            </a:ext>
          </a:extLst>
        </xdr:cNvPr>
        <xdr:cNvSpPr/>
      </xdr:nvSpPr>
      <xdr:spPr>
        <a:xfrm>
          <a:off x="10426700" y="14752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94670</xdr:rowOff>
    </xdr:from>
    <xdr:ext cx="469744" cy="259045"/>
    <xdr:sp macro="" textlink="">
      <xdr:nvSpPr>
        <xdr:cNvPr id="348" name="【公営住宅】&#10;一人当たり面積該当値テキスト">
          <a:extLst>
            <a:ext uri="{FF2B5EF4-FFF2-40B4-BE49-F238E27FC236}">
              <a16:creationId xmlns:a16="http://schemas.microsoft.com/office/drawing/2014/main" xmlns="" id="{73EA6207-5239-4856-B8E4-A683CEEC239B}"/>
            </a:ext>
          </a:extLst>
        </xdr:cNvPr>
        <xdr:cNvSpPr txBox="1"/>
      </xdr:nvSpPr>
      <xdr:spPr>
        <a:xfrm>
          <a:off x="10515600" y="14667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9894</xdr:rowOff>
    </xdr:from>
    <xdr:to>
      <xdr:col>50</xdr:col>
      <xdr:colOff>165100</xdr:colOff>
      <xdr:row>86</xdr:row>
      <xdr:rowOff>111494</xdr:rowOff>
    </xdr:to>
    <xdr:sp macro="" textlink="">
      <xdr:nvSpPr>
        <xdr:cNvPr id="349" name="楕円 348">
          <a:extLst>
            <a:ext uri="{FF2B5EF4-FFF2-40B4-BE49-F238E27FC236}">
              <a16:creationId xmlns:a16="http://schemas.microsoft.com/office/drawing/2014/main" xmlns="" id="{8F32A365-070D-41E0-96D0-776419D5D1D6}"/>
            </a:ext>
          </a:extLst>
        </xdr:cNvPr>
        <xdr:cNvSpPr/>
      </xdr:nvSpPr>
      <xdr:spPr>
        <a:xfrm>
          <a:off x="9588500" y="1475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59093</xdr:rowOff>
    </xdr:from>
    <xdr:to>
      <xdr:col>55</xdr:col>
      <xdr:colOff>0</xdr:colOff>
      <xdr:row>86</xdr:row>
      <xdr:rowOff>60694</xdr:rowOff>
    </xdr:to>
    <xdr:cxnSp macro="">
      <xdr:nvCxnSpPr>
        <xdr:cNvPr id="350" name="直線コネクタ 349">
          <a:extLst>
            <a:ext uri="{FF2B5EF4-FFF2-40B4-BE49-F238E27FC236}">
              <a16:creationId xmlns:a16="http://schemas.microsoft.com/office/drawing/2014/main" xmlns="" id="{15991508-130B-484E-A7A1-EC93F55560E1}"/>
            </a:ext>
          </a:extLst>
        </xdr:cNvPr>
        <xdr:cNvCxnSpPr/>
      </xdr:nvCxnSpPr>
      <xdr:spPr>
        <a:xfrm flipV="1">
          <a:off x="9639300" y="14803793"/>
          <a:ext cx="838200" cy="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11646</xdr:rowOff>
    </xdr:from>
    <xdr:to>
      <xdr:col>46</xdr:col>
      <xdr:colOff>38100</xdr:colOff>
      <xdr:row>86</xdr:row>
      <xdr:rowOff>113246</xdr:rowOff>
    </xdr:to>
    <xdr:sp macro="" textlink="">
      <xdr:nvSpPr>
        <xdr:cNvPr id="351" name="楕円 350">
          <a:extLst>
            <a:ext uri="{FF2B5EF4-FFF2-40B4-BE49-F238E27FC236}">
              <a16:creationId xmlns:a16="http://schemas.microsoft.com/office/drawing/2014/main" xmlns="" id="{B15D9A25-503F-4197-94D2-80D497160444}"/>
            </a:ext>
          </a:extLst>
        </xdr:cNvPr>
        <xdr:cNvSpPr/>
      </xdr:nvSpPr>
      <xdr:spPr>
        <a:xfrm>
          <a:off x="8699500" y="14756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60694</xdr:rowOff>
    </xdr:from>
    <xdr:to>
      <xdr:col>50</xdr:col>
      <xdr:colOff>114300</xdr:colOff>
      <xdr:row>86</xdr:row>
      <xdr:rowOff>62446</xdr:rowOff>
    </xdr:to>
    <xdr:cxnSp macro="">
      <xdr:nvCxnSpPr>
        <xdr:cNvPr id="352" name="直線コネクタ 351">
          <a:extLst>
            <a:ext uri="{FF2B5EF4-FFF2-40B4-BE49-F238E27FC236}">
              <a16:creationId xmlns:a16="http://schemas.microsoft.com/office/drawing/2014/main" xmlns="" id="{2A480861-E4A7-4677-96AB-E4774AAF4E14}"/>
            </a:ext>
          </a:extLst>
        </xdr:cNvPr>
        <xdr:cNvCxnSpPr/>
      </xdr:nvCxnSpPr>
      <xdr:spPr>
        <a:xfrm flipV="1">
          <a:off x="8750300" y="14805394"/>
          <a:ext cx="889000" cy="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13666</xdr:rowOff>
    </xdr:from>
    <xdr:to>
      <xdr:col>41</xdr:col>
      <xdr:colOff>101600</xdr:colOff>
      <xdr:row>86</xdr:row>
      <xdr:rowOff>115266</xdr:rowOff>
    </xdr:to>
    <xdr:sp macro="" textlink="">
      <xdr:nvSpPr>
        <xdr:cNvPr id="353" name="楕円 352">
          <a:extLst>
            <a:ext uri="{FF2B5EF4-FFF2-40B4-BE49-F238E27FC236}">
              <a16:creationId xmlns:a16="http://schemas.microsoft.com/office/drawing/2014/main" xmlns="" id="{9C6636D0-075C-4882-9950-EFC9D6EEA95E}"/>
            </a:ext>
          </a:extLst>
        </xdr:cNvPr>
        <xdr:cNvSpPr/>
      </xdr:nvSpPr>
      <xdr:spPr>
        <a:xfrm>
          <a:off x="7810500" y="14758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62446</xdr:rowOff>
    </xdr:from>
    <xdr:to>
      <xdr:col>45</xdr:col>
      <xdr:colOff>177800</xdr:colOff>
      <xdr:row>86</xdr:row>
      <xdr:rowOff>64466</xdr:rowOff>
    </xdr:to>
    <xdr:cxnSp macro="">
      <xdr:nvCxnSpPr>
        <xdr:cNvPr id="354" name="直線コネクタ 353">
          <a:extLst>
            <a:ext uri="{FF2B5EF4-FFF2-40B4-BE49-F238E27FC236}">
              <a16:creationId xmlns:a16="http://schemas.microsoft.com/office/drawing/2014/main" xmlns="" id="{699C73C9-C4A7-4A56-86B9-918AD798D09D}"/>
            </a:ext>
          </a:extLst>
        </xdr:cNvPr>
        <xdr:cNvCxnSpPr/>
      </xdr:nvCxnSpPr>
      <xdr:spPr>
        <a:xfrm flipV="1">
          <a:off x="7861300" y="14807146"/>
          <a:ext cx="889000" cy="2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9834</xdr:rowOff>
    </xdr:from>
    <xdr:ext cx="469744" cy="259045"/>
    <xdr:sp macro="" textlink="">
      <xdr:nvSpPr>
        <xdr:cNvPr id="355" name="n_1aveValue【公営住宅】&#10;一人当たり面積">
          <a:extLst>
            <a:ext uri="{FF2B5EF4-FFF2-40B4-BE49-F238E27FC236}">
              <a16:creationId xmlns:a16="http://schemas.microsoft.com/office/drawing/2014/main" xmlns="" id="{BD6E570B-D07B-414A-82F0-5175D7E9A48A}"/>
            </a:ext>
          </a:extLst>
        </xdr:cNvPr>
        <xdr:cNvSpPr txBox="1"/>
      </xdr:nvSpPr>
      <xdr:spPr>
        <a:xfrm>
          <a:off x="9391727" y="14411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8081</xdr:rowOff>
    </xdr:from>
    <xdr:ext cx="469744" cy="259045"/>
    <xdr:sp macro="" textlink="">
      <xdr:nvSpPr>
        <xdr:cNvPr id="356" name="n_2aveValue【公営住宅】&#10;一人当たり面積">
          <a:extLst>
            <a:ext uri="{FF2B5EF4-FFF2-40B4-BE49-F238E27FC236}">
              <a16:creationId xmlns:a16="http://schemas.microsoft.com/office/drawing/2014/main" xmlns="" id="{70A1F445-B39D-441D-8247-6A4A1E920532}"/>
            </a:ext>
          </a:extLst>
        </xdr:cNvPr>
        <xdr:cNvSpPr txBox="1"/>
      </xdr:nvSpPr>
      <xdr:spPr>
        <a:xfrm>
          <a:off x="8515427" y="1440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10405</xdr:rowOff>
    </xdr:from>
    <xdr:ext cx="469744" cy="259045"/>
    <xdr:sp macro="" textlink="">
      <xdr:nvSpPr>
        <xdr:cNvPr id="357" name="n_3aveValue【公営住宅】&#10;一人当たり面積">
          <a:extLst>
            <a:ext uri="{FF2B5EF4-FFF2-40B4-BE49-F238E27FC236}">
              <a16:creationId xmlns:a16="http://schemas.microsoft.com/office/drawing/2014/main" xmlns="" id="{2A32C9F9-AC3A-4E11-87EB-E1C5C65E2A69}"/>
            </a:ext>
          </a:extLst>
        </xdr:cNvPr>
        <xdr:cNvSpPr txBox="1"/>
      </xdr:nvSpPr>
      <xdr:spPr>
        <a:xfrm>
          <a:off x="7626427" y="14412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88244</xdr:rowOff>
    </xdr:from>
    <xdr:ext cx="469744" cy="259045"/>
    <xdr:sp macro="" textlink="">
      <xdr:nvSpPr>
        <xdr:cNvPr id="358" name="n_4aveValue【公営住宅】&#10;一人当たり面積">
          <a:extLst>
            <a:ext uri="{FF2B5EF4-FFF2-40B4-BE49-F238E27FC236}">
              <a16:creationId xmlns:a16="http://schemas.microsoft.com/office/drawing/2014/main" xmlns="" id="{2E9B27CF-21C0-4EA1-B7BC-69F158C6C641}"/>
            </a:ext>
          </a:extLst>
        </xdr:cNvPr>
        <xdr:cNvSpPr txBox="1"/>
      </xdr:nvSpPr>
      <xdr:spPr>
        <a:xfrm>
          <a:off x="6737427" y="14490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102621</xdr:rowOff>
    </xdr:from>
    <xdr:ext cx="469744" cy="259045"/>
    <xdr:sp macro="" textlink="">
      <xdr:nvSpPr>
        <xdr:cNvPr id="359" name="n_1mainValue【公営住宅】&#10;一人当たり面積">
          <a:extLst>
            <a:ext uri="{FF2B5EF4-FFF2-40B4-BE49-F238E27FC236}">
              <a16:creationId xmlns:a16="http://schemas.microsoft.com/office/drawing/2014/main" xmlns="" id="{D572D2AF-1CF2-41D8-9A74-7C5CAC2DBEE9}"/>
            </a:ext>
          </a:extLst>
        </xdr:cNvPr>
        <xdr:cNvSpPr txBox="1"/>
      </xdr:nvSpPr>
      <xdr:spPr>
        <a:xfrm>
          <a:off x="9391727" y="14847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104373</xdr:rowOff>
    </xdr:from>
    <xdr:ext cx="469744" cy="259045"/>
    <xdr:sp macro="" textlink="">
      <xdr:nvSpPr>
        <xdr:cNvPr id="360" name="n_2mainValue【公営住宅】&#10;一人当たり面積">
          <a:extLst>
            <a:ext uri="{FF2B5EF4-FFF2-40B4-BE49-F238E27FC236}">
              <a16:creationId xmlns:a16="http://schemas.microsoft.com/office/drawing/2014/main" xmlns="" id="{315C8AFF-3719-43E4-88C2-65DB57864111}"/>
            </a:ext>
          </a:extLst>
        </xdr:cNvPr>
        <xdr:cNvSpPr txBox="1"/>
      </xdr:nvSpPr>
      <xdr:spPr>
        <a:xfrm>
          <a:off x="8515427" y="14849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106393</xdr:rowOff>
    </xdr:from>
    <xdr:ext cx="469744" cy="259045"/>
    <xdr:sp macro="" textlink="">
      <xdr:nvSpPr>
        <xdr:cNvPr id="361" name="n_3mainValue【公営住宅】&#10;一人当たり面積">
          <a:extLst>
            <a:ext uri="{FF2B5EF4-FFF2-40B4-BE49-F238E27FC236}">
              <a16:creationId xmlns:a16="http://schemas.microsoft.com/office/drawing/2014/main" xmlns="" id="{4DBD61B0-5C4F-495E-826A-222D2C303F55}"/>
            </a:ext>
          </a:extLst>
        </xdr:cNvPr>
        <xdr:cNvSpPr txBox="1"/>
      </xdr:nvSpPr>
      <xdr:spPr>
        <a:xfrm>
          <a:off x="7626427" y="14851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2" name="正方形/長方形 361">
          <a:extLst>
            <a:ext uri="{FF2B5EF4-FFF2-40B4-BE49-F238E27FC236}">
              <a16:creationId xmlns:a16="http://schemas.microsoft.com/office/drawing/2014/main" xmlns="" id="{0A9776B5-121B-4C1F-965B-A2EBC7A6F1B2}"/>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3" name="正方形/長方形 362">
          <a:extLst>
            <a:ext uri="{FF2B5EF4-FFF2-40B4-BE49-F238E27FC236}">
              <a16:creationId xmlns:a16="http://schemas.microsoft.com/office/drawing/2014/main" xmlns="" id="{98A1DE50-48BB-44EC-A210-00B384BD9761}"/>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4" name="正方形/長方形 363">
          <a:extLst>
            <a:ext uri="{FF2B5EF4-FFF2-40B4-BE49-F238E27FC236}">
              <a16:creationId xmlns:a16="http://schemas.microsoft.com/office/drawing/2014/main" xmlns="" id="{6E150D19-5B33-4AC5-BA54-D87C8FA84CC3}"/>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5" name="正方形/長方形 364">
          <a:extLst>
            <a:ext uri="{FF2B5EF4-FFF2-40B4-BE49-F238E27FC236}">
              <a16:creationId xmlns:a16="http://schemas.microsoft.com/office/drawing/2014/main" xmlns="" id="{163AA81F-1D7A-4FE3-98B2-57345AB4AF2A}"/>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6" name="正方形/長方形 365">
          <a:extLst>
            <a:ext uri="{FF2B5EF4-FFF2-40B4-BE49-F238E27FC236}">
              <a16:creationId xmlns:a16="http://schemas.microsoft.com/office/drawing/2014/main" xmlns="" id="{5BBC9916-C5E6-4E03-930F-70A35E5BCA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7" name="正方形/長方形 366">
          <a:extLst>
            <a:ext uri="{FF2B5EF4-FFF2-40B4-BE49-F238E27FC236}">
              <a16:creationId xmlns:a16="http://schemas.microsoft.com/office/drawing/2014/main" xmlns="" id="{85D6B88A-8EC7-4311-938A-D4DB85EE162B}"/>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8" name="正方形/長方形 367">
          <a:extLst>
            <a:ext uri="{FF2B5EF4-FFF2-40B4-BE49-F238E27FC236}">
              <a16:creationId xmlns:a16="http://schemas.microsoft.com/office/drawing/2014/main" xmlns="" id="{2395F61A-B905-4A09-82A8-F4B8A0384368}"/>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9" name="正方形/長方形 368">
          <a:extLst>
            <a:ext uri="{FF2B5EF4-FFF2-40B4-BE49-F238E27FC236}">
              <a16:creationId xmlns:a16="http://schemas.microsoft.com/office/drawing/2014/main" xmlns="" id="{EA3D6194-8EA6-449A-9A5C-69C9C04C0DF3}"/>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70" name="正方形/長方形 369">
          <a:extLst>
            <a:ext uri="{FF2B5EF4-FFF2-40B4-BE49-F238E27FC236}">
              <a16:creationId xmlns:a16="http://schemas.microsoft.com/office/drawing/2014/main" xmlns="" id="{701ACB9C-7BDF-4AA9-A436-865D27F6E803}"/>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1" name="正方形/長方形 370">
          <a:extLst>
            <a:ext uri="{FF2B5EF4-FFF2-40B4-BE49-F238E27FC236}">
              <a16:creationId xmlns:a16="http://schemas.microsoft.com/office/drawing/2014/main" xmlns="" id="{F84E1B5B-7E90-4C63-8AAE-74F29AADBC79}"/>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2" name="正方形/長方形 371">
          <a:extLst>
            <a:ext uri="{FF2B5EF4-FFF2-40B4-BE49-F238E27FC236}">
              <a16:creationId xmlns:a16="http://schemas.microsoft.com/office/drawing/2014/main" xmlns="" id="{21B3AEB9-D293-490D-B84F-48334CDB6F8B}"/>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3" name="正方形/長方形 372">
          <a:extLst>
            <a:ext uri="{FF2B5EF4-FFF2-40B4-BE49-F238E27FC236}">
              <a16:creationId xmlns:a16="http://schemas.microsoft.com/office/drawing/2014/main" xmlns="" id="{DF1BA366-0CC0-4A28-A3CF-16673BCAC27C}"/>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4" name="正方形/長方形 373">
          <a:extLst>
            <a:ext uri="{FF2B5EF4-FFF2-40B4-BE49-F238E27FC236}">
              <a16:creationId xmlns:a16="http://schemas.microsoft.com/office/drawing/2014/main" xmlns="" id="{B0F85EB6-E3A0-41B1-B498-55FE01E0384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5" name="正方形/長方形 374">
          <a:extLst>
            <a:ext uri="{FF2B5EF4-FFF2-40B4-BE49-F238E27FC236}">
              <a16:creationId xmlns:a16="http://schemas.microsoft.com/office/drawing/2014/main" xmlns="" id="{CFF8AA41-CBE9-4AC1-ACF7-43E1DA500A01}"/>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6" name="正方形/長方形 375">
          <a:extLst>
            <a:ext uri="{FF2B5EF4-FFF2-40B4-BE49-F238E27FC236}">
              <a16:creationId xmlns:a16="http://schemas.microsoft.com/office/drawing/2014/main" xmlns="" id="{8CCF8B73-4778-40AE-AE50-FDA30A47FBF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7" name="正方形/長方形 376">
          <a:extLst>
            <a:ext uri="{FF2B5EF4-FFF2-40B4-BE49-F238E27FC236}">
              <a16:creationId xmlns:a16="http://schemas.microsoft.com/office/drawing/2014/main" xmlns="" id="{77DE784F-28AD-4506-AE85-91B2E492119E}"/>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8" name="正方形/長方形 377">
          <a:extLst>
            <a:ext uri="{FF2B5EF4-FFF2-40B4-BE49-F238E27FC236}">
              <a16:creationId xmlns:a16="http://schemas.microsoft.com/office/drawing/2014/main" xmlns="" id="{D77C8599-3876-4E5E-8C74-0A66FDF328C9}"/>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9" name="正方形/長方形 378">
          <a:extLst>
            <a:ext uri="{FF2B5EF4-FFF2-40B4-BE49-F238E27FC236}">
              <a16:creationId xmlns:a16="http://schemas.microsoft.com/office/drawing/2014/main" xmlns="" id="{62DA3F7E-4F4F-42A0-B18F-0951F3C5CB6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0" name="正方形/長方形 379">
          <a:extLst>
            <a:ext uri="{FF2B5EF4-FFF2-40B4-BE49-F238E27FC236}">
              <a16:creationId xmlns:a16="http://schemas.microsoft.com/office/drawing/2014/main" xmlns="" id="{0908C9AF-F40E-4FC7-AF83-785C4CA41D74}"/>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1" name="正方形/長方形 380">
          <a:extLst>
            <a:ext uri="{FF2B5EF4-FFF2-40B4-BE49-F238E27FC236}">
              <a16:creationId xmlns:a16="http://schemas.microsoft.com/office/drawing/2014/main" xmlns="" id="{B2945318-EFDE-454A-A5C3-C8172E789FFF}"/>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2" name="正方形/長方形 381">
          <a:extLst>
            <a:ext uri="{FF2B5EF4-FFF2-40B4-BE49-F238E27FC236}">
              <a16:creationId xmlns:a16="http://schemas.microsoft.com/office/drawing/2014/main" xmlns="" id="{C941C6CE-A8B0-4C58-8B2D-42DA4E2238D5}"/>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3" name="正方形/長方形 382">
          <a:extLst>
            <a:ext uri="{FF2B5EF4-FFF2-40B4-BE49-F238E27FC236}">
              <a16:creationId xmlns:a16="http://schemas.microsoft.com/office/drawing/2014/main" xmlns="" id="{C6A0003C-21F3-4B99-95EC-F1CFBAD09537}"/>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4" name="正方形/長方形 383">
          <a:extLst>
            <a:ext uri="{FF2B5EF4-FFF2-40B4-BE49-F238E27FC236}">
              <a16:creationId xmlns:a16="http://schemas.microsoft.com/office/drawing/2014/main" xmlns="" id="{401632CC-E226-4749-88B2-E5A6F77DE67D}"/>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5" name="正方形/長方形 384">
          <a:extLst>
            <a:ext uri="{FF2B5EF4-FFF2-40B4-BE49-F238E27FC236}">
              <a16:creationId xmlns:a16="http://schemas.microsoft.com/office/drawing/2014/main" xmlns="" id="{CFBBCF62-F08E-400F-9E51-335A11B5E105}"/>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6" name="テキスト ボックス 385">
          <a:extLst>
            <a:ext uri="{FF2B5EF4-FFF2-40B4-BE49-F238E27FC236}">
              <a16:creationId xmlns:a16="http://schemas.microsoft.com/office/drawing/2014/main" xmlns="" id="{29B5E37B-4C9A-4678-8D3D-779C89BAEAC1}"/>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7" name="直線コネクタ 386">
          <a:extLst>
            <a:ext uri="{FF2B5EF4-FFF2-40B4-BE49-F238E27FC236}">
              <a16:creationId xmlns:a16="http://schemas.microsoft.com/office/drawing/2014/main" xmlns="" id="{CC715481-E309-4A7B-B671-723B874E9BAD}"/>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8" name="テキスト ボックス 387">
          <a:extLst>
            <a:ext uri="{FF2B5EF4-FFF2-40B4-BE49-F238E27FC236}">
              <a16:creationId xmlns:a16="http://schemas.microsoft.com/office/drawing/2014/main" xmlns="" id="{F02B3AF1-7F39-4283-9965-9BA36F13E997}"/>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89" name="直線コネクタ 388">
          <a:extLst>
            <a:ext uri="{FF2B5EF4-FFF2-40B4-BE49-F238E27FC236}">
              <a16:creationId xmlns:a16="http://schemas.microsoft.com/office/drawing/2014/main" xmlns="" id="{7B88A515-77C7-4195-9B13-841C154E5B81}"/>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90" name="テキスト ボックス 389">
          <a:extLst>
            <a:ext uri="{FF2B5EF4-FFF2-40B4-BE49-F238E27FC236}">
              <a16:creationId xmlns:a16="http://schemas.microsoft.com/office/drawing/2014/main" xmlns="" id="{A86D4756-3839-406F-B356-C6C84241FBAD}"/>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91" name="直線コネクタ 390">
          <a:extLst>
            <a:ext uri="{FF2B5EF4-FFF2-40B4-BE49-F238E27FC236}">
              <a16:creationId xmlns:a16="http://schemas.microsoft.com/office/drawing/2014/main" xmlns="" id="{E51176F9-43F7-499F-93B4-DCF193B151ED}"/>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92" name="テキスト ボックス 391">
          <a:extLst>
            <a:ext uri="{FF2B5EF4-FFF2-40B4-BE49-F238E27FC236}">
              <a16:creationId xmlns:a16="http://schemas.microsoft.com/office/drawing/2014/main" xmlns="" id="{77BA1A55-3661-4082-9870-0C882737C9A7}"/>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93" name="直線コネクタ 392">
          <a:extLst>
            <a:ext uri="{FF2B5EF4-FFF2-40B4-BE49-F238E27FC236}">
              <a16:creationId xmlns:a16="http://schemas.microsoft.com/office/drawing/2014/main" xmlns="" id="{6A11D3A0-67F0-4BE0-9F5F-CE488DC99AB2}"/>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94" name="テキスト ボックス 393">
          <a:extLst>
            <a:ext uri="{FF2B5EF4-FFF2-40B4-BE49-F238E27FC236}">
              <a16:creationId xmlns:a16="http://schemas.microsoft.com/office/drawing/2014/main" xmlns="" id="{16B41B92-BF9B-4341-AA08-E0D3C356E5D4}"/>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95" name="直線コネクタ 394">
          <a:extLst>
            <a:ext uri="{FF2B5EF4-FFF2-40B4-BE49-F238E27FC236}">
              <a16:creationId xmlns:a16="http://schemas.microsoft.com/office/drawing/2014/main" xmlns="" id="{EEE6E950-D11C-440B-B9C0-FB4D66800451}"/>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96" name="テキスト ボックス 395">
          <a:extLst>
            <a:ext uri="{FF2B5EF4-FFF2-40B4-BE49-F238E27FC236}">
              <a16:creationId xmlns:a16="http://schemas.microsoft.com/office/drawing/2014/main" xmlns="" id="{9CE632A7-BA11-4C4C-B00D-F9C096519951}"/>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97" name="直線コネクタ 396">
          <a:extLst>
            <a:ext uri="{FF2B5EF4-FFF2-40B4-BE49-F238E27FC236}">
              <a16:creationId xmlns:a16="http://schemas.microsoft.com/office/drawing/2014/main" xmlns="" id="{49E63042-B250-46F8-8C44-CF4535F1ECCA}"/>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98" name="テキスト ボックス 397">
          <a:extLst>
            <a:ext uri="{FF2B5EF4-FFF2-40B4-BE49-F238E27FC236}">
              <a16:creationId xmlns:a16="http://schemas.microsoft.com/office/drawing/2014/main" xmlns="" id="{8F3BBD5E-A035-4B4A-8FD3-54202D7B79F7}"/>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99" name="直線コネクタ 398">
          <a:extLst>
            <a:ext uri="{FF2B5EF4-FFF2-40B4-BE49-F238E27FC236}">
              <a16:creationId xmlns:a16="http://schemas.microsoft.com/office/drawing/2014/main" xmlns="" id="{4861BA9A-F891-4F63-9EA0-29BD9720A40B}"/>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00" name="テキスト ボックス 399">
          <a:extLst>
            <a:ext uri="{FF2B5EF4-FFF2-40B4-BE49-F238E27FC236}">
              <a16:creationId xmlns:a16="http://schemas.microsoft.com/office/drawing/2014/main" xmlns="" id="{65499CA5-0631-4811-9F76-BF8A2AC561E8}"/>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1" name="直線コネクタ 400">
          <a:extLst>
            <a:ext uri="{FF2B5EF4-FFF2-40B4-BE49-F238E27FC236}">
              <a16:creationId xmlns:a16="http://schemas.microsoft.com/office/drawing/2014/main" xmlns="" id="{A3A2A665-2F6B-43B2-8EC3-C68D5992D99C}"/>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認定こども園・幼稚園・保育所】&#10;有形固定資産減価償却率グラフ枠">
          <a:extLst>
            <a:ext uri="{FF2B5EF4-FFF2-40B4-BE49-F238E27FC236}">
              <a16:creationId xmlns:a16="http://schemas.microsoft.com/office/drawing/2014/main" xmlns="" id="{A69E37B3-66C3-4B4A-914B-35954BB024C2}"/>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85997</xdr:rowOff>
    </xdr:from>
    <xdr:to>
      <xdr:col>85</xdr:col>
      <xdr:colOff>126364</xdr:colOff>
      <xdr:row>42</xdr:row>
      <xdr:rowOff>92528</xdr:rowOff>
    </xdr:to>
    <xdr:cxnSp macro="">
      <xdr:nvCxnSpPr>
        <xdr:cNvPr id="403" name="直線コネクタ 402">
          <a:extLst>
            <a:ext uri="{FF2B5EF4-FFF2-40B4-BE49-F238E27FC236}">
              <a16:creationId xmlns:a16="http://schemas.microsoft.com/office/drawing/2014/main" xmlns="" id="{37386A01-9A6A-47B5-A819-4DD3CC74D102}"/>
            </a:ext>
          </a:extLst>
        </xdr:cNvPr>
        <xdr:cNvCxnSpPr/>
      </xdr:nvCxnSpPr>
      <xdr:spPr>
        <a:xfrm flipV="1">
          <a:off x="16318864" y="5743847"/>
          <a:ext cx="0" cy="1549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04" name="【認定こども園・幼稚園・保育所】&#10;有形固定資産減価償却率最小値テキスト">
          <a:extLst>
            <a:ext uri="{FF2B5EF4-FFF2-40B4-BE49-F238E27FC236}">
              <a16:creationId xmlns:a16="http://schemas.microsoft.com/office/drawing/2014/main" xmlns="" id="{CD65CE99-D9CB-4A41-8482-3E7FA4EA0479}"/>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05" name="直線コネクタ 404">
          <a:extLst>
            <a:ext uri="{FF2B5EF4-FFF2-40B4-BE49-F238E27FC236}">
              <a16:creationId xmlns:a16="http://schemas.microsoft.com/office/drawing/2014/main" xmlns="" id="{EF285B00-5583-4852-B00B-269BE96C700A}"/>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32674</xdr:rowOff>
    </xdr:from>
    <xdr:ext cx="340478" cy="259045"/>
    <xdr:sp macro="" textlink="">
      <xdr:nvSpPr>
        <xdr:cNvPr id="406" name="【認定こども園・幼稚園・保育所】&#10;有形固定資産減価償却率最大値テキスト">
          <a:extLst>
            <a:ext uri="{FF2B5EF4-FFF2-40B4-BE49-F238E27FC236}">
              <a16:creationId xmlns:a16="http://schemas.microsoft.com/office/drawing/2014/main" xmlns="" id="{4C7A991E-42C2-4C23-A011-1BD48C46DC3E}"/>
            </a:ext>
          </a:extLst>
        </xdr:cNvPr>
        <xdr:cNvSpPr txBox="1"/>
      </xdr:nvSpPr>
      <xdr:spPr>
        <a:xfrm>
          <a:off x="16357600" y="551907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85997</xdr:rowOff>
    </xdr:from>
    <xdr:to>
      <xdr:col>86</xdr:col>
      <xdr:colOff>25400</xdr:colOff>
      <xdr:row>33</xdr:row>
      <xdr:rowOff>85997</xdr:rowOff>
    </xdr:to>
    <xdr:cxnSp macro="">
      <xdr:nvCxnSpPr>
        <xdr:cNvPr id="407" name="直線コネクタ 406">
          <a:extLst>
            <a:ext uri="{FF2B5EF4-FFF2-40B4-BE49-F238E27FC236}">
              <a16:creationId xmlns:a16="http://schemas.microsoft.com/office/drawing/2014/main" xmlns="" id="{7D7E88BC-5334-4606-B749-593EA6065E31}"/>
            </a:ext>
          </a:extLst>
        </xdr:cNvPr>
        <xdr:cNvCxnSpPr/>
      </xdr:nvCxnSpPr>
      <xdr:spPr>
        <a:xfrm>
          <a:off x="16230600" y="5743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144616</xdr:rowOff>
    </xdr:from>
    <xdr:ext cx="405111" cy="259045"/>
    <xdr:sp macro="" textlink="">
      <xdr:nvSpPr>
        <xdr:cNvPr id="408" name="【認定こども園・幼稚園・保育所】&#10;有形固定資産減価償却率平均値テキスト">
          <a:extLst>
            <a:ext uri="{FF2B5EF4-FFF2-40B4-BE49-F238E27FC236}">
              <a16:creationId xmlns:a16="http://schemas.microsoft.com/office/drawing/2014/main" xmlns="" id="{FD3261B7-DE17-46CC-BB72-0475D2AC0DB0}"/>
            </a:ext>
          </a:extLst>
        </xdr:cNvPr>
        <xdr:cNvSpPr txBox="1"/>
      </xdr:nvSpPr>
      <xdr:spPr>
        <a:xfrm>
          <a:off x="16357600" y="63168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121739</xdr:rowOff>
    </xdr:from>
    <xdr:to>
      <xdr:col>85</xdr:col>
      <xdr:colOff>177800</xdr:colOff>
      <xdr:row>38</xdr:row>
      <xdr:rowOff>51888</xdr:rowOff>
    </xdr:to>
    <xdr:sp macro="" textlink="">
      <xdr:nvSpPr>
        <xdr:cNvPr id="409" name="フローチャート: 判断 408">
          <a:extLst>
            <a:ext uri="{FF2B5EF4-FFF2-40B4-BE49-F238E27FC236}">
              <a16:creationId xmlns:a16="http://schemas.microsoft.com/office/drawing/2014/main" xmlns="" id="{7FC70A20-3187-409E-902A-897CA49000B5}"/>
            </a:ext>
          </a:extLst>
        </xdr:cNvPr>
        <xdr:cNvSpPr/>
      </xdr:nvSpPr>
      <xdr:spPr>
        <a:xfrm>
          <a:off x="16268700" y="64653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128270</xdr:rowOff>
    </xdr:from>
    <xdr:to>
      <xdr:col>81</xdr:col>
      <xdr:colOff>101600</xdr:colOff>
      <xdr:row>38</xdr:row>
      <xdr:rowOff>58420</xdr:rowOff>
    </xdr:to>
    <xdr:sp macro="" textlink="">
      <xdr:nvSpPr>
        <xdr:cNvPr id="410" name="フローチャート: 判断 409">
          <a:extLst>
            <a:ext uri="{FF2B5EF4-FFF2-40B4-BE49-F238E27FC236}">
              <a16:creationId xmlns:a16="http://schemas.microsoft.com/office/drawing/2014/main" xmlns="" id="{12669DE3-76A1-4982-B8D7-544F8428FC95}"/>
            </a:ext>
          </a:extLst>
        </xdr:cNvPr>
        <xdr:cNvSpPr/>
      </xdr:nvSpPr>
      <xdr:spPr>
        <a:xfrm>
          <a:off x="15430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157661</xdr:rowOff>
    </xdr:from>
    <xdr:to>
      <xdr:col>76</xdr:col>
      <xdr:colOff>165100</xdr:colOff>
      <xdr:row>38</xdr:row>
      <xdr:rowOff>87812</xdr:rowOff>
    </xdr:to>
    <xdr:sp macro="" textlink="">
      <xdr:nvSpPr>
        <xdr:cNvPr id="411" name="フローチャート: 判断 410">
          <a:extLst>
            <a:ext uri="{FF2B5EF4-FFF2-40B4-BE49-F238E27FC236}">
              <a16:creationId xmlns:a16="http://schemas.microsoft.com/office/drawing/2014/main" xmlns="" id="{19E98D38-2CB6-439F-ABED-F861407CA2FB}"/>
            </a:ext>
          </a:extLst>
        </xdr:cNvPr>
        <xdr:cNvSpPr/>
      </xdr:nvSpPr>
      <xdr:spPr>
        <a:xfrm>
          <a:off x="14541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33565</xdr:rowOff>
    </xdr:from>
    <xdr:to>
      <xdr:col>72</xdr:col>
      <xdr:colOff>38100</xdr:colOff>
      <xdr:row>38</xdr:row>
      <xdr:rowOff>135165</xdr:rowOff>
    </xdr:to>
    <xdr:sp macro="" textlink="">
      <xdr:nvSpPr>
        <xdr:cNvPr id="412" name="フローチャート: 判断 411">
          <a:extLst>
            <a:ext uri="{FF2B5EF4-FFF2-40B4-BE49-F238E27FC236}">
              <a16:creationId xmlns:a16="http://schemas.microsoft.com/office/drawing/2014/main" xmlns="" id="{38E13885-3F75-4F22-80C6-64EE8C4D7F6E}"/>
            </a:ext>
          </a:extLst>
        </xdr:cNvPr>
        <xdr:cNvSpPr/>
      </xdr:nvSpPr>
      <xdr:spPr>
        <a:xfrm>
          <a:off x="13652500" y="654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149497</xdr:rowOff>
    </xdr:from>
    <xdr:to>
      <xdr:col>67</xdr:col>
      <xdr:colOff>101600</xdr:colOff>
      <xdr:row>38</xdr:row>
      <xdr:rowOff>79647</xdr:rowOff>
    </xdr:to>
    <xdr:sp macro="" textlink="">
      <xdr:nvSpPr>
        <xdr:cNvPr id="413" name="フローチャート: 判断 412">
          <a:extLst>
            <a:ext uri="{FF2B5EF4-FFF2-40B4-BE49-F238E27FC236}">
              <a16:creationId xmlns:a16="http://schemas.microsoft.com/office/drawing/2014/main" xmlns="" id="{959A2647-1F76-46F2-A083-682345C54652}"/>
            </a:ext>
          </a:extLst>
        </xdr:cNvPr>
        <xdr:cNvSpPr/>
      </xdr:nvSpPr>
      <xdr:spPr>
        <a:xfrm>
          <a:off x="12763500" y="649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4" name="テキスト ボックス 413">
          <a:extLst>
            <a:ext uri="{FF2B5EF4-FFF2-40B4-BE49-F238E27FC236}">
              <a16:creationId xmlns:a16="http://schemas.microsoft.com/office/drawing/2014/main" xmlns="" id="{DF3EA8C4-A5B6-47FA-90E4-BC8A095EBB0F}"/>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5" name="テキスト ボックス 414">
          <a:extLst>
            <a:ext uri="{FF2B5EF4-FFF2-40B4-BE49-F238E27FC236}">
              <a16:creationId xmlns:a16="http://schemas.microsoft.com/office/drawing/2014/main" xmlns="" id="{345F94ED-BDBB-4B5B-AF22-523833239ECB}"/>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6" name="テキスト ボックス 415">
          <a:extLst>
            <a:ext uri="{FF2B5EF4-FFF2-40B4-BE49-F238E27FC236}">
              <a16:creationId xmlns:a16="http://schemas.microsoft.com/office/drawing/2014/main" xmlns="" id="{E31D0A34-EC16-45AF-B310-7AAF6225063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7" name="テキスト ボックス 416">
          <a:extLst>
            <a:ext uri="{FF2B5EF4-FFF2-40B4-BE49-F238E27FC236}">
              <a16:creationId xmlns:a16="http://schemas.microsoft.com/office/drawing/2014/main" xmlns="" id="{01CAA1AF-99E4-48A7-AF29-5F03FE47F126}"/>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8" name="テキスト ボックス 417">
          <a:extLst>
            <a:ext uri="{FF2B5EF4-FFF2-40B4-BE49-F238E27FC236}">
              <a16:creationId xmlns:a16="http://schemas.microsoft.com/office/drawing/2014/main" xmlns="" id="{3587EB1C-D200-49F6-B447-B373BC2ABD6B}"/>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54791</xdr:rowOff>
    </xdr:from>
    <xdr:to>
      <xdr:col>85</xdr:col>
      <xdr:colOff>177800</xdr:colOff>
      <xdr:row>40</xdr:row>
      <xdr:rowOff>156391</xdr:rowOff>
    </xdr:to>
    <xdr:sp macro="" textlink="">
      <xdr:nvSpPr>
        <xdr:cNvPr id="419" name="楕円 418">
          <a:extLst>
            <a:ext uri="{FF2B5EF4-FFF2-40B4-BE49-F238E27FC236}">
              <a16:creationId xmlns:a16="http://schemas.microsoft.com/office/drawing/2014/main" xmlns="" id="{C7752756-074A-4025-8550-DD18DAE32C6A}"/>
            </a:ext>
          </a:extLst>
        </xdr:cNvPr>
        <xdr:cNvSpPr/>
      </xdr:nvSpPr>
      <xdr:spPr>
        <a:xfrm>
          <a:off x="16268700" y="691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33218</xdr:rowOff>
    </xdr:from>
    <xdr:ext cx="405111" cy="259045"/>
    <xdr:sp macro="" textlink="">
      <xdr:nvSpPr>
        <xdr:cNvPr id="420" name="【認定こども園・幼稚園・保育所】&#10;有形固定資産減価償却率該当値テキスト">
          <a:extLst>
            <a:ext uri="{FF2B5EF4-FFF2-40B4-BE49-F238E27FC236}">
              <a16:creationId xmlns:a16="http://schemas.microsoft.com/office/drawing/2014/main" xmlns="" id="{92A3198D-A932-4171-9F27-7A1722C9DACC}"/>
            </a:ext>
          </a:extLst>
        </xdr:cNvPr>
        <xdr:cNvSpPr txBox="1"/>
      </xdr:nvSpPr>
      <xdr:spPr>
        <a:xfrm>
          <a:off x="16357600" y="68912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7438</xdr:rowOff>
    </xdr:from>
    <xdr:to>
      <xdr:col>81</xdr:col>
      <xdr:colOff>101600</xdr:colOff>
      <xdr:row>40</xdr:row>
      <xdr:rowOff>109038</xdr:rowOff>
    </xdr:to>
    <xdr:sp macro="" textlink="">
      <xdr:nvSpPr>
        <xdr:cNvPr id="421" name="楕円 420">
          <a:extLst>
            <a:ext uri="{FF2B5EF4-FFF2-40B4-BE49-F238E27FC236}">
              <a16:creationId xmlns:a16="http://schemas.microsoft.com/office/drawing/2014/main" xmlns="" id="{0EDF2FC9-3D11-41CE-9277-DAE3347056F5}"/>
            </a:ext>
          </a:extLst>
        </xdr:cNvPr>
        <xdr:cNvSpPr/>
      </xdr:nvSpPr>
      <xdr:spPr>
        <a:xfrm>
          <a:off x="15430500" y="686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58238</xdr:rowOff>
    </xdr:from>
    <xdr:to>
      <xdr:col>85</xdr:col>
      <xdr:colOff>127000</xdr:colOff>
      <xdr:row>40</xdr:row>
      <xdr:rowOff>105591</xdr:rowOff>
    </xdr:to>
    <xdr:cxnSp macro="">
      <xdr:nvCxnSpPr>
        <xdr:cNvPr id="422" name="直線コネクタ 421">
          <a:extLst>
            <a:ext uri="{FF2B5EF4-FFF2-40B4-BE49-F238E27FC236}">
              <a16:creationId xmlns:a16="http://schemas.microsoft.com/office/drawing/2014/main" xmlns="" id="{0E17352D-A3AF-4F8E-A678-993C9205B4BC}"/>
            </a:ext>
          </a:extLst>
        </xdr:cNvPr>
        <xdr:cNvCxnSpPr/>
      </xdr:nvCxnSpPr>
      <xdr:spPr>
        <a:xfrm>
          <a:off x="15481300" y="6916238"/>
          <a:ext cx="8382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125004</xdr:rowOff>
    </xdr:from>
    <xdr:to>
      <xdr:col>76</xdr:col>
      <xdr:colOff>165100</xdr:colOff>
      <xdr:row>40</xdr:row>
      <xdr:rowOff>55154</xdr:rowOff>
    </xdr:to>
    <xdr:sp macro="" textlink="">
      <xdr:nvSpPr>
        <xdr:cNvPr id="423" name="楕円 422">
          <a:extLst>
            <a:ext uri="{FF2B5EF4-FFF2-40B4-BE49-F238E27FC236}">
              <a16:creationId xmlns:a16="http://schemas.microsoft.com/office/drawing/2014/main" xmlns="" id="{668BA8F8-F02B-4E74-8CC9-D786C7DC67C9}"/>
            </a:ext>
          </a:extLst>
        </xdr:cNvPr>
        <xdr:cNvSpPr/>
      </xdr:nvSpPr>
      <xdr:spPr>
        <a:xfrm>
          <a:off x="14541500" y="681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4354</xdr:rowOff>
    </xdr:from>
    <xdr:to>
      <xdr:col>81</xdr:col>
      <xdr:colOff>50800</xdr:colOff>
      <xdr:row>40</xdr:row>
      <xdr:rowOff>58238</xdr:rowOff>
    </xdr:to>
    <xdr:cxnSp macro="">
      <xdr:nvCxnSpPr>
        <xdr:cNvPr id="424" name="直線コネクタ 423">
          <a:extLst>
            <a:ext uri="{FF2B5EF4-FFF2-40B4-BE49-F238E27FC236}">
              <a16:creationId xmlns:a16="http://schemas.microsoft.com/office/drawing/2014/main" xmlns="" id="{D5452C7B-F1BD-4344-942E-B9FABC09C01D}"/>
            </a:ext>
          </a:extLst>
        </xdr:cNvPr>
        <xdr:cNvCxnSpPr/>
      </xdr:nvCxnSpPr>
      <xdr:spPr>
        <a:xfrm>
          <a:off x="14592300" y="6862354"/>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56424</xdr:rowOff>
    </xdr:from>
    <xdr:to>
      <xdr:col>72</xdr:col>
      <xdr:colOff>38100</xdr:colOff>
      <xdr:row>39</xdr:row>
      <xdr:rowOff>158024</xdr:rowOff>
    </xdr:to>
    <xdr:sp macro="" textlink="">
      <xdr:nvSpPr>
        <xdr:cNvPr id="425" name="楕円 424">
          <a:extLst>
            <a:ext uri="{FF2B5EF4-FFF2-40B4-BE49-F238E27FC236}">
              <a16:creationId xmlns:a16="http://schemas.microsoft.com/office/drawing/2014/main" xmlns="" id="{33AE9B1E-CC77-47F2-BBB6-7E7DF701B5AF}"/>
            </a:ext>
          </a:extLst>
        </xdr:cNvPr>
        <xdr:cNvSpPr/>
      </xdr:nvSpPr>
      <xdr:spPr>
        <a:xfrm>
          <a:off x="13652500" y="674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107224</xdr:rowOff>
    </xdr:from>
    <xdr:to>
      <xdr:col>76</xdr:col>
      <xdr:colOff>114300</xdr:colOff>
      <xdr:row>40</xdr:row>
      <xdr:rowOff>4354</xdr:rowOff>
    </xdr:to>
    <xdr:cxnSp macro="">
      <xdr:nvCxnSpPr>
        <xdr:cNvPr id="426" name="直線コネクタ 425">
          <a:extLst>
            <a:ext uri="{FF2B5EF4-FFF2-40B4-BE49-F238E27FC236}">
              <a16:creationId xmlns:a16="http://schemas.microsoft.com/office/drawing/2014/main" xmlns="" id="{F28D3117-6C1A-4AAD-B00A-F2368CAD81BE}"/>
            </a:ext>
          </a:extLst>
        </xdr:cNvPr>
        <xdr:cNvCxnSpPr/>
      </xdr:nvCxnSpPr>
      <xdr:spPr>
        <a:xfrm>
          <a:off x="13703300" y="679377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74947</xdr:rowOff>
    </xdr:from>
    <xdr:ext cx="405111" cy="259045"/>
    <xdr:sp macro="" textlink="">
      <xdr:nvSpPr>
        <xdr:cNvPr id="427" name="n_1aveValue【認定こども園・幼稚園・保育所】&#10;有形固定資産減価償却率">
          <a:extLst>
            <a:ext uri="{FF2B5EF4-FFF2-40B4-BE49-F238E27FC236}">
              <a16:creationId xmlns:a16="http://schemas.microsoft.com/office/drawing/2014/main" xmlns="" id="{02610356-FDD8-4430-B63A-80950DC89524}"/>
            </a:ext>
          </a:extLst>
        </xdr:cNvPr>
        <xdr:cNvSpPr txBox="1"/>
      </xdr:nvSpPr>
      <xdr:spPr>
        <a:xfrm>
          <a:off x="15266044"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104338</xdr:rowOff>
    </xdr:from>
    <xdr:ext cx="405111" cy="259045"/>
    <xdr:sp macro="" textlink="">
      <xdr:nvSpPr>
        <xdr:cNvPr id="428" name="n_2aveValue【認定こども園・幼稚園・保育所】&#10;有形固定資産減価償却率">
          <a:extLst>
            <a:ext uri="{FF2B5EF4-FFF2-40B4-BE49-F238E27FC236}">
              <a16:creationId xmlns:a16="http://schemas.microsoft.com/office/drawing/2014/main" xmlns="" id="{C72AD445-9BB9-4B7D-A703-7E4F10838CF5}"/>
            </a:ext>
          </a:extLst>
        </xdr:cNvPr>
        <xdr:cNvSpPr txBox="1"/>
      </xdr:nvSpPr>
      <xdr:spPr>
        <a:xfrm>
          <a:off x="14389744" y="62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151691</xdr:rowOff>
    </xdr:from>
    <xdr:ext cx="405111" cy="259045"/>
    <xdr:sp macro="" textlink="">
      <xdr:nvSpPr>
        <xdr:cNvPr id="429" name="n_3aveValue【認定こども園・幼稚園・保育所】&#10;有形固定資産減価償却率">
          <a:extLst>
            <a:ext uri="{FF2B5EF4-FFF2-40B4-BE49-F238E27FC236}">
              <a16:creationId xmlns:a16="http://schemas.microsoft.com/office/drawing/2014/main" xmlns="" id="{AE952EE2-FAA8-4D6E-95B7-E32016ABDADA}"/>
            </a:ext>
          </a:extLst>
        </xdr:cNvPr>
        <xdr:cNvSpPr txBox="1"/>
      </xdr:nvSpPr>
      <xdr:spPr>
        <a:xfrm>
          <a:off x="13500744" y="6323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96174</xdr:rowOff>
    </xdr:from>
    <xdr:ext cx="405111" cy="259045"/>
    <xdr:sp macro="" textlink="">
      <xdr:nvSpPr>
        <xdr:cNvPr id="430" name="n_4aveValue【認定こども園・幼稚園・保育所】&#10;有形固定資産減価償却率">
          <a:extLst>
            <a:ext uri="{FF2B5EF4-FFF2-40B4-BE49-F238E27FC236}">
              <a16:creationId xmlns:a16="http://schemas.microsoft.com/office/drawing/2014/main" xmlns="" id="{E438C54F-D601-4373-A29E-33B40C3CAC10}"/>
            </a:ext>
          </a:extLst>
        </xdr:cNvPr>
        <xdr:cNvSpPr txBox="1"/>
      </xdr:nvSpPr>
      <xdr:spPr>
        <a:xfrm>
          <a:off x="12611744" y="6268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100165</xdr:rowOff>
    </xdr:from>
    <xdr:ext cx="405111" cy="259045"/>
    <xdr:sp macro="" textlink="">
      <xdr:nvSpPr>
        <xdr:cNvPr id="431" name="n_1mainValue【認定こども園・幼稚園・保育所】&#10;有形固定資産減価償却率">
          <a:extLst>
            <a:ext uri="{FF2B5EF4-FFF2-40B4-BE49-F238E27FC236}">
              <a16:creationId xmlns:a16="http://schemas.microsoft.com/office/drawing/2014/main" xmlns="" id="{43503D7F-538A-48B8-A73D-EA0EFCFBEEE2}"/>
            </a:ext>
          </a:extLst>
        </xdr:cNvPr>
        <xdr:cNvSpPr txBox="1"/>
      </xdr:nvSpPr>
      <xdr:spPr>
        <a:xfrm>
          <a:off x="15266044" y="6958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46281</xdr:rowOff>
    </xdr:from>
    <xdr:ext cx="405111" cy="259045"/>
    <xdr:sp macro="" textlink="">
      <xdr:nvSpPr>
        <xdr:cNvPr id="432" name="n_2mainValue【認定こども園・幼稚園・保育所】&#10;有形固定資産減価償却率">
          <a:extLst>
            <a:ext uri="{FF2B5EF4-FFF2-40B4-BE49-F238E27FC236}">
              <a16:creationId xmlns:a16="http://schemas.microsoft.com/office/drawing/2014/main" xmlns="" id="{57EA731B-F278-46B4-BB86-67216DA8301D}"/>
            </a:ext>
          </a:extLst>
        </xdr:cNvPr>
        <xdr:cNvSpPr txBox="1"/>
      </xdr:nvSpPr>
      <xdr:spPr>
        <a:xfrm>
          <a:off x="14389744" y="6904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149151</xdr:rowOff>
    </xdr:from>
    <xdr:ext cx="405111" cy="259045"/>
    <xdr:sp macro="" textlink="">
      <xdr:nvSpPr>
        <xdr:cNvPr id="433" name="n_3mainValue【認定こども園・幼稚園・保育所】&#10;有形固定資産減価償却率">
          <a:extLst>
            <a:ext uri="{FF2B5EF4-FFF2-40B4-BE49-F238E27FC236}">
              <a16:creationId xmlns:a16="http://schemas.microsoft.com/office/drawing/2014/main" xmlns="" id="{FF6750C3-AC71-491B-B9C3-EB85EA1D6815}"/>
            </a:ext>
          </a:extLst>
        </xdr:cNvPr>
        <xdr:cNvSpPr txBox="1"/>
      </xdr:nvSpPr>
      <xdr:spPr>
        <a:xfrm>
          <a:off x="13500744" y="6835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4" name="正方形/長方形 433">
          <a:extLst>
            <a:ext uri="{FF2B5EF4-FFF2-40B4-BE49-F238E27FC236}">
              <a16:creationId xmlns:a16="http://schemas.microsoft.com/office/drawing/2014/main" xmlns="" id="{662A1977-42B1-4227-9CC8-F7B072CC514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5" name="正方形/長方形 434">
          <a:extLst>
            <a:ext uri="{FF2B5EF4-FFF2-40B4-BE49-F238E27FC236}">
              <a16:creationId xmlns:a16="http://schemas.microsoft.com/office/drawing/2014/main" xmlns="" id="{7F9C1B4F-03B2-45DE-940F-976C48A6A9E4}"/>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6" name="正方形/長方形 435">
          <a:extLst>
            <a:ext uri="{FF2B5EF4-FFF2-40B4-BE49-F238E27FC236}">
              <a16:creationId xmlns:a16="http://schemas.microsoft.com/office/drawing/2014/main" xmlns="" id="{E7982712-AC94-4168-89DC-047DED7F0AA8}"/>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7" name="正方形/長方形 436">
          <a:extLst>
            <a:ext uri="{FF2B5EF4-FFF2-40B4-BE49-F238E27FC236}">
              <a16:creationId xmlns:a16="http://schemas.microsoft.com/office/drawing/2014/main" xmlns="" id="{A0550A98-128E-4A64-BA4C-98B568778C6A}"/>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8" name="正方形/長方形 437">
          <a:extLst>
            <a:ext uri="{FF2B5EF4-FFF2-40B4-BE49-F238E27FC236}">
              <a16:creationId xmlns:a16="http://schemas.microsoft.com/office/drawing/2014/main" xmlns="" id="{D55341E8-5B39-4573-BFC7-796B81D8D94D}"/>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9" name="正方形/長方形 438">
          <a:extLst>
            <a:ext uri="{FF2B5EF4-FFF2-40B4-BE49-F238E27FC236}">
              <a16:creationId xmlns:a16="http://schemas.microsoft.com/office/drawing/2014/main" xmlns="" id="{04EE306C-F98C-4A10-A344-5164DBF9D60B}"/>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0" name="正方形/長方形 439">
          <a:extLst>
            <a:ext uri="{FF2B5EF4-FFF2-40B4-BE49-F238E27FC236}">
              <a16:creationId xmlns:a16="http://schemas.microsoft.com/office/drawing/2014/main" xmlns="" id="{126C3124-26CD-4B12-A136-475F24B3D97D}"/>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1" name="正方形/長方形 440">
          <a:extLst>
            <a:ext uri="{FF2B5EF4-FFF2-40B4-BE49-F238E27FC236}">
              <a16:creationId xmlns:a16="http://schemas.microsoft.com/office/drawing/2014/main" xmlns="" id="{EC08D0A4-08D3-4F5B-AEF8-4766B729628A}"/>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2" name="テキスト ボックス 441">
          <a:extLst>
            <a:ext uri="{FF2B5EF4-FFF2-40B4-BE49-F238E27FC236}">
              <a16:creationId xmlns:a16="http://schemas.microsoft.com/office/drawing/2014/main" xmlns="" id="{5D8F4BEB-CD0E-4B5E-AFA0-FEF909E128B1}"/>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3" name="直線コネクタ 442">
          <a:extLst>
            <a:ext uri="{FF2B5EF4-FFF2-40B4-BE49-F238E27FC236}">
              <a16:creationId xmlns:a16="http://schemas.microsoft.com/office/drawing/2014/main" xmlns="" id="{0D38FC71-1878-4814-A670-BF75B15E0812}"/>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4" name="直線コネクタ 443">
          <a:extLst>
            <a:ext uri="{FF2B5EF4-FFF2-40B4-BE49-F238E27FC236}">
              <a16:creationId xmlns:a16="http://schemas.microsoft.com/office/drawing/2014/main" xmlns="" id="{D8FDF669-DA29-4B1F-97EA-B949512D6CCD}"/>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45" name="テキスト ボックス 444">
          <a:extLst>
            <a:ext uri="{FF2B5EF4-FFF2-40B4-BE49-F238E27FC236}">
              <a16:creationId xmlns:a16="http://schemas.microsoft.com/office/drawing/2014/main" xmlns="" id="{44E4021E-9611-492E-A32C-132535C8F0D2}"/>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6" name="直線コネクタ 445">
          <a:extLst>
            <a:ext uri="{FF2B5EF4-FFF2-40B4-BE49-F238E27FC236}">
              <a16:creationId xmlns:a16="http://schemas.microsoft.com/office/drawing/2014/main" xmlns="" id="{EF4CC236-512E-4952-8A4A-C4925C153896}"/>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47" name="テキスト ボックス 446">
          <a:extLst>
            <a:ext uri="{FF2B5EF4-FFF2-40B4-BE49-F238E27FC236}">
              <a16:creationId xmlns:a16="http://schemas.microsoft.com/office/drawing/2014/main" xmlns="" id="{6CFD3B59-9999-4F59-8117-9202D3EA2B5F}"/>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8" name="直線コネクタ 447">
          <a:extLst>
            <a:ext uri="{FF2B5EF4-FFF2-40B4-BE49-F238E27FC236}">
              <a16:creationId xmlns:a16="http://schemas.microsoft.com/office/drawing/2014/main" xmlns="" id="{82A9CCAD-7F48-49E3-B62A-46C49C85C2AC}"/>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49" name="テキスト ボックス 448">
          <a:extLst>
            <a:ext uri="{FF2B5EF4-FFF2-40B4-BE49-F238E27FC236}">
              <a16:creationId xmlns:a16="http://schemas.microsoft.com/office/drawing/2014/main" xmlns="" id="{CB0899B0-A8E6-44BF-9985-C1148BA1DAB8}"/>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50" name="直線コネクタ 449">
          <a:extLst>
            <a:ext uri="{FF2B5EF4-FFF2-40B4-BE49-F238E27FC236}">
              <a16:creationId xmlns:a16="http://schemas.microsoft.com/office/drawing/2014/main" xmlns="" id="{77937B25-A69A-4F39-A87C-1B49239CCE88}"/>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51" name="テキスト ボックス 450">
          <a:extLst>
            <a:ext uri="{FF2B5EF4-FFF2-40B4-BE49-F238E27FC236}">
              <a16:creationId xmlns:a16="http://schemas.microsoft.com/office/drawing/2014/main" xmlns="" id="{353B796F-9987-474B-A920-85BBB3CBF51A}"/>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2" name="直線コネクタ 451">
          <a:extLst>
            <a:ext uri="{FF2B5EF4-FFF2-40B4-BE49-F238E27FC236}">
              <a16:creationId xmlns:a16="http://schemas.microsoft.com/office/drawing/2014/main" xmlns="" id="{7CF1F397-D434-498E-86A4-FEBF9042887C}"/>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3" name="テキスト ボックス 452">
          <a:extLst>
            <a:ext uri="{FF2B5EF4-FFF2-40B4-BE49-F238E27FC236}">
              <a16:creationId xmlns:a16="http://schemas.microsoft.com/office/drawing/2014/main" xmlns="" id="{653C742C-99CB-46FD-BADF-CAF00D0EF1F5}"/>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4" name="【認定こども園・幼稚園・保育所】&#10;一人当たり面積グラフ枠">
          <a:extLst>
            <a:ext uri="{FF2B5EF4-FFF2-40B4-BE49-F238E27FC236}">
              <a16:creationId xmlns:a16="http://schemas.microsoft.com/office/drawing/2014/main" xmlns="" id="{008EB1FA-5FE3-408C-9ED2-5C9319CAFD2A}"/>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96774</xdr:rowOff>
    </xdr:from>
    <xdr:to>
      <xdr:col>116</xdr:col>
      <xdr:colOff>62864</xdr:colOff>
      <xdr:row>41</xdr:row>
      <xdr:rowOff>114147</xdr:rowOff>
    </xdr:to>
    <xdr:cxnSp macro="">
      <xdr:nvCxnSpPr>
        <xdr:cNvPr id="455" name="直線コネクタ 454">
          <a:extLst>
            <a:ext uri="{FF2B5EF4-FFF2-40B4-BE49-F238E27FC236}">
              <a16:creationId xmlns:a16="http://schemas.microsoft.com/office/drawing/2014/main" xmlns="" id="{2F4ED608-22D2-4B1D-A5EB-2C5FBD2368E3}"/>
            </a:ext>
          </a:extLst>
        </xdr:cNvPr>
        <xdr:cNvCxnSpPr/>
      </xdr:nvCxnSpPr>
      <xdr:spPr>
        <a:xfrm flipV="1">
          <a:off x="22160864" y="5754624"/>
          <a:ext cx="0" cy="1388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117974</xdr:rowOff>
    </xdr:from>
    <xdr:ext cx="469744" cy="259045"/>
    <xdr:sp macro="" textlink="">
      <xdr:nvSpPr>
        <xdr:cNvPr id="456" name="【認定こども園・幼稚園・保育所】&#10;一人当たり面積最小値テキスト">
          <a:extLst>
            <a:ext uri="{FF2B5EF4-FFF2-40B4-BE49-F238E27FC236}">
              <a16:creationId xmlns:a16="http://schemas.microsoft.com/office/drawing/2014/main" xmlns="" id="{D5140EB7-1A57-453A-9138-4100D0A7A559}"/>
            </a:ext>
          </a:extLst>
        </xdr:cNvPr>
        <xdr:cNvSpPr txBox="1"/>
      </xdr:nvSpPr>
      <xdr:spPr>
        <a:xfrm>
          <a:off x="22199600" y="7147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114147</xdr:rowOff>
    </xdr:from>
    <xdr:to>
      <xdr:col>116</xdr:col>
      <xdr:colOff>152400</xdr:colOff>
      <xdr:row>41</xdr:row>
      <xdr:rowOff>114147</xdr:rowOff>
    </xdr:to>
    <xdr:cxnSp macro="">
      <xdr:nvCxnSpPr>
        <xdr:cNvPr id="457" name="直線コネクタ 456">
          <a:extLst>
            <a:ext uri="{FF2B5EF4-FFF2-40B4-BE49-F238E27FC236}">
              <a16:creationId xmlns:a16="http://schemas.microsoft.com/office/drawing/2014/main" xmlns="" id="{7BB2D4D2-266C-42CC-97A0-D28FF2DD06C7}"/>
            </a:ext>
          </a:extLst>
        </xdr:cNvPr>
        <xdr:cNvCxnSpPr/>
      </xdr:nvCxnSpPr>
      <xdr:spPr>
        <a:xfrm>
          <a:off x="22072600" y="7143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43451</xdr:rowOff>
    </xdr:from>
    <xdr:ext cx="469744" cy="259045"/>
    <xdr:sp macro="" textlink="">
      <xdr:nvSpPr>
        <xdr:cNvPr id="458" name="【認定こども園・幼稚園・保育所】&#10;一人当たり面積最大値テキスト">
          <a:extLst>
            <a:ext uri="{FF2B5EF4-FFF2-40B4-BE49-F238E27FC236}">
              <a16:creationId xmlns:a16="http://schemas.microsoft.com/office/drawing/2014/main" xmlns="" id="{619BFCA9-9416-4C7F-9D9E-5B2651D60B6A}"/>
            </a:ext>
          </a:extLst>
        </xdr:cNvPr>
        <xdr:cNvSpPr txBox="1"/>
      </xdr:nvSpPr>
      <xdr:spPr>
        <a:xfrm>
          <a:off x="22199600" y="5529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96774</xdr:rowOff>
    </xdr:from>
    <xdr:to>
      <xdr:col>116</xdr:col>
      <xdr:colOff>152400</xdr:colOff>
      <xdr:row>33</xdr:row>
      <xdr:rowOff>96774</xdr:rowOff>
    </xdr:to>
    <xdr:cxnSp macro="">
      <xdr:nvCxnSpPr>
        <xdr:cNvPr id="459" name="直線コネクタ 458">
          <a:extLst>
            <a:ext uri="{FF2B5EF4-FFF2-40B4-BE49-F238E27FC236}">
              <a16:creationId xmlns:a16="http://schemas.microsoft.com/office/drawing/2014/main" xmlns="" id="{D6BF4103-E887-4195-8F7F-B5AA2E7AA5B4}"/>
            </a:ext>
          </a:extLst>
        </xdr:cNvPr>
        <xdr:cNvCxnSpPr/>
      </xdr:nvCxnSpPr>
      <xdr:spPr>
        <a:xfrm>
          <a:off x="22072600" y="5754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22572</xdr:rowOff>
    </xdr:from>
    <xdr:ext cx="469744" cy="259045"/>
    <xdr:sp macro="" textlink="">
      <xdr:nvSpPr>
        <xdr:cNvPr id="460" name="【認定こども園・幼稚園・保育所】&#10;一人当たり面積平均値テキスト">
          <a:extLst>
            <a:ext uri="{FF2B5EF4-FFF2-40B4-BE49-F238E27FC236}">
              <a16:creationId xmlns:a16="http://schemas.microsoft.com/office/drawing/2014/main" xmlns="" id="{052A381D-CDA1-4B9C-8F35-CEC889204693}"/>
            </a:ext>
          </a:extLst>
        </xdr:cNvPr>
        <xdr:cNvSpPr txBox="1"/>
      </xdr:nvSpPr>
      <xdr:spPr>
        <a:xfrm>
          <a:off x="22199600" y="67091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44145</xdr:rowOff>
    </xdr:from>
    <xdr:to>
      <xdr:col>116</xdr:col>
      <xdr:colOff>114300</xdr:colOff>
      <xdr:row>39</xdr:row>
      <xdr:rowOff>145745</xdr:rowOff>
    </xdr:to>
    <xdr:sp macro="" textlink="">
      <xdr:nvSpPr>
        <xdr:cNvPr id="461" name="フローチャート: 判断 460">
          <a:extLst>
            <a:ext uri="{FF2B5EF4-FFF2-40B4-BE49-F238E27FC236}">
              <a16:creationId xmlns:a16="http://schemas.microsoft.com/office/drawing/2014/main" xmlns="" id="{864C4962-B15C-4203-A404-BCD06C0DBF70}"/>
            </a:ext>
          </a:extLst>
        </xdr:cNvPr>
        <xdr:cNvSpPr/>
      </xdr:nvSpPr>
      <xdr:spPr>
        <a:xfrm>
          <a:off x="22110700" y="673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54204</xdr:rowOff>
    </xdr:from>
    <xdr:to>
      <xdr:col>112</xdr:col>
      <xdr:colOff>38100</xdr:colOff>
      <xdr:row>39</xdr:row>
      <xdr:rowOff>155804</xdr:rowOff>
    </xdr:to>
    <xdr:sp macro="" textlink="">
      <xdr:nvSpPr>
        <xdr:cNvPr id="462" name="フローチャート: 判断 461">
          <a:extLst>
            <a:ext uri="{FF2B5EF4-FFF2-40B4-BE49-F238E27FC236}">
              <a16:creationId xmlns:a16="http://schemas.microsoft.com/office/drawing/2014/main" xmlns="" id="{64876E8D-E8C6-4DE7-9988-8F95E7F67B8A}"/>
            </a:ext>
          </a:extLst>
        </xdr:cNvPr>
        <xdr:cNvSpPr/>
      </xdr:nvSpPr>
      <xdr:spPr>
        <a:xfrm>
          <a:off x="21272500" y="6740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47803</xdr:rowOff>
    </xdr:from>
    <xdr:to>
      <xdr:col>107</xdr:col>
      <xdr:colOff>101600</xdr:colOff>
      <xdr:row>39</xdr:row>
      <xdr:rowOff>149403</xdr:rowOff>
    </xdr:to>
    <xdr:sp macro="" textlink="">
      <xdr:nvSpPr>
        <xdr:cNvPr id="463" name="フローチャート: 判断 462">
          <a:extLst>
            <a:ext uri="{FF2B5EF4-FFF2-40B4-BE49-F238E27FC236}">
              <a16:creationId xmlns:a16="http://schemas.microsoft.com/office/drawing/2014/main" xmlns="" id="{410627D4-367D-46B9-85EF-8804B816C610}"/>
            </a:ext>
          </a:extLst>
        </xdr:cNvPr>
        <xdr:cNvSpPr/>
      </xdr:nvSpPr>
      <xdr:spPr>
        <a:xfrm>
          <a:off x="20383500" y="6734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71577</xdr:rowOff>
    </xdr:from>
    <xdr:to>
      <xdr:col>102</xdr:col>
      <xdr:colOff>165100</xdr:colOff>
      <xdr:row>40</xdr:row>
      <xdr:rowOff>1727</xdr:rowOff>
    </xdr:to>
    <xdr:sp macro="" textlink="">
      <xdr:nvSpPr>
        <xdr:cNvPr id="464" name="フローチャート: 判断 463">
          <a:extLst>
            <a:ext uri="{FF2B5EF4-FFF2-40B4-BE49-F238E27FC236}">
              <a16:creationId xmlns:a16="http://schemas.microsoft.com/office/drawing/2014/main" xmlns="" id="{FEB0A9AD-A9C2-4302-BFFC-FB64B21134ED}"/>
            </a:ext>
          </a:extLst>
        </xdr:cNvPr>
        <xdr:cNvSpPr/>
      </xdr:nvSpPr>
      <xdr:spPr>
        <a:xfrm>
          <a:off x="19494500" y="675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105410</xdr:rowOff>
    </xdr:from>
    <xdr:to>
      <xdr:col>98</xdr:col>
      <xdr:colOff>38100</xdr:colOff>
      <xdr:row>40</xdr:row>
      <xdr:rowOff>35560</xdr:rowOff>
    </xdr:to>
    <xdr:sp macro="" textlink="">
      <xdr:nvSpPr>
        <xdr:cNvPr id="465" name="フローチャート: 判断 464">
          <a:extLst>
            <a:ext uri="{FF2B5EF4-FFF2-40B4-BE49-F238E27FC236}">
              <a16:creationId xmlns:a16="http://schemas.microsoft.com/office/drawing/2014/main" xmlns="" id="{484A6F54-F2DE-4B77-94D9-DC69126E9543}"/>
            </a:ext>
          </a:extLst>
        </xdr:cNvPr>
        <xdr:cNvSpPr/>
      </xdr:nvSpPr>
      <xdr:spPr>
        <a:xfrm>
          <a:off x="18605500" y="679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6" name="テキスト ボックス 465">
          <a:extLst>
            <a:ext uri="{FF2B5EF4-FFF2-40B4-BE49-F238E27FC236}">
              <a16:creationId xmlns:a16="http://schemas.microsoft.com/office/drawing/2014/main" xmlns="" id="{FA2FB6A2-1C86-4BFA-94F4-55D6D5AE54A5}"/>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7" name="テキスト ボックス 466">
          <a:extLst>
            <a:ext uri="{FF2B5EF4-FFF2-40B4-BE49-F238E27FC236}">
              <a16:creationId xmlns:a16="http://schemas.microsoft.com/office/drawing/2014/main" xmlns="" id="{159B7212-BA0D-49EF-9D48-FFC21D610854}"/>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8" name="テキスト ボックス 467">
          <a:extLst>
            <a:ext uri="{FF2B5EF4-FFF2-40B4-BE49-F238E27FC236}">
              <a16:creationId xmlns:a16="http://schemas.microsoft.com/office/drawing/2014/main" xmlns="" id="{3AAA8EAA-7F64-45E3-97F8-7B0761841C26}"/>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9" name="テキスト ボックス 468">
          <a:extLst>
            <a:ext uri="{FF2B5EF4-FFF2-40B4-BE49-F238E27FC236}">
              <a16:creationId xmlns:a16="http://schemas.microsoft.com/office/drawing/2014/main" xmlns="" id="{C941291F-ADE2-49A3-AE61-C151408A0DD2}"/>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0" name="テキスト ボックス 469">
          <a:extLst>
            <a:ext uri="{FF2B5EF4-FFF2-40B4-BE49-F238E27FC236}">
              <a16:creationId xmlns:a16="http://schemas.microsoft.com/office/drawing/2014/main" xmlns="" id="{A1D941A5-F477-44C5-A2E1-62059D5691A2}"/>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2997</xdr:rowOff>
    </xdr:from>
    <xdr:to>
      <xdr:col>116</xdr:col>
      <xdr:colOff>114300</xdr:colOff>
      <xdr:row>39</xdr:row>
      <xdr:rowOff>104597</xdr:rowOff>
    </xdr:to>
    <xdr:sp macro="" textlink="">
      <xdr:nvSpPr>
        <xdr:cNvPr id="471" name="楕円 470">
          <a:extLst>
            <a:ext uri="{FF2B5EF4-FFF2-40B4-BE49-F238E27FC236}">
              <a16:creationId xmlns:a16="http://schemas.microsoft.com/office/drawing/2014/main" xmlns="" id="{D9AE7A04-3F7F-4D9D-A242-9CE4E9434031}"/>
            </a:ext>
          </a:extLst>
        </xdr:cNvPr>
        <xdr:cNvSpPr/>
      </xdr:nvSpPr>
      <xdr:spPr>
        <a:xfrm>
          <a:off x="22110700" y="6689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25874</xdr:rowOff>
    </xdr:from>
    <xdr:ext cx="469744" cy="259045"/>
    <xdr:sp macro="" textlink="">
      <xdr:nvSpPr>
        <xdr:cNvPr id="472" name="【認定こども園・幼稚園・保育所】&#10;一人当たり面積該当値テキスト">
          <a:extLst>
            <a:ext uri="{FF2B5EF4-FFF2-40B4-BE49-F238E27FC236}">
              <a16:creationId xmlns:a16="http://schemas.microsoft.com/office/drawing/2014/main" xmlns="" id="{635E9627-2EC8-4327-9789-A68DFDE2B2FB}"/>
            </a:ext>
          </a:extLst>
        </xdr:cNvPr>
        <xdr:cNvSpPr txBox="1"/>
      </xdr:nvSpPr>
      <xdr:spPr>
        <a:xfrm>
          <a:off x="22199600" y="6540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15799</xdr:rowOff>
    </xdr:from>
    <xdr:to>
      <xdr:col>112</xdr:col>
      <xdr:colOff>38100</xdr:colOff>
      <xdr:row>39</xdr:row>
      <xdr:rowOff>117399</xdr:rowOff>
    </xdr:to>
    <xdr:sp macro="" textlink="">
      <xdr:nvSpPr>
        <xdr:cNvPr id="473" name="楕円 472">
          <a:extLst>
            <a:ext uri="{FF2B5EF4-FFF2-40B4-BE49-F238E27FC236}">
              <a16:creationId xmlns:a16="http://schemas.microsoft.com/office/drawing/2014/main" xmlns="" id="{A1DC4C02-2932-44AF-B93A-2BFC32AB8674}"/>
            </a:ext>
          </a:extLst>
        </xdr:cNvPr>
        <xdr:cNvSpPr/>
      </xdr:nvSpPr>
      <xdr:spPr>
        <a:xfrm>
          <a:off x="21272500" y="6702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53797</xdr:rowOff>
    </xdr:from>
    <xdr:to>
      <xdr:col>116</xdr:col>
      <xdr:colOff>63500</xdr:colOff>
      <xdr:row>39</xdr:row>
      <xdr:rowOff>66599</xdr:rowOff>
    </xdr:to>
    <xdr:cxnSp macro="">
      <xdr:nvCxnSpPr>
        <xdr:cNvPr id="474" name="直線コネクタ 473">
          <a:extLst>
            <a:ext uri="{FF2B5EF4-FFF2-40B4-BE49-F238E27FC236}">
              <a16:creationId xmlns:a16="http://schemas.microsoft.com/office/drawing/2014/main" xmlns="" id="{E013BA4F-1122-4911-9677-1051B0021A7B}"/>
            </a:ext>
          </a:extLst>
        </xdr:cNvPr>
        <xdr:cNvCxnSpPr/>
      </xdr:nvCxnSpPr>
      <xdr:spPr>
        <a:xfrm flipV="1">
          <a:off x="21323300" y="6740347"/>
          <a:ext cx="838200" cy="1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28601</xdr:rowOff>
    </xdr:from>
    <xdr:to>
      <xdr:col>107</xdr:col>
      <xdr:colOff>101600</xdr:colOff>
      <xdr:row>39</xdr:row>
      <xdr:rowOff>130201</xdr:rowOff>
    </xdr:to>
    <xdr:sp macro="" textlink="">
      <xdr:nvSpPr>
        <xdr:cNvPr id="475" name="楕円 474">
          <a:extLst>
            <a:ext uri="{FF2B5EF4-FFF2-40B4-BE49-F238E27FC236}">
              <a16:creationId xmlns:a16="http://schemas.microsoft.com/office/drawing/2014/main" xmlns="" id="{C86DA9A2-94DA-4A7D-B8E6-51A9DED7FA86}"/>
            </a:ext>
          </a:extLst>
        </xdr:cNvPr>
        <xdr:cNvSpPr/>
      </xdr:nvSpPr>
      <xdr:spPr>
        <a:xfrm>
          <a:off x="20383500" y="6715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66599</xdr:rowOff>
    </xdr:from>
    <xdr:to>
      <xdr:col>111</xdr:col>
      <xdr:colOff>177800</xdr:colOff>
      <xdr:row>39</xdr:row>
      <xdr:rowOff>79401</xdr:rowOff>
    </xdr:to>
    <xdr:cxnSp macro="">
      <xdr:nvCxnSpPr>
        <xdr:cNvPr id="476" name="直線コネクタ 475">
          <a:extLst>
            <a:ext uri="{FF2B5EF4-FFF2-40B4-BE49-F238E27FC236}">
              <a16:creationId xmlns:a16="http://schemas.microsoft.com/office/drawing/2014/main" xmlns="" id="{D4381ACA-B800-43F7-B785-EA35EE837CC0}"/>
            </a:ext>
          </a:extLst>
        </xdr:cNvPr>
        <xdr:cNvCxnSpPr/>
      </xdr:nvCxnSpPr>
      <xdr:spPr>
        <a:xfrm flipV="1">
          <a:off x="20434300" y="6753149"/>
          <a:ext cx="889000" cy="1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44145</xdr:rowOff>
    </xdr:from>
    <xdr:to>
      <xdr:col>102</xdr:col>
      <xdr:colOff>165100</xdr:colOff>
      <xdr:row>39</xdr:row>
      <xdr:rowOff>145745</xdr:rowOff>
    </xdr:to>
    <xdr:sp macro="" textlink="">
      <xdr:nvSpPr>
        <xdr:cNvPr id="477" name="楕円 476">
          <a:extLst>
            <a:ext uri="{FF2B5EF4-FFF2-40B4-BE49-F238E27FC236}">
              <a16:creationId xmlns:a16="http://schemas.microsoft.com/office/drawing/2014/main" xmlns="" id="{0DCD187F-1246-491D-B302-1DB1CED89C27}"/>
            </a:ext>
          </a:extLst>
        </xdr:cNvPr>
        <xdr:cNvSpPr/>
      </xdr:nvSpPr>
      <xdr:spPr>
        <a:xfrm>
          <a:off x="19494500" y="6730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79401</xdr:rowOff>
    </xdr:from>
    <xdr:to>
      <xdr:col>107</xdr:col>
      <xdr:colOff>50800</xdr:colOff>
      <xdr:row>39</xdr:row>
      <xdr:rowOff>94945</xdr:rowOff>
    </xdr:to>
    <xdr:cxnSp macro="">
      <xdr:nvCxnSpPr>
        <xdr:cNvPr id="478" name="直線コネクタ 477">
          <a:extLst>
            <a:ext uri="{FF2B5EF4-FFF2-40B4-BE49-F238E27FC236}">
              <a16:creationId xmlns:a16="http://schemas.microsoft.com/office/drawing/2014/main" xmlns="" id="{55B4A2EC-5F74-41EC-A531-986DF5EFD09D}"/>
            </a:ext>
          </a:extLst>
        </xdr:cNvPr>
        <xdr:cNvCxnSpPr/>
      </xdr:nvCxnSpPr>
      <xdr:spPr>
        <a:xfrm flipV="1">
          <a:off x="19545300" y="6765951"/>
          <a:ext cx="889000" cy="15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146931</xdr:rowOff>
    </xdr:from>
    <xdr:ext cx="469744" cy="259045"/>
    <xdr:sp macro="" textlink="">
      <xdr:nvSpPr>
        <xdr:cNvPr id="479" name="n_1aveValue【認定こども園・幼稚園・保育所】&#10;一人当たり面積">
          <a:extLst>
            <a:ext uri="{FF2B5EF4-FFF2-40B4-BE49-F238E27FC236}">
              <a16:creationId xmlns:a16="http://schemas.microsoft.com/office/drawing/2014/main" xmlns="" id="{0B6E3C99-496C-4327-A87B-F773A2CC9C3F}"/>
            </a:ext>
          </a:extLst>
        </xdr:cNvPr>
        <xdr:cNvSpPr txBox="1"/>
      </xdr:nvSpPr>
      <xdr:spPr>
        <a:xfrm>
          <a:off x="21075727" y="6833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140530</xdr:rowOff>
    </xdr:from>
    <xdr:ext cx="469744" cy="259045"/>
    <xdr:sp macro="" textlink="">
      <xdr:nvSpPr>
        <xdr:cNvPr id="480" name="n_2aveValue【認定こども園・幼稚園・保育所】&#10;一人当たり面積">
          <a:extLst>
            <a:ext uri="{FF2B5EF4-FFF2-40B4-BE49-F238E27FC236}">
              <a16:creationId xmlns:a16="http://schemas.microsoft.com/office/drawing/2014/main" xmlns="" id="{6EEB21E1-9EE0-4D99-B869-B530205992D9}"/>
            </a:ext>
          </a:extLst>
        </xdr:cNvPr>
        <xdr:cNvSpPr txBox="1"/>
      </xdr:nvSpPr>
      <xdr:spPr>
        <a:xfrm>
          <a:off x="20199427" y="6827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164304</xdr:rowOff>
    </xdr:from>
    <xdr:ext cx="469744" cy="259045"/>
    <xdr:sp macro="" textlink="">
      <xdr:nvSpPr>
        <xdr:cNvPr id="481" name="n_3aveValue【認定こども園・幼稚園・保育所】&#10;一人当たり面積">
          <a:extLst>
            <a:ext uri="{FF2B5EF4-FFF2-40B4-BE49-F238E27FC236}">
              <a16:creationId xmlns:a16="http://schemas.microsoft.com/office/drawing/2014/main" xmlns="" id="{074F92B7-3122-4366-97EC-45E70EA160F5}"/>
            </a:ext>
          </a:extLst>
        </xdr:cNvPr>
        <xdr:cNvSpPr txBox="1"/>
      </xdr:nvSpPr>
      <xdr:spPr>
        <a:xfrm>
          <a:off x="19310427" y="6850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52087</xdr:rowOff>
    </xdr:from>
    <xdr:ext cx="469744" cy="259045"/>
    <xdr:sp macro="" textlink="">
      <xdr:nvSpPr>
        <xdr:cNvPr id="482" name="n_4aveValue【認定こども園・幼稚園・保育所】&#10;一人当たり面積">
          <a:extLst>
            <a:ext uri="{FF2B5EF4-FFF2-40B4-BE49-F238E27FC236}">
              <a16:creationId xmlns:a16="http://schemas.microsoft.com/office/drawing/2014/main" xmlns="" id="{E9239E3A-DAE0-4975-90E9-1DD2EB54A67F}"/>
            </a:ext>
          </a:extLst>
        </xdr:cNvPr>
        <xdr:cNvSpPr txBox="1"/>
      </xdr:nvSpPr>
      <xdr:spPr>
        <a:xfrm>
          <a:off x="18421427" y="656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133926</xdr:rowOff>
    </xdr:from>
    <xdr:ext cx="469744" cy="259045"/>
    <xdr:sp macro="" textlink="">
      <xdr:nvSpPr>
        <xdr:cNvPr id="483" name="n_1mainValue【認定こども園・幼稚園・保育所】&#10;一人当たり面積">
          <a:extLst>
            <a:ext uri="{FF2B5EF4-FFF2-40B4-BE49-F238E27FC236}">
              <a16:creationId xmlns:a16="http://schemas.microsoft.com/office/drawing/2014/main" xmlns="" id="{81D28CA6-3804-4C9B-A7ED-2EC1CA1BAED2}"/>
            </a:ext>
          </a:extLst>
        </xdr:cNvPr>
        <xdr:cNvSpPr txBox="1"/>
      </xdr:nvSpPr>
      <xdr:spPr>
        <a:xfrm>
          <a:off x="21075727" y="6477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146728</xdr:rowOff>
    </xdr:from>
    <xdr:ext cx="469744" cy="259045"/>
    <xdr:sp macro="" textlink="">
      <xdr:nvSpPr>
        <xdr:cNvPr id="484" name="n_2mainValue【認定こども園・幼稚園・保育所】&#10;一人当たり面積">
          <a:extLst>
            <a:ext uri="{FF2B5EF4-FFF2-40B4-BE49-F238E27FC236}">
              <a16:creationId xmlns:a16="http://schemas.microsoft.com/office/drawing/2014/main" xmlns="" id="{0780020D-6DED-46D4-8CF7-0B2B856EE70D}"/>
            </a:ext>
          </a:extLst>
        </xdr:cNvPr>
        <xdr:cNvSpPr txBox="1"/>
      </xdr:nvSpPr>
      <xdr:spPr>
        <a:xfrm>
          <a:off x="20199427" y="6490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162272</xdr:rowOff>
    </xdr:from>
    <xdr:ext cx="469744" cy="259045"/>
    <xdr:sp macro="" textlink="">
      <xdr:nvSpPr>
        <xdr:cNvPr id="485" name="n_3mainValue【認定こども園・幼稚園・保育所】&#10;一人当たり面積">
          <a:extLst>
            <a:ext uri="{FF2B5EF4-FFF2-40B4-BE49-F238E27FC236}">
              <a16:creationId xmlns:a16="http://schemas.microsoft.com/office/drawing/2014/main" xmlns="" id="{35730529-D575-4524-87F0-466527470663}"/>
            </a:ext>
          </a:extLst>
        </xdr:cNvPr>
        <xdr:cNvSpPr txBox="1"/>
      </xdr:nvSpPr>
      <xdr:spPr>
        <a:xfrm>
          <a:off x="19310427" y="6505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6" name="正方形/長方形 485">
          <a:extLst>
            <a:ext uri="{FF2B5EF4-FFF2-40B4-BE49-F238E27FC236}">
              <a16:creationId xmlns:a16="http://schemas.microsoft.com/office/drawing/2014/main" xmlns="" id="{BD038757-C660-4290-ABAD-7700C0A88BB5}"/>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7" name="正方形/長方形 486">
          <a:extLst>
            <a:ext uri="{FF2B5EF4-FFF2-40B4-BE49-F238E27FC236}">
              <a16:creationId xmlns:a16="http://schemas.microsoft.com/office/drawing/2014/main" xmlns="" id="{6A0B240D-F29F-452A-8C1B-16B2480E303C}"/>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8" name="正方形/長方形 487">
          <a:extLst>
            <a:ext uri="{FF2B5EF4-FFF2-40B4-BE49-F238E27FC236}">
              <a16:creationId xmlns:a16="http://schemas.microsoft.com/office/drawing/2014/main" xmlns="" id="{3170B388-D52B-490C-BE2C-01E8242F0851}"/>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9" name="正方形/長方形 488">
          <a:extLst>
            <a:ext uri="{FF2B5EF4-FFF2-40B4-BE49-F238E27FC236}">
              <a16:creationId xmlns:a16="http://schemas.microsoft.com/office/drawing/2014/main" xmlns="" id="{BE55C597-7438-4065-AA52-9B40063E0CDD}"/>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0" name="正方形/長方形 489">
          <a:extLst>
            <a:ext uri="{FF2B5EF4-FFF2-40B4-BE49-F238E27FC236}">
              <a16:creationId xmlns:a16="http://schemas.microsoft.com/office/drawing/2014/main" xmlns="" id="{61A1AE25-F262-4AED-8606-B1A16F5F5F91}"/>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1" name="正方形/長方形 490">
          <a:extLst>
            <a:ext uri="{FF2B5EF4-FFF2-40B4-BE49-F238E27FC236}">
              <a16:creationId xmlns:a16="http://schemas.microsoft.com/office/drawing/2014/main" xmlns="" id="{6C4D835D-98B1-4758-A337-C161BFBFF356}"/>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2" name="正方形/長方形 491">
          <a:extLst>
            <a:ext uri="{FF2B5EF4-FFF2-40B4-BE49-F238E27FC236}">
              <a16:creationId xmlns:a16="http://schemas.microsoft.com/office/drawing/2014/main" xmlns="" id="{B78D9FED-1C3A-46BB-9FD5-79C6A750A10B}"/>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3" name="正方形/長方形 492">
          <a:extLst>
            <a:ext uri="{FF2B5EF4-FFF2-40B4-BE49-F238E27FC236}">
              <a16:creationId xmlns:a16="http://schemas.microsoft.com/office/drawing/2014/main" xmlns="" id="{9E1F0A1A-4ED0-48D5-A362-6EA6778D3F6A}"/>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4" name="テキスト ボックス 493">
          <a:extLst>
            <a:ext uri="{FF2B5EF4-FFF2-40B4-BE49-F238E27FC236}">
              <a16:creationId xmlns:a16="http://schemas.microsoft.com/office/drawing/2014/main" xmlns="" id="{C054BAF5-517B-4309-8D50-955689DA685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5" name="直線コネクタ 494">
          <a:extLst>
            <a:ext uri="{FF2B5EF4-FFF2-40B4-BE49-F238E27FC236}">
              <a16:creationId xmlns:a16="http://schemas.microsoft.com/office/drawing/2014/main" xmlns="" id="{1CA851A5-1F55-4C55-B50D-1685992B5B1D}"/>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6" name="テキスト ボックス 495">
          <a:extLst>
            <a:ext uri="{FF2B5EF4-FFF2-40B4-BE49-F238E27FC236}">
              <a16:creationId xmlns:a16="http://schemas.microsoft.com/office/drawing/2014/main" xmlns="" id="{77C6287F-F987-4612-8EB2-219897B6D7FA}"/>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97" name="直線コネクタ 496">
          <a:extLst>
            <a:ext uri="{FF2B5EF4-FFF2-40B4-BE49-F238E27FC236}">
              <a16:creationId xmlns:a16="http://schemas.microsoft.com/office/drawing/2014/main" xmlns="" id="{C9D7A8EA-183C-4C53-A5BA-DE078AEAA269}"/>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98" name="テキスト ボックス 497">
          <a:extLst>
            <a:ext uri="{FF2B5EF4-FFF2-40B4-BE49-F238E27FC236}">
              <a16:creationId xmlns:a16="http://schemas.microsoft.com/office/drawing/2014/main" xmlns="" id="{BE39E700-62A6-4740-A64F-A8203141F7D7}"/>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99" name="直線コネクタ 498">
          <a:extLst>
            <a:ext uri="{FF2B5EF4-FFF2-40B4-BE49-F238E27FC236}">
              <a16:creationId xmlns:a16="http://schemas.microsoft.com/office/drawing/2014/main" xmlns="" id="{75704C50-80A4-4C1A-92BB-1E1AC6C13661}"/>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00" name="テキスト ボックス 499">
          <a:extLst>
            <a:ext uri="{FF2B5EF4-FFF2-40B4-BE49-F238E27FC236}">
              <a16:creationId xmlns:a16="http://schemas.microsoft.com/office/drawing/2014/main" xmlns="" id="{51A18B1D-91CB-4D91-99C3-2CE09B0D5677}"/>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01" name="直線コネクタ 500">
          <a:extLst>
            <a:ext uri="{FF2B5EF4-FFF2-40B4-BE49-F238E27FC236}">
              <a16:creationId xmlns:a16="http://schemas.microsoft.com/office/drawing/2014/main" xmlns="" id="{E553ED38-85ED-4ED3-9950-7018D071D4E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02" name="テキスト ボックス 501">
          <a:extLst>
            <a:ext uri="{FF2B5EF4-FFF2-40B4-BE49-F238E27FC236}">
              <a16:creationId xmlns:a16="http://schemas.microsoft.com/office/drawing/2014/main" xmlns="" id="{15C0461E-03DF-4163-903A-EC346334FBAB}"/>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03" name="直線コネクタ 502">
          <a:extLst>
            <a:ext uri="{FF2B5EF4-FFF2-40B4-BE49-F238E27FC236}">
              <a16:creationId xmlns:a16="http://schemas.microsoft.com/office/drawing/2014/main" xmlns="" id="{03B31AF9-2FBF-4BBB-9CC9-D7212886AD26}"/>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04" name="テキスト ボックス 503">
          <a:extLst>
            <a:ext uri="{FF2B5EF4-FFF2-40B4-BE49-F238E27FC236}">
              <a16:creationId xmlns:a16="http://schemas.microsoft.com/office/drawing/2014/main" xmlns="" id="{1DB126CA-270E-4233-8538-37299F417B7B}"/>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05" name="直線コネクタ 504">
          <a:extLst>
            <a:ext uri="{FF2B5EF4-FFF2-40B4-BE49-F238E27FC236}">
              <a16:creationId xmlns:a16="http://schemas.microsoft.com/office/drawing/2014/main" xmlns="" id="{FBEC73CE-DA9C-46D5-9CBB-CED63D834D51}"/>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06" name="テキスト ボックス 505">
          <a:extLst>
            <a:ext uri="{FF2B5EF4-FFF2-40B4-BE49-F238E27FC236}">
              <a16:creationId xmlns:a16="http://schemas.microsoft.com/office/drawing/2014/main" xmlns="" id="{3B03D418-7C07-423C-A505-DB5626AE4807}"/>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07" name="直線コネクタ 506">
          <a:extLst>
            <a:ext uri="{FF2B5EF4-FFF2-40B4-BE49-F238E27FC236}">
              <a16:creationId xmlns:a16="http://schemas.microsoft.com/office/drawing/2014/main" xmlns="" id="{B571AF2B-EFA0-4858-9F1C-575EAF3D3D22}"/>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08" name="テキスト ボックス 507">
          <a:extLst>
            <a:ext uri="{FF2B5EF4-FFF2-40B4-BE49-F238E27FC236}">
              <a16:creationId xmlns:a16="http://schemas.microsoft.com/office/drawing/2014/main" xmlns="" id="{5FF17A3B-281E-42B3-BD39-256543A9586B}"/>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9" name="直線コネクタ 508">
          <a:extLst>
            <a:ext uri="{FF2B5EF4-FFF2-40B4-BE49-F238E27FC236}">
              <a16:creationId xmlns:a16="http://schemas.microsoft.com/office/drawing/2014/main" xmlns="" id="{05333CB5-B522-4AC7-9096-FA844B44336F}"/>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0" name="【学校施設】&#10;有形固定資産減価償却率グラフ枠">
          <a:extLst>
            <a:ext uri="{FF2B5EF4-FFF2-40B4-BE49-F238E27FC236}">
              <a16:creationId xmlns:a16="http://schemas.microsoft.com/office/drawing/2014/main" xmlns="" id="{809DF161-F674-47EE-8283-E8E906F3B395}"/>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11430</xdr:rowOff>
    </xdr:from>
    <xdr:to>
      <xdr:col>85</xdr:col>
      <xdr:colOff>126364</xdr:colOff>
      <xdr:row>64</xdr:row>
      <xdr:rowOff>130628</xdr:rowOff>
    </xdr:to>
    <xdr:cxnSp macro="">
      <xdr:nvCxnSpPr>
        <xdr:cNvPr id="511" name="直線コネクタ 510">
          <a:extLst>
            <a:ext uri="{FF2B5EF4-FFF2-40B4-BE49-F238E27FC236}">
              <a16:creationId xmlns:a16="http://schemas.microsoft.com/office/drawing/2014/main" xmlns="" id="{494115ED-714D-469F-90D5-CB9B54C1FCFB}"/>
            </a:ext>
          </a:extLst>
        </xdr:cNvPr>
        <xdr:cNvCxnSpPr/>
      </xdr:nvCxnSpPr>
      <xdr:spPr>
        <a:xfrm flipV="1">
          <a:off x="16318864" y="9612630"/>
          <a:ext cx="0" cy="1490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12" name="【学校施設】&#10;有形固定資産減価償却率最小値テキスト">
          <a:extLst>
            <a:ext uri="{FF2B5EF4-FFF2-40B4-BE49-F238E27FC236}">
              <a16:creationId xmlns:a16="http://schemas.microsoft.com/office/drawing/2014/main" xmlns="" id="{0DB15BA5-C6BB-4ACA-B5B9-96611ACEF0AF}"/>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13" name="直線コネクタ 512">
          <a:extLst>
            <a:ext uri="{FF2B5EF4-FFF2-40B4-BE49-F238E27FC236}">
              <a16:creationId xmlns:a16="http://schemas.microsoft.com/office/drawing/2014/main" xmlns="" id="{9E73E9E8-2C4E-4934-970C-DCC45ECC20E7}"/>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129557</xdr:rowOff>
    </xdr:from>
    <xdr:ext cx="340478" cy="259045"/>
    <xdr:sp macro="" textlink="">
      <xdr:nvSpPr>
        <xdr:cNvPr id="514" name="【学校施設】&#10;有形固定資産減価償却率最大値テキスト">
          <a:extLst>
            <a:ext uri="{FF2B5EF4-FFF2-40B4-BE49-F238E27FC236}">
              <a16:creationId xmlns:a16="http://schemas.microsoft.com/office/drawing/2014/main" xmlns="" id="{6FB677EE-A3AB-4DE0-919B-AB64360C9B93}"/>
            </a:ext>
          </a:extLst>
        </xdr:cNvPr>
        <xdr:cNvSpPr txBox="1"/>
      </xdr:nvSpPr>
      <xdr:spPr>
        <a:xfrm>
          <a:off x="16357600" y="9387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11430</xdr:rowOff>
    </xdr:from>
    <xdr:to>
      <xdr:col>86</xdr:col>
      <xdr:colOff>25400</xdr:colOff>
      <xdr:row>56</xdr:row>
      <xdr:rowOff>11430</xdr:rowOff>
    </xdr:to>
    <xdr:cxnSp macro="">
      <xdr:nvCxnSpPr>
        <xdr:cNvPr id="515" name="直線コネクタ 514">
          <a:extLst>
            <a:ext uri="{FF2B5EF4-FFF2-40B4-BE49-F238E27FC236}">
              <a16:creationId xmlns:a16="http://schemas.microsoft.com/office/drawing/2014/main" xmlns="" id="{BFE0164F-0414-47A3-AF74-7E111D5CE4D4}"/>
            </a:ext>
          </a:extLst>
        </xdr:cNvPr>
        <xdr:cNvCxnSpPr/>
      </xdr:nvCxnSpPr>
      <xdr:spPr>
        <a:xfrm>
          <a:off x="16230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119034</xdr:rowOff>
    </xdr:from>
    <xdr:ext cx="405111" cy="259045"/>
    <xdr:sp macro="" textlink="">
      <xdr:nvSpPr>
        <xdr:cNvPr id="516" name="【学校施設】&#10;有形固定資産減価償却率平均値テキスト">
          <a:extLst>
            <a:ext uri="{FF2B5EF4-FFF2-40B4-BE49-F238E27FC236}">
              <a16:creationId xmlns:a16="http://schemas.microsoft.com/office/drawing/2014/main" xmlns="" id="{A492B3E9-52AE-48F5-990C-B849D506BD0E}"/>
            </a:ext>
          </a:extLst>
        </xdr:cNvPr>
        <xdr:cNvSpPr txBox="1"/>
      </xdr:nvSpPr>
      <xdr:spPr>
        <a:xfrm>
          <a:off x="16357600" y="102345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96157</xdr:rowOff>
    </xdr:from>
    <xdr:to>
      <xdr:col>85</xdr:col>
      <xdr:colOff>177800</xdr:colOff>
      <xdr:row>61</xdr:row>
      <xdr:rowOff>26307</xdr:rowOff>
    </xdr:to>
    <xdr:sp macro="" textlink="">
      <xdr:nvSpPr>
        <xdr:cNvPr id="517" name="フローチャート: 判断 516">
          <a:extLst>
            <a:ext uri="{FF2B5EF4-FFF2-40B4-BE49-F238E27FC236}">
              <a16:creationId xmlns:a16="http://schemas.microsoft.com/office/drawing/2014/main" xmlns="" id="{0FDF6141-12DF-4E4F-9CCD-38EA02C88BB8}"/>
            </a:ext>
          </a:extLst>
        </xdr:cNvPr>
        <xdr:cNvSpPr/>
      </xdr:nvSpPr>
      <xdr:spPr>
        <a:xfrm>
          <a:off x="16268700" y="1038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87993</xdr:rowOff>
    </xdr:from>
    <xdr:to>
      <xdr:col>81</xdr:col>
      <xdr:colOff>101600</xdr:colOff>
      <xdr:row>61</xdr:row>
      <xdr:rowOff>18143</xdr:rowOff>
    </xdr:to>
    <xdr:sp macro="" textlink="">
      <xdr:nvSpPr>
        <xdr:cNvPr id="518" name="フローチャート: 判断 517">
          <a:extLst>
            <a:ext uri="{FF2B5EF4-FFF2-40B4-BE49-F238E27FC236}">
              <a16:creationId xmlns:a16="http://schemas.microsoft.com/office/drawing/2014/main" xmlns="" id="{854E8E15-6EF1-49ED-8617-B56C805EF856}"/>
            </a:ext>
          </a:extLst>
        </xdr:cNvPr>
        <xdr:cNvSpPr/>
      </xdr:nvSpPr>
      <xdr:spPr>
        <a:xfrm>
          <a:off x="15430500" y="103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78196</xdr:rowOff>
    </xdr:from>
    <xdr:to>
      <xdr:col>76</xdr:col>
      <xdr:colOff>165100</xdr:colOff>
      <xdr:row>61</xdr:row>
      <xdr:rowOff>8346</xdr:rowOff>
    </xdr:to>
    <xdr:sp macro="" textlink="">
      <xdr:nvSpPr>
        <xdr:cNvPr id="519" name="フローチャート: 判断 518">
          <a:extLst>
            <a:ext uri="{FF2B5EF4-FFF2-40B4-BE49-F238E27FC236}">
              <a16:creationId xmlns:a16="http://schemas.microsoft.com/office/drawing/2014/main" xmlns="" id="{292F4735-31F0-4FDC-A27B-B3D1ED6E1456}"/>
            </a:ext>
          </a:extLst>
        </xdr:cNvPr>
        <xdr:cNvSpPr/>
      </xdr:nvSpPr>
      <xdr:spPr>
        <a:xfrm>
          <a:off x="14541500" y="1036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61867</xdr:rowOff>
    </xdr:from>
    <xdr:to>
      <xdr:col>72</xdr:col>
      <xdr:colOff>38100</xdr:colOff>
      <xdr:row>60</xdr:row>
      <xdr:rowOff>163467</xdr:rowOff>
    </xdr:to>
    <xdr:sp macro="" textlink="">
      <xdr:nvSpPr>
        <xdr:cNvPr id="520" name="フローチャート: 判断 519">
          <a:extLst>
            <a:ext uri="{FF2B5EF4-FFF2-40B4-BE49-F238E27FC236}">
              <a16:creationId xmlns:a16="http://schemas.microsoft.com/office/drawing/2014/main" xmlns="" id="{A7FFCAB5-0D23-419A-8B61-F02DF0B10B0D}"/>
            </a:ext>
          </a:extLst>
        </xdr:cNvPr>
        <xdr:cNvSpPr/>
      </xdr:nvSpPr>
      <xdr:spPr>
        <a:xfrm>
          <a:off x="13652500" y="1034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125549</xdr:rowOff>
    </xdr:from>
    <xdr:to>
      <xdr:col>67</xdr:col>
      <xdr:colOff>101600</xdr:colOff>
      <xdr:row>61</xdr:row>
      <xdr:rowOff>55699</xdr:rowOff>
    </xdr:to>
    <xdr:sp macro="" textlink="">
      <xdr:nvSpPr>
        <xdr:cNvPr id="521" name="フローチャート: 判断 520">
          <a:extLst>
            <a:ext uri="{FF2B5EF4-FFF2-40B4-BE49-F238E27FC236}">
              <a16:creationId xmlns:a16="http://schemas.microsoft.com/office/drawing/2014/main" xmlns="" id="{9934B55F-5967-419C-9B5A-615A516CB369}"/>
            </a:ext>
          </a:extLst>
        </xdr:cNvPr>
        <xdr:cNvSpPr/>
      </xdr:nvSpPr>
      <xdr:spPr>
        <a:xfrm>
          <a:off x="12763500" y="1041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2" name="テキスト ボックス 521">
          <a:extLst>
            <a:ext uri="{FF2B5EF4-FFF2-40B4-BE49-F238E27FC236}">
              <a16:creationId xmlns:a16="http://schemas.microsoft.com/office/drawing/2014/main" xmlns="" id="{9E14738E-332E-4C4E-B80C-C62292973253}"/>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3" name="テキスト ボックス 522">
          <a:extLst>
            <a:ext uri="{FF2B5EF4-FFF2-40B4-BE49-F238E27FC236}">
              <a16:creationId xmlns:a16="http://schemas.microsoft.com/office/drawing/2014/main" xmlns="" id="{ADC9DA89-1CEE-4488-9AA4-198CB6C8A438}"/>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4" name="テキスト ボックス 523">
          <a:extLst>
            <a:ext uri="{FF2B5EF4-FFF2-40B4-BE49-F238E27FC236}">
              <a16:creationId xmlns:a16="http://schemas.microsoft.com/office/drawing/2014/main" xmlns="" id="{A134EBF9-454F-4D01-9FDE-5F5937B1BEDF}"/>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5" name="テキスト ボックス 524">
          <a:extLst>
            <a:ext uri="{FF2B5EF4-FFF2-40B4-BE49-F238E27FC236}">
              <a16:creationId xmlns:a16="http://schemas.microsoft.com/office/drawing/2014/main" xmlns="" id="{1F527E37-F157-4DF1-84DF-EB02E173B663}"/>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6" name="テキスト ボックス 525">
          <a:extLst>
            <a:ext uri="{FF2B5EF4-FFF2-40B4-BE49-F238E27FC236}">
              <a16:creationId xmlns:a16="http://schemas.microsoft.com/office/drawing/2014/main" xmlns="" id="{CA57BE77-AB6E-490E-9980-E113827630F8}"/>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52070</xdr:rowOff>
    </xdr:from>
    <xdr:to>
      <xdr:col>85</xdr:col>
      <xdr:colOff>177800</xdr:colOff>
      <xdr:row>61</xdr:row>
      <xdr:rowOff>153670</xdr:rowOff>
    </xdr:to>
    <xdr:sp macro="" textlink="">
      <xdr:nvSpPr>
        <xdr:cNvPr id="527" name="楕円 526">
          <a:extLst>
            <a:ext uri="{FF2B5EF4-FFF2-40B4-BE49-F238E27FC236}">
              <a16:creationId xmlns:a16="http://schemas.microsoft.com/office/drawing/2014/main" xmlns="" id="{1630F8D6-9665-4E5C-95A5-91E3547E5A4E}"/>
            </a:ext>
          </a:extLst>
        </xdr:cNvPr>
        <xdr:cNvSpPr/>
      </xdr:nvSpPr>
      <xdr:spPr>
        <a:xfrm>
          <a:off x="162687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30497</xdr:rowOff>
    </xdr:from>
    <xdr:ext cx="405111" cy="259045"/>
    <xdr:sp macro="" textlink="">
      <xdr:nvSpPr>
        <xdr:cNvPr id="528" name="【学校施設】&#10;有形固定資産減価償却率該当値テキスト">
          <a:extLst>
            <a:ext uri="{FF2B5EF4-FFF2-40B4-BE49-F238E27FC236}">
              <a16:creationId xmlns:a16="http://schemas.microsoft.com/office/drawing/2014/main" xmlns="" id="{F5B188EC-64F7-4FC8-9964-637D569C659D}"/>
            </a:ext>
          </a:extLst>
        </xdr:cNvPr>
        <xdr:cNvSpPr txBox="1"/>
      </xdr:nvSpPr>
      <xdr:spPr>
        <a:xfrm>
          <a:off x="16357600"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24312</xdr:rowOff>
    </xdr:from>
    <xdr:to>
      <xdr:col>81</xdr:col>
      <xdr:colOff>101600</xdr:colOff>
      <xdr:row>61</xdr:row>
      <xdr:rowOff>125912</xdr:rowOff>
    </xdr:to>
    <xdr:sp macro="" textlink="">
      <xdr:nvSpPr>
        <xdr:cNvPr id="529" name="楕円 528">
          <a:extLst>
            <a:ext uri="{FF2B5EF4-FFF2-40B4-BE49-F238E27FC236}">
              <a16:creationId xmlns:a16="http://schemas.microsoft.com/office/drawing/2014/main" xmlns="" id="{F76E6F89-DF1C-4669-ABA7-BEB6B6BCEDE1}"/>
            </a:ext>
          </a:extLst>
        </xdr:cNvPr>
        <xdr:cNvSpPr/>
      </xdr:nvSpPr>
      <xdr:spPr>
        <a:xfrm>
          <a:off x="15430500" y="1048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75112</xdr:rowOff>
    </xdr:from>
    <xdr:to>
      <xdr:col>85</xdr:col>
      <xdr:colOff>127000</xdr:colOff>
      <xdr:row>61</xdr:row>
      <xdr:rowOff>102870</xdr:rowOff>
    </xdr:to>
    <xdr:cxnSp macro="">
      <xdr:nvCxnSpPr>
        <xdr:cNvPr id="530" name="直線コネクタ 529">
          <a:extLst>
            <a:ext uri="{FF2B5EF4-FFF2-40B4-BE49-F238E27FC236}">
              <a16:creationId xmlns:a16="http://schemas.microsoft.com/office/drawing/2014/main" xmlns="" id="{5C569C9A-7E6B-42B8-A721-4A6B7CCEA631}"/>
            </a:ext>
          </a:extLst>
        </xdr:cNvPr>
        <xdr:cNvCxnSpPr/>
      </xdr:nvCxnSpPr>
      <xdr:spPr>
        <a:xfrm>
          <a:off x="15481300" y="10533562"/>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168003</xdr:rowOff>
    </xdr:from>
    <xdr:to>
      <xdr:col>76</xdr:col>
      <xdr:colOff>165100</xdr:colOff>
      <xdr:row>61</xdr:row>
      <xdr:rowOff>98153</xdr:rowOff>
    </xdr:to>
    <xdr:sp macro="" textlink="">
      <xdr:nvSpPr>
        <xdr:cNvPr id="531" name="楕円 530">
          <a:extLst>
            <a:ext uri="{FF2B5EF4-FFF2-40B4-BE49-F238E27FC236}">
              <a16:creationId xmlns:a16="http://schemas.microsoft.com/office/drawing/2014/main" xmlns="" id="{9FB09854-5152-4610-8404-0046961250B7}"/>
            </a:ext>
          </a:extLst>
        </xdr:cNvPr>
        <xdr:cNvSpPr/>
      </xdr:nvSpPr>
      <xdr:spPr>
        <a:xfrm>
          <a:off x="14541500" y="1045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47353</xdr:rowOff>
    </xdr:from>
    <xdr:to>
      <xdr:col>81</xdr:col>
      <xdr:colOff>50800</xdr:colOff>
      <xdr:row>61</xdr:row>
      <xdr:rowOff>75112</xdr:rowOff>
    </xdr:to>
    <xdr:cxnSp macro="">
      <xdr:nvCxnSpPr>
        <xdr:cNvPr id="532" name="直線コネクタ 531">
          <a:extLst>
            <a:ext uri="{FF2B5EF4-FFF2-40B4-BE49-F238E27FC236}">
              <a16:creationId xmlns:a16="http://schemas.microsoft.com/office/drawing/2014/main" xmlns="" id="{F06CFF3B-90BC-490F-9C4B-650A0C247FD4}"/>
            </a:ext>
          </a:extLst>
        </xdr:cNvPr>
        <xdr:cNvCxnSpPr/>
      </xdr:nvCxnSpPr>
      <xdr:spPr>
        <a:xfrm>
          <a:off x="14592300" y="10505803"/>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138612</xdr:rowOff>
    </xdr:from>
    <xdr:to>
      <xdr:col>72</xdr:col>
      <xdr:colOff>38100</xdr:colOff>
      <xdr:row>61</xdr:row>
      <xdr:rowOff>68762</xdr:rowOff>
    </xdr:to>
    <xdr:sp macro="" textlink="">
      <xdr:nvSpPr>
        <xdr:cNvPr id="533" name="楕円 532">
          <a:extLst>
            <a:ext uri="{FF2B5EF4-FFF2-40B4-BE49-F238E27FC236}">
              <a16:creationId xmlns:a16="http://schemas.microsoft.com/office/drawing/2014/main" xmlns="" id="{2DE0E6E8-FFB5-4A40-B59E-4DB7909F5703}"/>
            </a:ext>
          </a:extLst>
        </xdr:cNvPr>
        <xdr:cNvSpPr/>
      </xdr:nvSpPr>
      <xdr:spPr>
        <a:xfrm>
          <a:off x="13652500" y="1042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17962</xdr:rowOff>
    </xdr:from>
    <xdr:to>
      <xdr:col>76</xdr:col>
      <xdr:colOff>114300</xdr:colOff>
      <xdr:row>61</xdr:row>
      <xdr:rowOff>47353</xdr:rowOff>
    </xdr:to>
    <xdr:cxnSp macro="">
      <xdr:nvCxnSpPr>
        <xdr:cNvPr id="534" name="直線コネクタ 533">
          <a:extLst>
            <a:ext uri="{FF2B5EF4-FFF2-40B4-BE49-F238E27FC236}">
              <a16:creationId xmlns:a16="http://schemas.microsoft.com/office/drawing/2014/main" xmlns="" id="{D4546771-C5B2-42F2-86BD-6F528BD6AF82}"/>
            </a:ext>
          </a:extLst>
        </xdr:cNvPr>
        <xdr:cNvCxnSpPr/>
      </xdr:nvCxnSpPr>
      <xdr:spPr>
        <a:xfrm>
          <a:off x="13703300" y="10476412"/>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34670</xdr:rowOff>
    </xdr:from>
    <xdr:ext cx="405111" cy="259045"/>
    <xdr:sp macro="" textlink="">
      <xdr:nvSpPr>
        <xdr:cNvPr id="535" name="n_1aveValue【学校施設】&#10;有形固定資産減価償却率">
          <a:extLst>
            <a:ext uri="{FF2B5EF4-FFF2-40B4-BE49-F238E27FC236}">
              <a16:creationId xmlns:a16="http://schemas.microsoft.com/office/drawing/2014/main" xmlns="" id="{1E7E73EA-AEFA-435E-B59B-7BA5AD2AF285}"/>
            </a:ext>
          </a:extLst>
        </xdr:cNvPr>
        <xdr:cNvSpPr txBox="1"/>
      </xdr:nvSpPr>
      <xdr:spPr>
        <a:xfrm>
          <a:off x="15266044" y="1015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24873</xdr:rowOff>
    </xdr:from>
    <xdr:ext cx="405111" cy="259045"/>
    <xdr:sp macro="" textlink="">
      <xdr:nvSpPr>
        <xdr:cNvPr id="536" name="n_2aveValue【学校施設】&#10;有形固定資産減価償却率">
          <a:extLst>
            <a:ext uri="{FF2B5EF4-FFF2-40B4-BE49-F238E27FC236}">
              <a16:creationId xmlns:a16="http://schemas.microsoft.com/office/drawing/2014/main" xmlns="" id="{BAF5829F-9814-492A-8388-C98E57B14173}"/>
            </a:ext>
          </a:extLst>
        </xdr:cNvPr>
        <xdr:cNvSpPr txBox="1"/>
      </xdr:nvSpPr>
      <xdr:spPr>
        <a:xfrm>
          <a:off x="14389744" y="10140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8544</xdr:rowOff>
    </xdr:from>
    <xdr:ext cx="405111" cy="259045"/>
    <xdr:sp macro="" textlink="">
      <xdr:nvSpPr>
        <xdr:cNvPr id="537" name="n_3aveValue【学校施設】&#10;有形固定資産減価償却率">
          <a:extLst>
            <a:ext uri="{FF2B5EF4-FFF2-40B4-BE49-F238E27FC236}">
              <a16:creationId xmlns:a16="http://schemas.microsoft.com/office/drawing/2014/main" xmlns="" id="{62C32022-977D-4050-9F64-3EA7E4045705}"/>
            </a:ext>
          </a:extLst>
        </xdr:cNvPr>
        <xdr:cNvSpPr txBox="1"/>
      </xdr:nvSpPr>
      <xdr:spPr>
        <a:xfrm>
          <a:off x="13500744" y="1012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72226</xdr:rowOff>
    </xdr:from>
    <xdr:ext cx="405111" cy="259045"/>
    <xdr:sp macro="" textlink="">
      <xdr:nvSpPr>
        <xdr:cNvPr id="538" name="n_4aveValue【学校施設】&#10;有形固定資産減価償却率">
          <a:extLst>
            <a:ext uri="{FF2B5EF4-FFF2-40B4-BE49-F238E27FC236}">
              <a16:creationId xmlns:a16="http://schemas.microsoft.com/office/drawing/2014/main" xmlns="" id="{2F4AD74F-9EB7-42B0-A807-778C3C6FB7F2}"/>
            </a:ext>
          </a:extLst>
        </xdr:cNvPr>
        <xdr:cNvSpPr txBox="1"/>
      </xdr:nvSpPr>
      <xdr:spPr>
        <a:xfrm>
          <a:off x="12611744" y="10187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117039</xdr:rowOff>
    </xdr:from>
    <xdr:ext cx="405111" cy="259045"/>
    <xdr:sp macro="" textlink="">
      <xdr:nvSpPr>
        <xdr:cNvPr id="539" name="n_1mainValue【学校施設】&#10;有形固定資産減価償却率">
          <a:extLst>
            <a:ext uri="{FF2B5EF4-FFF2-40B4-BE49-F238E27FC236}">
              <a16:creationId xmlns:a16="http://schemas.microsoft.com/office/drawing/2014/main" xmlns="" id="{B5C13A45-58BA-4F8C-8713-664FA10F2FB7}"/>
            </a:ext>
          </a:extLst>
        </xdr:cNvPr>
        <xdr:cNvSpPr txBox="1"/>
      </xdr:nvSpPr>
      <xdr:spPr>
        <a:xfrm>
          <a:off x="15266044" y="1057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89280</xdr:rowOff>
    </xdr:from>
    <xdr:ext cx="405111" cy="259045"/>
    <xdr:sp macro="" textlink="">
      <xdr:nvSpPr>
        <xdr:cNvPr id="540" name="n_2mainValue【学校施設】&#10;有形固定資産減価償却率">
          <a:extLst>
            <a:ext uri="{FF2B5EF4-FFF2-40B4-BE49-F238E27FC236}">
              <a16:creationId xmlns:a16="http://schemas.microsoft.com/office/drawing/2014/main" xmlns="" id="{FEEB3C5F-909A-48E3-B042-81F33A28BC08}"/>
            </a:ext>
          </a:extLst>
        </xdr:cNvPr>
        <xdr:cNvSpPr txBox="1"/>
      </xdr:nvSpPr>
      <xdr:spPr>
        <a:xfrm>
          <a:off x="14389744" y="10547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59889</xdr:rowOff>
    </xdr:from>
    <xdr:ext cx="405111" cy="259045"/>
    <xdr:sp macro="" textlink="">
      <xdr:nvSpPr>
        <xdr:cNvPr id="541" name="n_3mainValue【学校施設】&#10;有形固定資産減価償却率">
          <a:extLst>
            <a:ext uri="{FF2B5EF4-FFF2-40B4-BE49-F238E27FC236}">
              <a16:creationId xmlns:a16="http://schemas.microsoft.com/office/drawing/2014/main" xmlns="" id="{2575D2D1-0905-4BB7-9617-ABB24D1684EC}"/>
            </a:ext>
          </a:extLst>
        </xdr:cNvPr>
        <xdr:cNvSpPr txBox="1"/>
      </xdr:nvSpPr>
      <xdr:spPr>
        <a:xfrm>
          <a:off x="13500744" y="1051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2" name="正方形/長方形 541">
          <a:extLst>
            <a:ext uri="{FF2B5EF4-FFF2-40B4-BE49-F238E27FC236}">
              <a16:creationId xmlns:a16="http://schemas.microsoft.com/office/drawing/2014/main" xmlns="" id="{03ADE5D5-FA96-49BC-9745-E13E60D45069}"/>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3" name="正方形/長方形 542">
          <a:extLst>
            <a:ext uri="{FF2B5EF4-FFF2-40B4-BE49-F238E27FC236}">
              <a16:creationId xmlns:a16="http://schemas.microsoft.com/office/drawing/2014/main" xmlns="" id="{E58B6F50-00EF-41F0-BD18-119D05A269B2}"/>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4" name="正方形/長方形 543">
          <a:extLst>
            <a:ext uri="{FF2B5EF4-FFF2-40B4-BE49-F238E27FC236}">
              <a16:creationId xmlns:a16="http://schemas.microsoft.com/office/drawing/2014/main" xmlns="" id="{19A4C462-5F13-4A5F-B989-0B75EF06B8C9}"/>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5" name="正方形/長方形 544">
          <a:extLst>
            <a:ext uri="{FF2B5EF4-FFF2-40B4-BE49-F238E27FC236}">
              <a16:creationId xmlns:a16="http://schemas.microsoft.com/office/drawing/2014/main" xmlns="" id="{092DF7A7-2D7F-4825-9AA9-2DCFB07B985A}"/>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6" name="正方形/長方形 545">
          <a:extLst>
            <a:ext uri="{FF2B5EF4-FFF2-40B4-BE49-F238E27FC236}">
              <a16:creationId xmlns:a16="http://schemas.microsoft.com/office/drawing/2014/main" xmlns="" id="{E7EA2207-1C5E-4109-8465-B8401C5CC4E1}"/>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7" name="正方形/長方形 546">
          <a:extLst>
            <a:ext uri="{FF2B5EF4-FFF2-40B4-BE49-F238E27FC236}">
              <a16:creationId xmlns:a16="http://schemas.microsoft.com/office/drawing/2014/main" xmlns="" id="{E79AD872-A0A2-4898-8027-93E62A699BDF}"/>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8" name="正方形/長方形 547">
          <a:extLst>
            <a:ext uri="{FF2B5EF4-FFF2-40B4-BE49-F238E27FC236}">
              <a16:creationId xmlns:a16="http://schemas.microsoft.com/office/drawing/2014/main" xmlns="" id="{05E4295E-0202-4C97-B337-E31E523F3734}"/>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9" name="正方形/長方形 548">
          <a:extLst>
            <a:ext uri="{FF2B5EF4-FFF2-40B4-BE49-F238E27FC236}">
              <a16:creationId xmlns:a16="http://schemas.microsoft.com/office/drawing/2014/main" xmlns="" id="{9E6A7B10-CA96-4B3D-BC54-CEF6F3B4D4D2}"/>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0" name="テキスト ボックス 549">
          <a:extLst>
            <a:ext uri="{FF2B5EF4-FFF2-40B4-BE49-F238E27FC236}">
              <a16:creationId xmlns:a16="http://schemas.microsoft.com/office/drawing/2014/main" xmlns="" id="{A55AFA06-4098-48C6-85B3-B43A6D74FA32}"/>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1" name="直線コネクタ 550">
          <a:extLst>
            <a:ext uri="{FF2B5EF4-FFF2-40B4-BE49-F238E27FC236}">
              <a16:creationId xmlns:a16="http://schemas.microsoft.com/office/drawing/2014/main" xmlns="" id="{1797F937-B5E6-42D4-BDBD-D363476E8B41}"/>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52" name="直線コネクタ 551">
          <a:extLst>
            <a:ext uri="{FF2B5EF4-FFF2-40B4-BE49-F238E27FC236}">
              <a16:creationId xmlns:a16="http://schemas.microsoft.com/office/drawing/2014/main" xmlns="" id="{A73B5E08-251B-4724-9429-C6E41BA84A6F}"/>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53" name="テキスト ボックス 552">
          <a:extLst>
            <a:ext uri="{FF2B5EF4-FFF2-40B4-BE49-F238E27FC236}">
              <a16:creationId xmlns:a16="http://schemas.microsoft.com/office/drawing/2014/main" xmlns="" id="{7E74CB01-826D-4F83-B3DC-59381DF19369}"/>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54" name="直線コネクタ 553">
          <a:extLst>
            <a:ext uri="{FF2B5EF4-FFF2-40B4-BE49-F238E27FC236}">
              <a16:creationId xmlns:a16="http://schemas.microsoft.com/office/drawing/2014/main" xmlns="" id="{8931A91D-920B-419A-8934-D33CFB665D45}"/>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62</xdr:row>
      <xdr:rowOff>4734</xdr:rowOff>
    </xdr:from>
    <xdr:ext cx="531299" cy="259045"/>
    <xdr:sp macro="" textlink="">
      <xdr:nvSpPr>
        <xdr:cNvPr id="555" name="テキスト ボックス 554">
          <a:extLst>
            <a:ext uri="{FF2B5EF4-FFF2-40B4-BE49-F238E27FC236}">
              <a16:creationId xmlns:a16="http://schemas.microsoft.com/office/drawing/2014/main" xmlns="" id="{63B623B3-0DD1-4524-8E1C-159091DD50FD}"/>
            </a:ext>
          </a:extLst>
        </xdr:cNvPr>
        <xdr:cNvSpPr txBox="1"/>
      </xdr:nvSpPr>
      <xdr:spPr>
        <a:xfrm>
          <a:off x="17756701" y="1063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56" name="直線コネクタ 555">
          <a:extLst>
            <a:ext uri="{FF2B5EF4-FFF2-40B4-BE49-F238E27FC236}">
              <a16:creationId xmlns:a16="http://schemas.microsoft.com/office/drawing/2014/main" xmlns="" id="{6959BCA0-EC6B-4EA1-8A9A-64449FAB9312}"/>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21062</xdr:rowOff>
    </xdr:from>
    <xdr:ext cx="531299" cy="259045"/>
    <xdr:sp macro="" textlink="">
      <xdr:nvSpPr>
        <xdr:cNvPr id="557" name="テキスト ボックス 556">
          <a:extLst>
            <a:ext uri="{FF2B5EF4-FFF2-40B4-BE49-F238E27FC236}">
              <a16:creationId xmlns:a16="http://schemas.microsoft.com/office/drawing/2014/main" xmlns="" id="{20D0A0CA-575B-4E56-965E-04FF64224D71}"/>
            </a:ext>
          </a:extLst>
        </xdr:cNvPr>
        <xdr:cNvSpPr txBox="1"/>
      </xdr:nvSpPr>
      <xdr:spPr>
        <a:xfrm>
          <a:off x="17756701" y="1030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58" name="直線コネクタ 557">
          <a:extLst>
            <a:ext uri="{FF2B5EF4-FFF2-40B4-BE49-F238E27FC236}">
              <a16:creationId xmlns:a16="http://schemas.microsoft.com/office/drawing/2014/main" xmlns="" id="{515C2DF0-49E7-4282-8321-19BA833C2E8A}"/>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58</xdr:row>
      <xdr:rowOff>37392</xdr:rowOff>
    </xdr:from>
    <xdr:ext cx="531299" cy="259045"/>
    <xdr:sp macro="" textlink="">
      <xdr:nvSpPr>
        <xdr:cNvPr id="559" name="テキスト ボックス 558">
          <a:extLst>
            <a:ext uri="{FF2B5EF4-FFF2-40B4-BE49-F238E27FC236}">
              <a16:creationId xmlns:a16="http://schemas.microsoft.com/office/drawing/2014/main" xmlns="" id="{A9C84D91-7BD6-4506-9362-867F71F52BD4}"/>
            </a:ext>
          </a:extLst>
        </xdr:cNvPr>
        <xdr:cNvSpPr txBox="1"/>
      </xdr:nvSpPr>
      <xdr:spPr>
        <a:xfrm>
          <a:off x="17756701" y="998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60" name="直線コネクタ 559">
          <a:extLst>
            <a:ext uri="{FF2B5EF4-FFF2-40B4-BE49-F238E27FC236}">
              <a16:creationId xmlns:a16="http://schemas.microsoft.com/office/drawing/2014/main" xmlns="" id="{1A0D4071-3BA7-4952-BBD6-B6DC29F4C78C}"/>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561" name="テキスト ボックス 560">
          <a:extLst>
            <a:ext uri="{FF2B5EF4-FFF2-40B4-BE49-F238E27FC236}">
              <a16:creationId xmlns:a16="http://schemas.microsoft.com/office/drawing/2014/main" xmlns="" id="{5EA4593F-0961-42B8-84B3-7D20D81B77FF}"/>
            </a:ext>
          </a:extLst>
        </xdr:cNvPr>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62" name="直線コネクタ 561">
          <a:extLst>
            <a:ext uri="{FF2B5EF4-FFF2-40B4-BE49-F238E27FC236}">
              <a16:creationId xmlns:a16="http://schemas.microsoft.com/office/drawing/2014/main" xmlns="" id="{0BDFCC64-8C0C-4793-9FF5-9EC30AB2D1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63" name="テキスト ボックス 562">
          <a:extLst>
            <a:ext uri="{FF2B5EF4-FFF2-40B4-BE49-F238E27FC236}">
              <a16:creationId xmlns:a16="http://schemas.microsoft.com/office/drawing/2014/main" xmlns="" id="{B01998E4-73E9-40E5-927C-BC27DC4D60E4}"/>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4" name="直線コネクタ 563">
          <a:extLst>
            <a:ext uri="{FF2B5EF4-FFF2-40B4-BE49-F238E27FC236}">
              <a16:creationId xmlns:a16="http://schemas.microsoft.com/office/drawing/2014/main" xmlns="" id="{2712B36A-953B-4CAE-AEEC-89EAE821F7E3}"/>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65" name="テキスト ボックス 564">
          <a:extLst>
            <a:ext uri="{FF2B5EF4-FFF2-40B4-BE49-F238E27FC236}">
              <a16:creationId xmlns:a16="http://schemas.microsoft.com/office/drawing/2014/main" xmlns="" id="{7CC63318-A9F3-4EFF-9B0D-A5C17B1503B1}"/>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6" name="【学校施設】&#10;一人当たり面積グラフ枠">
          <a:extLst>
            <a:ext uri="{FF2B5EF4-FFF2-40B4-BE49-F238E27FC236}">
              <a16:creationId xmlns:a16="http://schemas.microsoft.com/office/drawing/2014/main" xmlns="" id="{0AA5DA0D-BEFD-4560-B32E-2788045ACEC3}"/>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5388</xdr:rowOff>
    </xdr:from>
    <xdr:to>
      <xdr:col>116</xdr:col>
      <xdr:colOff>62864</xdr:colOff>
      <xdr:row>64</xdr:row>
      <xdr:rowOff>100715</xdr:rowOff>
    </xdr:to>
    <xdr:cxnSp macro="">
      <xdr:nvCxnSpPr>
        <xdr:cNvPr id="567" name="直線コネクタ 566">
          <a:extLst>
            <a:ext uri="{FF2B5EF4-FFF2-40B4-BE49-F238E27FC236}">
              <a16:creationId xmlns:a16="http://schemas.microsoft.com/office/drawing/2014/main" xmlns="" id="{FD06BD81-EB50-47E9-9C1C-8D43ED3E1E9C}"/>
            </a:ext>
          </a:extLst>
        </xdr:cNvPr>
        <xdr:cNvCxnSpPr/>
      </xdr:nvCxnSpPr>
      <xdr:spPr>
        <a:xfrm flipV="1">
          <a:off x="22160864" y="9606588"/>
          <a:ext cx="0" cy="1466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104542</xdr:rowOff>
    </xdr:from>
    <xdr:ext cx="469744" cy="259045"/>
    <xdr:sp macro="" textlink="">
      <xdr:nvSpPr>
        <xdr:cNvPr id="568" name="【学校施設】&#10;一人当たり面積最小値テキスト">
          <a:extLst>
            <a:ext uri="{FF2B5EF4-FFF2-40B4-BE49-F238E27FC236}">
              <a16:creationId xmlns:a16="http://schemas.microsoft.com/office/drawing/2014/main" xmlns="" id="{5CABE576-DA43-44C9-86FD-9D5C58082215}"/>
            </a:ext>
          </a:extLst>
        </xdr:cNvPr>
        <xdr:cNvSpPr txBox="1"/>
      </xdr:nvSpPr>
      <xdr:spPr>
        <a:xfrm>
          <a:off x="22199600" y="11077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100715</xdr:rowOff>
    </xdr:from>
    <xdr:to>
      <xdr:col>116</xdr:col>
      <xdr:colOff>152400</xdr:colOff>
      <xdr:row>64</xdr:row>
      <xdr:rowOff>100715</xdr:rowOff>
    </xdr:to>
    <xdr:cxnSp macro="">
      <xdr:nvCxnSpPr>
        <xdr:cNvPr id="569" name="直線コネクタ 568">
          <a:extLst>
            <a:ext uri="{FF2B5EF4-FFF2-40B4-BE49-F238E27FC236}">
              <a16:creationId xmlns:a16="http://schemas.microsoft.com/office/drawing/2014/main" xmlns="" id="{F7A1CA80-F988-4F51-9854-E81894902642}"/>
            </a:ext>
          </a:extLst>
        </xdr:cNvPr>
        <xdr:cNvCxnSpPr/>
      </xdr:nvCxnSpPr>
      <xdr:spPr>
        <a:xfrm>
          <a:off x="22072600" y="11073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123515</xdr:rowOff>
    </xdr:from>
    <xdr:ext cx="534377" cy="259045"/>
    <xdr:sp macro="" textlink="">
      <xdr:nvSpPr>
        <xdr:cNvPr id="570" name="【学校施設】&#10;一人当たり面積最大値テキスト">
          <a:extLst>
            <a:ext uri="{FF2B5EF4-FFF2-40B4-BE49-F238E27FC236}">
              <a16:creationId xmlns:a16="http://schemas.microsoft.com/office/drawing/2014/main" xmlns="" id="{444A0FA0-0C42-472A-B337-6799BFB0A355}"/>
            </a:ext>
          </a:extLst>
        </xdr:cNvPr>
        <xdr:cNvSpPr txBox="1"/>
      </xdr:nvSpPr>
      <xdr:spPr>
        <a:xfrm>
          <a:off x="22199600" y="9381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5388</xdr:rowOff>
    </xdr:from>
    <xdr:to>
      <xdr:col>116</xdr:col>
      <xdr:colOff>152400</xdr:colOff>
      <xdr:row>56</xdr:row>
      <xdr:rowOff>5388</xdr:rowOff>
    </xdr:to>
    <xdr:cxnSp macro="">
      <xdr:nvCxnSpPr>
        <xdr:cNvPr id="571" name="直線コネクタ 570">
          <a:extLst>
            <a:ext uri="{FF2B5EF4-FFF2-40B4-BE49-F238E27FC236}">
              <a16:creationId xmlns:a16="http://schemas.microsoft.com/office/drawing/2014/main" xmlns="" id="{F47B8F64-E9FD-482D-BBA3-EF8938F1B7E3}"/>
            </a:ext>
          </a:extLst>
        </xdr:cNvPr>
        <xdr:cNvCxnSpPr/>
      </xdr:nvCxnSpPr>
      <xdr:spPr>
        <a:xfrm>
          <a:off x="22072600" y="9606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83924</xdr:rowOff>
    </xdr:from>
    <xdr:ext cx="469744" cy="259045"/>
    <xdr:sp macro="" textlink="">
      <xdr:nvSpPr>
        <xdr:cNvPr id="572" name="【学校施設】&#10;一人当たり面積平均値テキスト">
          <a:extLst>
            <a:ext uri="{FF2B5EF4-FFF2-40B4-BE49-F238E27FC236}">
              <a16:creationId xmlns:a16="http://schemas.microsoft.com/office/drawing/2014/main" xmlns="" id="{2E5DD416-3FE7-4554-AFC7-0DD8E662AB2C}"/>
            </a:ext>
          </a:extLst>
        </xdr:cNvPr>
        <xdr:cNvSpPr txBox="1"/>
      </xdr:nvSpPr>
      <xdr:spPr>
        <a:xfrm>
          <a:off x="22199600" y="108852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105497</xdr:rowOff>
    </xdr:from>
    <xdr:to>
      <xdr:col>116</xdr:col>
      <xdr:colOff>114300</xdr:colOff>
      <xdr:row>64</xdr:row>
      <xdr:rowOff>35647</xdr:rowOff>
    </xdr:to>
    <xdr:sp macro="" textlink="">
      <xdr:nvSpPr>
        <xdr:cNvPr id="573" name="フローチャート: 判断 572">
          <a:extLst>
            <a:ext uri="{FF2B5EF4-FFF2-40B4-BE49-F238E27FC236}">
              <a16:creationId xmlns:a16="http://schemas.microsoft.com/office/drawing/2014/main" xmlns="" id="{0428687C-60EF-4FDF-BC62-37BA758F2DD2}"/>
            </a:ext>
          </a:extLst>
        </xdr:cNvPr>
        <xdr:cNvSpPr/>
      </xdr:nvSpPr>
      <xdr:spPr>
        <a:xfrm>
          <a:off x="22110700" y="10906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111702</xdr:rowOff>
    </xdr:from>
    <xdr:to>
      <xdr:col>112</xdr:col>
      <xdr:colOff>38100</xdr:colOff>
      <xdr:row>64</xdr:row>
      <xdr:rowOff>41852</xdr:rowOff>
    </xdr:to>
    <xdr:sp macro="" textlink="">
      <xdr:nvSpPr>
        <xdr:cNvPr id="574" name="フローチャート: 判断 573">
          <a:extLst>
            <a:ext uri="{FF2B5EF4-FFF2-40B4-BE49-F238E27FC236}">
              <a16:creationId xmlns:a16="http://schemas.microsoft.com/office/drawing/2014/main" xmlns="" id="{6E048018-7A13-4C2C-B8CE-F80FBFC2245D}"/>
            </a:ext>
          </a:extLst>
        </xdr:cNvPr>
        <xdr:cNvSpPr/>
      </xdr:nvSpPr>
      <xdr:spPr>
        <a:xfrm>
          <a:off x="21272500" y="10913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107751</xdr:rowOff>
    </xdr:from>
    <xdr:to>
      <xdr:col>107</xdr:col>
      <xdr:colOff>101600</xdr:colOff>
      <xdr:row>64</xdr:row>
      <xdr:rowOff>37901</xdr:rowOff>
    </xdr:to>
    <xdr:sp macro="" textlink="">
      <xdr:nvSpPr>
        <xdr:cNvPr id="575" name="フローチャート: 判断 574">
          <a:extLst>
            <a:ext uri="{FF2B5EF4-FFF2-40B4-BE49-F238E27FC236}">
              <a16:creationId xmlns:a16="http://schemas.microsoft.com/office/drawing/2014/main" xmlns="" id="{8851F222-AECD-4293-B3AD-B3D11EB3B324}"/>
            </a:ext>
          </a:extLst>
        </xdr:cNvPr>
        <xdr:cNvSpPr/>
      </xdr:nvSpPr>
      <xdr:spPr>
        <a:xfrm>
          <a:off x="20383500" y="1090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112780</xdr:rowOff>
    </xdr:from>
    <xdr:to>
      <xdr:col>102</xdr:col>
      <xdr:colOff>165100</xdr:colOff>
      <xdr:row>64</xdr:row>
      <xdr:rowOff>42930</xdr:rowOff>
    </xdr:to>
    <xdr:sp macro="" textlink="">
      <xdr:nvSpPr>
        <xdr:cNvPr id="576" name="フローチャート: 判断 575">
          <a:extLst>
            <a:ext uri="{FF2B5EF4-FFF2-40B4-BE49-F238E27FC236}">
              <a16:creationId xmlns:a16="http://schemas.microsoft.com/office/drawing/2014/main" xmlns="" id="{2FE5A71D-404C-4E0E-8F3B-A445CCB88AAF}"/>
            </a:ext>
          </a:extLst>
        </xdr:cNvPr>
        <xdr:cNvSpPr/>
      </xdr:nvSpPr>
      <xdr:spPr>
        <a:xfrm>
          <a:off x="19494500" y="1091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106411</xdr:rowOff>
    </xdr:from>
    <xdr:to>
      <xdr:col>98</xdr:col>
      <xdr:colOff>38100</xdr:colOff>
      <xdr:row>64</xdr:row>
      <xdr:rowOff>36561</xdr:rowOff>
    </xdr:to>
    <xdr:sp macro="" textlink="">
      <xdr:nvSpPr>
        <xdr:cNvPr id="577" name="フローチャート: 判断 576">
          <a:extLst>
            <a:ext uri="{FF2B5EF4-FFF2-40B4-BE49-F238E27FC236}">
              <a16:creationId xmlns:a16="http://schemas.microsoft.com/office/drawing/2014/main" xmlns="" id="{65B2320B-90C9-4C2C-8B3C-E64E741971DC}"/>
            </a:ext>
          </a:extLst>
        </xdr:cNvPr>
        <xdr:cNvSpPr/>
      </xdr:nvSpPr>
      <xdr:spPr>
        <a:xfrm>
          <a:off x="18605500" y="10907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8" name="テキスト ボックス 577">
          <a:extLst>
            <a:ext uri="{FF2B5EF4-FFF2-40B4-BE49-F238E27FC236}">
              <a16:creationId xmlns:a16="http://schemas.microsoft.com/office/drawing/2014/main" xmlns="" id="{EAEC6A80-0EC9-4B04-8D08-2C8D9AFEC662}"/>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9" name="テキスト ボックス 578">
          <a:extLst>
            <a:ext uri="{FF2B5EF4-FFF2-40B4-BE49-F238E27FC236}">
              <a16:creationId xmlns:a16="http://schemas.microsoft.com/office/drawing/2014/main" xmlns="" id="{A92BA91C-2178-4436-B20D-4A5768599E57}"/>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0" name="テキスト ボックス 579">
          <a:extLst>
            <a:ext uri="{FF2B5EF4-FFF2-40B4-BE49-F238E27FC236}">
              <a16:creationId xmlns:a16="http://schemas.microsoft.com/office/drawing/2014/main" xmlns="" id="{36DA50CF-E920-48F1-8212-77603A465F04}"/>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1" name="テキスト ボックス 580">
          <a:extLst>
            <a:ext uri="{FF2B5EF4-FFF2-40B4-BE49-F238E27FC236}">
              <a16:creationId xmlns:a16="http://schemas.microsoft.com/office/drawing/2014/main" xmlns="" id="{21A2A3D2-991B-4B43-9682-397A1E11A106}"/>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2" name="テキスト ボックス 581">
          <a:extLst>
            <a:ext uri="{FF2B5EF4-FFF2-40B4-BE49-F238E27FC236}">
              <a16:creationId xmlns:a16="http://schemas.microsoft.com/office/drawing/2014/main" xmlns="" id="{B1AE5BFA-1C8B-4FD5-96BE-9EECF332D449}"/>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75550</xdr:rowOff>
    </xdr:from>
    <xdr:to>
      <xdr:col>116</xdr:col>
      <xdr:colOff>114300</xdr:colOff>
      <xdr:row>64</xdr:row>
      <xdr:rowOff>5700</xdr:rowOff>
    </xdr:to>
    <xdr:sp macro="" textlink="">
      <xdr:nvSpPr>
        <xdr:cNvPr id="583" name="楕円 582">
          <a:extLst>
            <a:ext uri="{FF2B5EF4-FFF2-40B4-BE49-F238E27FC236}">
              <a16:creationId xmlns:a16="http://schemas.microsoft.com/office/drawing/2014/main" xmlns="" id="{F78FF673-F06A-4752-9104-403000446FF3}"/>
            </a:ext>
          </a:extLst>
        </xdr:cNvPr>
        <xdr:cNvSpPr/>
      </xdr:nvSpPr>
      <xdr:spPr>
        <a:xfrm>
          <a:off x="22110700" y="1087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98427</xdr:rowOff>
    </xdr:from>
    <xdr:ext cx="469744" cy="259045"/>
    <xdr:sp macro="" textlink="">
      <xdr:nvSpPr>
        <xdr:cNvPr id="584" name="【学校施設】&#10;一人当たり面積該当値テキスト">
          <a:extLst>
            <a:ext uri="{FF2B5EF4-FFF2-40B4-BE49-F238E27FC236}">
              <a16:creationId xmlns:a16="http://schemas.microsoft.com/office/drawing/2014/main" xmlns="" id="{A7B374A1-CA8D-4DCA-B525-E5727367D526}"/>
            </a:ext>
          </a:extLst>
        </xdr:cNvPr>
        <xdr:cNvSpPr txBox="1"/>
      </xdr:nvSpPr>
      <xdr:spPr>
        <a:xfrm>
          <a:off x="22199600" y="1072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80711</xdr:rowOff>
    </xdr:from>
    <xdr:to>
      <xdr:col>112</xdr:col>
      <xdr:colOff>38100</xdr:colOff>
      <xdr:row>64</xdr:row>
      <xdr:rowOff>10861</xdr:rowOff>
    </xdr:to>
    <xdr:sp macro="" textlink="">
      <xdr:nvSpPr>
        <xdr:cNvPr id="585" name="楕円 584">
          <a:extLst>
            <a:ext uri="{FF2B5EF4-FFF2-40B4-BE49-F238E27FC236}">
              <a16:creationId xmlns:a16="http://schemas.microsoft.com/office/drawing/2014/main" xmlns="" id="{F12EC870-1318-42E8-BF15-D9F80E72B2F1}"/>
            </a:ext>
          </a:extLst>
        </xdr:cNvPr>
        <xdr:cNvSpPr/>
      </xdr:nvSpPr>
      <xdr:spPr>
        <a:xfrm>
          <a:off x="21272500" y="10882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126350</xdr:rowOff>
    </xdr:from>
    <xdr:to>
      <xdr:col>116</xdr:col>
      <xdr:colOff>63500</xdr:colOff>
      <xdr:row>63</xdr:row>
      <xdr:rowOff>131511</xdr:rowOff>
    </xdr:to>
    <xdr:cxnSp macro="">
      <xdr:nvCxnSpPr>
        <xdr:cNvPr id="586" name="直線コネクタ 585">
          <a:extLst>
            <a:ext uri="{FF2B5EF4-FFF2-40B4-BE49-F238E27FC236}">
              <a16:creationId xmlns:a16="http://schemas.microsoft.com/office/drawing/2014/main" xmlns="" id="{8D40B39B-E056-41DE-9F1C-E375E963A64D}"/>
            </a:ext>
          </a:extLst>
        </xdr:cNvPr>
        <xdr:cNvCxnSpPr/>
      </xdr:nvCxnSpPr>
      <xdr:spPr>
        <a:xfrm flipV="1">
          <a:off x="21323300" y="10927700"/>
          <a:ext cx="838200" cy="5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86262</xdr:rowOff>
    </xdr:from>
    <xdr:to>
      <xdr:col>107</xdr:col>
      <xdr:colOff>101600</xdr:colOff>
      <xdr:row>64</xdr:row>
      <xdr:rowOff>16412</xdr:rowOff>
    </xdr:to>
    <xdr:sp macro="" textlink="">
      <xdr:nvSpPr>
        <xdr:cNvPr id="587" name="楕円 586">
          <a:extLst>
            <a:ext uri="{FF2B5EF4-FFF2-40B4-BE49-F238E27FC236}">
              <a16:creationId xmlns:a16="http://schemas.microsoft.com/office/drawing/2014/main" xmlns="" id="{5E1F7638-8DF0-4315-8BD1-FA3D044B9498}"/>
            </a:ext>
          </a:extLst>
        </xdr:cNvPr>
        <xdr:cNvSpPr/>
      </xdr:nvSpPr>
      <xdr:spPr>
        <a:xfrm>
          <a:off x="20383500" y="10887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131511</xdr:rowOff>
    </xdr:from>
    <xdr:to>
      <xdr:col>111</xdr:col>
      <xdr:colOff>177800</xdr:colOff>
      <xdr:row>63</xdr:row>
      <xdr:rowOff>137062</xdr:rowOff>
    </xdr:to>
    <xdr:cxnSp macro="">
      <xdr:nvCxnSpPr>
        <xdr:cNvPr id="588" name="直線コネクタ 587">
          <a:extLst>
            <a:ext uri="{FF2B5EF4-FFF2-40B4-BE49-F238E27FC236}">
              <a16:creationId xmlns:a16="http://schemas.microsoft.com/office/drawing/2014/main" xmlns="" id="{43E9DA69-064F-4098-8C42-B34FDF4E417A}"/>
            </a:ext>
          </a:extLst>
        </xdr:cNvPr>
        <xdr:cNvCxnSpPr/>
      </xdr:nvCxnSpPr>
      <xdr:spPr>
        <a:xfrm flipV="1">
          <a:off x="20434300" y="10932861"/>
          <a:ext cx="889000" cy="5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92630</xdr:rowOff>
    </xdr:from>
    <xdr:to>
      <xdr:col>102</xdr:col>
      <xdr:colOff>165100</xdr:colOff>
      <xdr:row>64</xdr:row>
      <xdr:rowOff>22780</xdr:rowOff>
    </xdr:to>
    <xdr:sp macro="" textlink="">
      <xdr:nvSpPr>
        <xdr:cNvPr id="589" name="楕円 588">
          <a:extLst>
            <a:ext uri="{FF2B5EF4-FFF2-40B4-BE49-F238E27FC236}">
              <a16:creationId xmlns:a16="http://schemas.microsoft.com/office/drawing/2014/main" xmlns="" id="{08E2062D-1153-45BC-9DB4-8ECA0619B6B7}"/>
            </a:ext>
          </a:extLst>
        </xdr:cNvPr>
        <xdr:cNvSpPr/>
      </xdr:nvSpPr>
      <xdr:spPr>
        <a:xfrm>
          <a:off x="19494500" y="1089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137062</xdr:rowOff>
    </xdr:from>
    <xdr:to>
      <xdr:col>107</xdr:col>
      <xdr:colOff>50800</xdr:colOff>
      <xdr:row>63</xdr:row>
      <xdr:rowOff>143430</xdr:rowOff>
    </xdr:to>
    <xdr:cxnSp macro="">
      <xdr:nvCxnSpPr>
        <xdr:cNvPr id="590" name="直線コネクタ 589">
          <a:extLst>
            <a:ext uri="{FF2B5EF4-FFF2-40B4-BE49-F238E27FC236}">
              <a16:creationId xmlns:a16="http://schemas.microsoft.com/office/drawing/2014/main" xmlns="" id="{0B332A8B-BBFF-49D0-B9CA-1CBC9C43C697}"/>
            </a:ext>
          </a:extLst>
        </xdr:cNvPr>
        <xdr:cNvCxnSpPr/>
      </xdr:nvCxnSpPr>
      <xdr:spPr>
        <a:xfrm flipV="1">
          <a:off x="19545300" y="10938412"/>
          <a:ext cx="889000" cy="6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64</xdr:row>
      <xdr:rowOff>32979</xdr:rowOff>
    </xdr:from>
    <xdr:ext cx="469744" cy="259045"/>
    <xdr:sp macro="" textlink="">
      <xdr:nvSpPr>
        <xdr:cNvPr id="591" name="n_1aveValue【学校施設】&#10;一人当たり面積">
          <a:extLst>
            <a:ext uri="{FF2B5EF4-FFF2-40B4-BE49-F238E27FC236}">
              <a16:creationId xmlns:a16="http://schemas.microsoft.com/office/drawing/2014/main" xmlns="" id="{2DCAA69D-CA5A-4793-B6D2-F65DD8BFDDE8}"/>
            </a:ext>
          </a:extLst>
        </xdr:cNvPr>
        <xdr:cNvSpPr txBox="1"/>
      </xdr:nvSpPr>
      <xdr:spPr>
        <a:xfrm>
          <a:off x="21075727" y="11005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29028</xdr:rowOff>
    </xdr:from>
    <xdr:ext cx="469744" cy="259045"/>
    <xdr:sp macro="" textlink="">
      <xdr:nvSpPr>
        <xdr:cNvPr id="592" name="n_2aveValue【学校施設】&#10;一人当たり面積">
          <a:extLst>
            <a:ext uri="{FF2B5EF4-FFF2-40B4-BE49-F238E27FC236}">
              <a16:creationId xmlns:a16="http://schemas.microsoft.com/office/drawing/2014/main" xmlns="" id="{E37B90B7-F7BC-47EF-B04F-8131FD2F6319}"/>
            </a:ext>
          </a:extLst>
        </xdr:cNvPr>
        <xdr:cNvSpPr txBox="1"/>
      </xdr:nvSpPr>
      <xdr:spPr>
        <a:xfrm>
          <a:off x="20199427" y="11001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34057</xdr:rowOff>
    </xdr:from>
    <xdr:ext cx="469744" cy="259045"/>
    <xdr:sp macro="" textlink="">
      <xdr:nvSpPr>
        <xdr:cNvPr id="593" name="n_3aveValue【学校施設】&#10;一人当たり面積">
          <a:extLst>
            <a:ext uri="{FF2B5EF4-FFF2-40B4-BE49-F238E27FC236}">
              <a16:creationId xmlns:a16="http://schemas.microsoft.com/office/drawing/2014/main" xmlns="" id="{47036E63-C4A6-4F44-83B2-6CD0B8742FF4}"/>
            </a:ext>
          </a:extLst>
        </xdr:cNvPr>
        <xdr:cNvSpPr txBox="1"/>
      </xdr:nvSpPr>
      <xdr:spPr>
        <a:xfrm>
          <a:off x="19310427" y="11006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53088</xdr:rowOff>
    </xdr:from>
    <xdr:ext cx="469744" cy="259045"/>
    <xdr:sp macro="" textlink="">
      <xdr:nvSpPr>
        <xdr:cNvPr id="594" name="n_4aveValue【学校施設】&#10;一人当たり面積">
          <a:extLst>
            <a:ext uri="{FF2B5EF4-FFF2-40B4-BE49-F238E27FC236}">
              <a16:creationId xmlns:a16="http://schemas.microsoft.com/office/drawing/2014/main" xmlns="" id="{0A36F401-04B6-4EE9-BD76-D49AB29BE6BC}"/>
            </a:ext>
          </a:extLst>
        </xdr:cNvPr>
        <xdr:cNvSpPr txBox="1"/>
      </xdr:nvSpPr>
      <xdr:spPr>
        <a:xfrm>
          <a:off x="18421427" y="10682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27388</xdr:rowOff>
    </xdr:from>
    <xdr:ext cx="469744" cy="259045"/>
    <xdr:sp macro="" textlink="">
      <xdr:nvSpPr>
        <xdr:cNvPr id="595" name="n_1mainValue【学校施設】&#10;一人当たり面積">
          <a:extLst>
            <a:ext uri="{FF2B5EF4-FFF2-40B4-BE49-F238E27FC236}">
              <a16:creationId xmlns:a16="http://schemas.microsoft.com/office/drawing/2014/main" xmlns="" id="{A4CD7C09-7E9E-4C86-8B65-F979EFB83653}"/>
            </a:ext>
          </a:extLst>
        </xdr:cNvPr>
        <xdr:cNvSpPr txBox="1"/>
      </xdr:nvSpPr>
      <xdr:spPr>
        <a:xfrm>
          <a:off x="21075727" y="10657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32939</xdr:rowOff>
    </xdr:from>
    <xdr:ext cx="469744" cy="259045"/>
    <xdr:sp macro="" textlink="">
      <xdr:nvSpPr>
        <xdr:cNvPr id="596" name="n_2mainValue【学校施設】&#10;一人当たり面積">
          <a:extLst>
            <a:ext uri="{FF2B5EF4-FFF2-40B4-BE49-F238E27FC236}">
              <a16:creationId xmlns:a16="http://schemas.microsoft.com/office/drawing/2014/main" xmlns="" id="{5C26BF7F-2110-4556-B321-05525A2DC066}"/>
            </a:ext>
          </a:extLst>
        </xdr:cNvPr>
        <xdr:cNvSpPr txBox="1"/>
      </xdr:nvSpPr>
      <xdr:spPr>
        <a:xfrm>
          <a:off x="20199427" y="10662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39307</xdr:rowOff>
    </xdr:from>
    <xdr:ext cx="469744" cy="259045"/>
    <xdr:sp macro="" textlink="">
      <xdr:nvSpPr>
        <xdr:cNvPr id="597" name="n_3mainValue【学校施設】&#10;一人当たり面積">
          <a:extLst>
            <a:ext uri="{FF2B5EF4-FFF2-40B4-BE49-F238E27FC236}">
              <a16:creationId xmlns:a16="http://schemas.microsoft.com/office/drawing/2014/main" xmlns="" id="{CA058CE7-965A-4AA4-B96F-E150203BA7A6}"/>
            </a:ext>
          </a:extLst>
        </xdr:cNvPr>
        <xdr:cNvSpPr txBox="1"/>
      </xdr:nvSpPr>
      <xdr:spPr>
        <a:xfrm>
          <a:off x="19310427" y="10669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8" name="正方形/長方形 597">
          <a:extLst>
            <a:ext uri="{FF2B5EF4-FFF2-40B4-BE49-F238E27FC236}">
              <a16:creationId xmlns:a16="http://schemas.microsoft.com/office/drawing/2014/main" xmlns="" id="{B3CB7920-7B8B-474D-AE0E-0D623769E51C}"/>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9" name="正方形/長方形 598">
          <a:extLst>
            <a:ext uri="{FF2B5EF4-FFF2-40B4-BE49-F238E27FC236}">
              <a16:creationId xmlns:a16="http://schemas.microsoft.com/office/drawing/2014/main" xmlns="" id="{AFC5BA6E-7716-4C81-8B8C-74A1871353A2}"/>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0" name="正方形/長方形 599">
          <a:extLst>
            <a:ext uri="{FF2B5EF4-FFF2-40B4-BE49-F238E27FC236}">
              <a16:creationId xmlns:a16="http://schemas.microsoft.com/office/drawing/2014/main" xmlns="" id="{4CE38D3F-561A-4CF5-8F2F-ED2F359EF704}"/>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1" name="正方形/長方形 600">
          <a:extLst>
            <a:ext uri="{FF2B5EF4-FFF2-40B4-BE49-F238E27FC236}">
              <a16:creationId xmlns:a16="http://schemas.microsoft.com/office/drawing/2014/main" xmlns="" id="{6553EB21-3507-4CF5-AA7F-8DD50303EDC7}"/>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2" name="正方形/長方形 601">
          <a:extLst>
            <a:ext uri="{FF2B5EF4-FFF2-40B4-BE49-F238E27FC236}">
              <a16:creationId xmlns:a16="http://schemas.microsoft.com/office/drawing/2014/main" xmlns="" id="{B2BAFAB6-000B-4B4F-92D5-30EA765231F5}"/>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3" name="正方形/長方形 602">
          <a:extLst>
            <a:ext uri="{FF2B5EF4-FFF2-40B4-BE49-F238E27FC236}">
              <a16:creationId xmlns:a16="http://schemas.microsoft.com/office/drawing/2014/main" xmlns="" id="{47A7A1D7-18E8-4E0B-8FEA-69B13EC8A517}"/>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4" name="正方形/長方形 603">
          <a:extLst>
            <a:ext uri="{FF2B5EF4-FFF2-40B4-BE49-F238E27FC236}">
              <a16:creationId xmlns:a16="http://schemas.microsoft.com/office/drawing/2014/main" xmlns="" id="{A7C8C2EB-9DA6-4B92-8909-18C05F7175F9}"/>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5" name="正方形/長方形 604">
          <a:extLst>
            <a:ext uri="{FF2B5EF4-FFF2-40B4-BE49-F238E27FC236}">
              <a16:creationId xmlns:a16="http://schemas.microsoft.com/office/drawing/2014/main" xmlns="" id="{41D3799F-5867-4F28-A917-C81FF3CEF842}"/>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06" name="正方形/長方形 605">
          <a:extLst>
            <a:ext uri="{FF2B5EF4-FFF2-40B4-BE49-F238E27FC236}">
              <a16:creationId xmlns:a16="http://schemas.microsoft.com/office/drawing/2014/main" xmlns="" id="{2FCD27E0-D09A-4C09-875A-E38D405B56E6}"/>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7" name="正方形/長方形 606">
          <a:extLst>
            <a:ext uri="{FF2B5EF4-FFF2-40B4-BE49-F238E27FC236}">
              <a16:creationId xmlns:a16="http://schemas.microsoft.com/office/drawing/2014/main" xmlns="" id="{7B12FFF8-D4DE-468D-921B-21528ADCB25E}"/>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8" name="正方形/長方形 607">
          <a:extLst>
            <a:ext uri="{FF2B5EF4-FFF2-40B4-BE49-F238E27FC236}">
              <a16:creationId xmlns:a16="http://schemas.microsoft.com/office/drawing/2014/main" xmlns="" id="{BFE68820-981A-47AF-8684-A2D78687B938}"/>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9" name="正方形/長方形 608">
          <a:extLst>
            <a:ext uri="{FF2B5EF4-FFF2-40B4-BE49-F238E27FC236}">
              <a16:creationId xmlns:a16="http://schemas.microsoft.com/office/drawing/2014/main" xmlns="" id="{30F406CC-F628-439D-9A2E-0B2129EB2FD1}"/>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0" name="正方形/長方形 609">
          <a:extLst>
            <a:ext uri="{FF2B5EF4-FFF2-40B4-BE49-F238E27FC236}">
              <a16:creationId xmlns:a16="http://schemas.microsoft.com/office/drawing/2014/main" xmlns="" id="{B73F2FF1-5E05-41C3-AA11-AC05131F387E}"/>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1" name="正方形/長方形 610">
          <a:extLst>
            <a:ext uri="{FF2B5EF4-FFF2-40B4-BE49-F238E27FC236}">
              <a16:creationId xmlns:a16="http://schemas.microsoft.com/office/drawing/2014/main" xmlns="" id="{4871728E-A39D-4A36-96BB-A5F4042DC6DC}"/>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2" name="正方形/長方形 611">
          <a:extLst>
            <a:ext uri="{FF2B5EF4-FFF2-40B4-BE49-F238E27FC236}">
              <a16:creationId xmlns:a16="http://schemas.microsoft.com/office/drawing/2014/main" xmlns="" id="{1F83790E-18CB-4ECA-94AE-68736396BBE8}"/>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3" name="正方形/長方形 612">
          <a:extLst>
            <a:ext uri="{FF2B5EF4-FFF2-40B4-BE49-F238E27FC236}">
              <a16:creationId xmlns:a16="http://schemas.microsoft.com/office/drawing/2014/main" xmlns="" id="{02548830-A2FC-4B40-B83E-172071D9E05E}"/>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14" name="正方形/長方形 613">
          <a:extLst>
            <a:ext uri="{FF2B5EF4-FFF2-40B4-BE49-F238E27FC236}">
              <a16:creationId xmlns:a16="http://schemas.microsoft.com/office/drawing/2014/main" xmlns="" id="{5374BACC-34FD-48AE-8E5E-F5FDD9AB8412}"/>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5" name="正方形/長方形 614">
          <a:extLst>
            <a:ext uri="{FF2B5EF4-FFF2-40B4-BE49-F238E27FC236}">
              <a16:creationId xmlns:a16="http://schemas.microsoft.com/office/drawing/2014/main" xmlns="" id="{02B3619F-279C-4995-8DF1-71674CFE4D4C}"/>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6" name="正方形/長方形 615">
          <a:extLst>
            <a:ext uri="{FF2B5EF4-FFF2-40B4-BE49-F238E27FC236}">
              <a16:creationId xmlns:a16="http://schemas.microsoft.com/office/drawing/2014/main" xmlns="" id="{D861DDD8-0589-4956-8754-C8857745892A}"/>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7" name="正方形/長方形 616">
          <a:extLst>
            <a:ext uri="{FF2B5EF4-FFF2-40B4-BE49-F238E27FC236}">
              <a16:creationId xmlns:a16="http://schemas.microsoft.com/office/drawing/2014/main" xmlns="" id="{D33B5F22-B768-407B-A04E-F9F77ECA687B}"/>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8" name="正方形/長方形 617">
          <a:extLst>
            <a:ext uri="{FF2B5EF4-FFF2-40B4-BE49-F238E27FC236}">
              <a16:creationId xmlns:a16="http://schemas.microsoft.com/office/drawing/2014/main" xmlns="" id="{4A71BE2A-4463-4BC4-B448-A304E1DE9A0B}"/>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9" name="正方形/長方形 618">
          <a:extLst>
            <a:ext uri="{FF2B5EF4-FFF2-40B4-BE49-F238E27FC236}">
              <a16:creationId xmlns:a16="http://schemas.microsoft.com/office/drawing/2014/main" xmlns="" id="{32403542-B339-4F31-976D-47808F0566BF}"/>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0" name="正方形/長方形 619">
          <a:extLst>
            <a:ext uri="{FF2B5EF4-FFF2-40B4-BE49-F238E27FC236}">
              <a16:creationId xmlns:a16="http://schemas.microsoft.com/office/drawing/2014/main" xmlns="" id="{FBADFDAD-256F-4F7B-8B99-DC15D2D40C6C}"/>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1" name="正方形/長方形 620">
          <a:extLst>
            <a:ext uri="{FF2B5EF4-FFF2-40B4-BE49-F238E27FC236}">
              <a16:creationId xmlns:a16="http://schemas.microsoft.com/office/drawing/2014/main" xmlns="" id="{B3FEE84C-2ED9-410A-8838-FE8B46131031}"/>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2" name="テキスト ボックス 621">
          <a:extLst>
            <a:ext uri="{FF2B5EF4-FFF2-40B4-BE49-F238E27FC236}">
              <a16:creationId xmlns:a16="http://schemas.microsoft.com/office/drawing/2014/main" xmlns="" id="{82537601-2B49-4F99-8AF7-D93541800D4F}"/>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3" name="直線コネクタ 622">
          <a:extLst>
            <a:ext uri="{FF2B5EF4-FFF2-40B4-BE49-F238E27FC236}">
              <a16:creationId xmlns:a16="http://schemas.microsoft.com/office/drawing/2014/main" xmlns="" id="{532C0DE6-DFCB-4E86-A8CE-60476B459F8A}"/>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24" name="テキスト ボックス 623">
          <a:extLst>
            <a:ext uri="{FF2B5EF4-FFF2-40B4-BE49-F238E27FC236}">
              <a16:creationId xmlns:a16="http://schemas.microsoft.com/office/drawing/2014/main" xmlns="" id="{EE56E175-0245-493B-80D5-F52DD9FF12C8}"/>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25" name="直線コネクタ 624">
          <a:extLst>
            <a:ext uri="{FF2B5EF4-FFF2-40B4-BE49-F238E27FC236}">
              <a16:creationId xmlns:a16="http://schemas.microsoft.com/office/drawing/2014/main" xmlns="" id="{A5EC4E93-3FAE-44B6-A21F-F93560088F5C}"/>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26" name="テキスト ボックス 625">
          <a:extLst>
            <a:ext uri="{FF2B5EF4-FFF2-40B4-BE49-F238E27FC236}">
              <a16:creationId xmlns:a16="http://schemas.microsoft.com/office/drawing/2014/main" xmlns="" id="{346454F3-1B04-4742-BD1A-FEB01FE4502F}"/>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27" name="直線コネクタ 626">
          <a:extLst>
            <a:ext uri="{FF2B5EF4-FFF2-40B4-BE49-F238E27FC236}">
              <a16:creationId xmlns:a16="http://schemas.microsoft.com/office/drawing/2014/main" xmlns="" id="{EC3F605C-6D79-4FFC-BCC9-0B68FD74A952}"/>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28" name="テキスト ボックス 627">
          <a:extLst>
            <a:ext uri="{FF2B5EF4-FFF2-40B4-BE49-F238E27FC236}">
              <a16:creationId xmlns:a16="http://schemas.microsoft.com/office/drawing/2014/main" xmlns="" id="{D566AA91-387F-4B30-B61C-C190040D49A2}"/>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29" name="直線コネクタ 628">
          <a:extLst>
            <a:ext uri="{FF2B5EF4-FFF2-40B4-BE49-F238E27FC236}">
              <a16:creationId xmlns:a16="http://schemas.microsoft.com/office/drawing/2014/main" xmlns="" id="{91BC1133-30F2-439D-9A8C-11B58AAB15C6}"/>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30" name="テキスト ボックス 629">
          <a:extLst>
            <a:ext uri="{FF2B5EF4-FFF2-40B4-BE49-F238E27FC236}">
              <a16:creationId xmlns:a16="http://schemas.microsoft.com/office/drawing/2014/main" xmlns="" id="{C96E8D74-0C87-4BEF-A279-E38CF7C36EFF}"/>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31" name="直線コネクタ 630">
          <a:extLst>
            <a:ext uri="{FF2B5EF4-FFF2-40B4-BE49-F238E27FC236}">
              <a16:creationId xmlns:a16="http://schemas.microsoft.com/office/drawing/2014/main" xmlns="" id="{FEA34C13-7C46-43F1-80BD-9BBBC26F8AA6}"/>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32" name="テキスト ボックス 631">
          <a:extLst>
            <a:ext uri="{FF2B5EF4-FFF2-40B4-BE49-F238E27FC236}">
              <a16:creationId xmlns:a16="http://schemas.microsoft.com/office/drawing/2014/main" xmlns="" id="{C7BB309A-B0A0-43F7-BF01-81E9A991D50B}"/>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33" name="直線コネクタ 632">
          <a:extLst>
            <a:ext uri="{FF2B5EF4-FFF2-40B4-BE49-F238E27FC236}">
              <a16:creationId xmlns:a16="http://schemas.microsoft.com/office/drawing/2014/main" xmlns="" id="{4B8A5615-DAC7-4C14-A98C-2017DD9CFD21}"/>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34" name="テキスト ボックス 633">
          <a:extLst>
            <a:ext uri="{FF2B5EF4-FFF2-40B4-BE49-F238E27FC236}">
              <a16:creationId xmlns:a16="http://schemas.microsoft.com/office/drawing/2014/main" xmlns="" id="{184F7AA0-C024-4314-93B1-AD87CA871CD4}"/>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35" name="直線コネクタ 634">
          <a:extLst>
            <a:ext uri="{FF2B5EF4-FFF2-40B4-BE49-F238E27FC236}">
              <a16:creationId xmlns:a16="http://schemas.microsoft.com/office/drawing/2014/main" xmlns="" id="{472B2521-FA08-4EBD-9C3E-B4BE134B2443}"/>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36" name="テキスト ボックス 635">
          <a:extLst>
            <a:ext uri="{FF2B5EF4-FFF2-40B4-BE49-F238E27FC236}">
              <a16:creationId xmlns:a16="http://schemas.microsoft.com/office/drawing/2014/main" xmlns="" id="{A9F9951B-7455-4279-A06C-C45B363AA4EA}"/>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7" name="直線コネクタ 636">
          <a:extLst>
            <a:ext uri="{FF2B5EF4-FFF2-40B4-BE49-F238E27FC236}">
              <a16:creationId xmlns:a16="http://schemas.microsoft.com/office/drawing/2014/main" xmlns="" id="{ACE7D378-6E5C-43EB-BAA8-59E36626A3A9}"/>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8" name="【公民館】&#10;有形固定資産減価償却率グラフ枠">
          <a:extLst>
            <a:ext uri="{FF2B5EF4-FFF2-40B4-BE49-F238E27FC236}">
              <a16:creationId xmlns:a16="http://schemas.microsoft.com/office/drawing/2014/main" xmlns="" id="{3B8199D8-D1C6-4DAD-93CB-808B04F83107}"/>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46808</xdr:rowOff>
    </xdr:from>
    <xdr:to>
      <xdr:col>85</xdr:col>
      <xdr:colOff>126364</xdr:colOff>
      <xdr:row>109</xdr:row>
      <xdr:rowOff>35379</xdr:rowOff>
    </xdr:to>
    <xdr:cxnSp macro="">
      <xdr:nvCxnSpPr>
        <xdr:cNvPr id="639" name="直線コネクタ 638">
          <a:extLst>
            <a:ext uri="{FF2B5EF4-FFF2-40B4-BE49-F238E27FC236}">
              <a16:creationId xmlns:a16="http://schemas.microsoft.com/office/drawing/2014/main" xmlns="" id="{B170876E-FF2D-496E-820C-A91DC72597E7}"/>
            </a:ext>
          </a:extLst>
        </xdr:cNvPr>
        <xdr:cNvCxnSpPr/>
      </xdr:nvCxnSpPr>
      <xdr:spPr>
        <a:xfrm flipV="1">
          <a:off x="16318864" y="17191808"/>
          <a:ext cx="0" cy="1531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40" name="【公民館】&#10;有形固定資産減価償却率最小値テキスト">
          <a:extLst>
            <a:ext uri="{FF2B5EF4-FFF2-40B4-BE49-F238E27FC236}">
              <a16:creationId xmlns:a16="http://schemas.microsoft.com/office/drawing/2014/main" xmlns="" id="{8F579B55-C7D4-4280-A4CB-32569D204CF7}"/>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41" name="直線コネクタ 640">
          <a:extLst>
            <a:ext uri="{FF2B5EF4-FFF2-40B4-BE49-F238E27FC236}">
              <a16:creationId xmlns:a16="http://schemas.microsoft.com/office/drawing/2014/main" xmlns="" id="{87375D33-BC9F-432F-9E5A-EFE2A26F5009}"/>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164935</xdr:rowOff>
    </xdr:from>
    <xdr:ext cx="340478" cy="259045"/>
    <xdr:sp macro="" textlink="">
      <xdr:nvSpPr>
        <xdr:cNvPr id="642" name="【公民館】&#10;有形固定資産減価償却率最大値テキスト">
          <a:extLst>
            <a:ext uri="{FF2B5EF4-FFF2-40B4-BE49-F238E27FC236}">
              <a16:creationId xmlns:a16="http://schemas.microsoft.com/office/drawing/2014/main" xmlns="" id="{FFF155C6-F170-412E-8054-84602EF769AD}"/>
            </a:ext>
          </a:extLst>
        </xdr:cNvPr>
        <xdr:cNvSpPr txBox="1"/>
      </xdr:nvSpPr>
      <xdr:spPr>
        <a:xfrm>
          <a:off x="16357600" y="169670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46808</xdr:rowOff>
    </xdr:from>
    <xdr:to>
      <xdr:col>86</xdr:col>
      <xdr:colOff>25400</xdr:colOff>
      <xdr:row>100</xdr:row>
      <xdr:rowOff>46808</xdr:rowOff>
    </xdr:to>
    <xdr:cxnSp macro="">
      <xdr:nvCxnSpPr>
        <xdr:cNvPr id="643" name="直線コネクタ 642">
          <a:extLst>
            <a:ext uri="{FF2B5EF4-FFF2-40B4-BE49-F238E27FC236}">
              <a16:creationId xmlns:a16="http://schemas.microsoft.com/office/drawing/2014/main" xmlns="" id="{20F66A6C-3B2F-4285-BCF6-4864179CF2A3}"/>
            </a:ext>
          </a:extLst>
        </xdr:cNvPr>
        <xdr:cNvCxnSpPr/>
      </xdr:nvCxnSpPr>
      <xdr:spPr>
        <a:xfrm>
          <a:off x="16230600" y="17191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95266</xdr:rowOff>
    </xdr:from>
    <xdr:ext cx="405111" cy="259045"/>
    <xdr:sp macro="" textlink="">
      <xdr:nvSpPr>
        <xdr:cNvPr id="644" name="【公民館】&#10;有形固定資産減価償却率平均値テキスト">
          <a:extLst>
            <a:ext uri="{FF2B5EF4-FFF2-40B4-BE49-F238E27FC236}">
              <a16:creationId xmlns:a16="http://schemas.microsoft.com/office/drawing/2014/main" xmlns="" id="{017E7981-3204-45F2-916A-D2AFE4E8BD62}"/>
            </a:ext>
          </a:extLst>
        </xdr:cNvPr>
        <xdr:cNvSpPr txBox="1"/>
      </xdr:nvSpPr>
      <xdr:spPr>
        <a:xfrm>
          <a:off x="16357600" y="180975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116839</xdr:rowOff>
    </xdr:from>
    <xdr:to>
      <xdr:col>85</xdr:col>
      <xdr:colOff>177800</xdr:colOff>
      <xdr:row>106</xdr:row>
      <xdr:rowOff>46989</xdr:rowOff>
    </xdr:to>
    <xdr:sp macro="" textlink="">
      <xdr:nvSpPr>
        <xdr:cNvPr id="645" name="フローチャート: 判断 644">
          <a:extLst>
            <a:ext uri="{FF2B5EF4-FFF2-40B4-BE49-F238E27FC236}">
              <a16:creationId xmlns:a16="http://schemas.microsoft.com/office/drawing/2014/main" xmlns="" id="{6B3BDF00-014A-463F-B678-93DF2419B2C8}"/>
            </a:ext>
          </a:extLst>
        </xdr:cNvPr>
        <xdr:cNvSpPr/>
      </xdr:nvSpPr>
      <xdr:spPr>
        <a:xfrm>
          <a:off x="162687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58057</xdr:rowOff>
    </xdr:from>
    <xdr:to>
      <xdr:col>81</xdr:col>
      <xdr:colOff>101600</xdr:colOff>
      <xdr:row>105</xdr:row>
      <xdr:rowOff>159657</xdr:rowOff>
    </xdr:to>
    <xdr:sp macro="" textlink="">
      <xdr:nvSpPr>
        <xdr:cNvPr id="646" name="フローチャート: 判断 645">
          <a:extLst>
            <a:ext uri="{FF2B5EF4-FFF2-40B4-BE49-F238E27FC236}">
              <a16:creationId xmlns:a16="http://schemas.microsoft.com/office/drawing/2014/main" xmlns="" id="{2680756A-B203-4D5E-8865-DDAF71289B0F}"/>
            </a:ext>
          </a:extLst>
        </xdr:cNvPr>
        <xdr:cNvSpPr/>
      </xdr:nvSpPr>
      <xdr:spPr>
        <a:xfrm>
          <a:off x="15430500" y="1806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43362</xdr:rowOff>
    </xdr:from>
    <xdr:to>
      <xdr:col>76</xdr:col>
      <xdr:colOff>165100</xdr:colOff>
      <xdr:row>105</xdr:row>
      <xdr:rowOff>144962</xdr:rowOff>
    </xdr:to>
    <xdr:sp macro="" textlink="">
      <xdr:nvSpPr>
        <xdr:cNvPr id="647" name="フローチャート: 判断 646">
          <a:extLst>
            <a:ext uri="{FF2B5EF4-FFF2-40B4-BE49-F238E27FC236}">
              <a16:creationId xmlns:a16="http://schemas.microsoft.com/office/drawing/2014/main" xmlns="" id="{D5BA9BF0-BE91-4656-B43E-0EA944AB4B62}"/>
            </a:ext>
          </a:extLst>
        </xdr:cNvPr>
        <xdr:cNvSpPr/>
      </xdr:nvSpPr>
      <xdr:spPr>
        <a:xfrm>
          <a:off x="14541500" y="1804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25400</xdr:rowOff>
    </xdr:from>
    <xdr:to>
      <xdr:col>72</xdr:col>
      <xdr:colOff>38100</xdr:colOff>
      <xdr:row>105</xdr:row>
      <xdr:rowOff>127000</xdr:rowOff>
    </xdr:to>
    <xdr:sp macro="" textlink="">
      <xdr:nvSpPr>
        <xdr:cNvPr id="648" name="フローチャート: 判断 647">
          <a:extLst>
            <a:ext uri="{FF2B5EF4-FFF2-40B4-BE49-F238E27FC236}">
              <a16:creationId xmlns:a16="http://schemas.microsoft.com/office/drawing/2014/main" xmlns="" id="{59156F26-15A3-460B-B26D-4ED6E8001598}"/>
            </a:ext>
          </a:extLst>
        </xdr:cNvPr>
        <xdr:cNvSpPr/>
      </xdr:nvSpPr>
      <xdr:spPr>
        <a:xfrm>
          <a:off x="136525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138068</xdr:rowOff>
    </xdr:from>
    <xdr:to>
      <xdr:col>67</xdr:col>
      <xdr:colOff>101600</xdr:colOff>
      <xdr:row>106</xdr:row>
      <xdr:rowOff>68218</xdr:rowOff>
    </xdr:to>
    <xdr:sp macro="" textlink="">
      <xdr:nvSpPr>
        <xdr:cNvPr id="649" name="フローチャート: 判断 648">
          <a:extLst>
            <a:ext uri="{FF2B5EF4-FFF2-40B4-BE49-F238E27FC236}">
              <a16:creationId xmlns:a16="http://schemas.microsoft.com/office/drawing/2014/main" xmlns="" id="{B42E8D44-2483-4794-9703-4BA94416685F}"/>
            </a:ext>
          </a:extLst>
        </xdr:cNvPr>
        <xdr:cNvSpPr/>
      </xdr:nvSpPr>
      <xdr:spPr>
        <a:xfrm>
          <a:off x="12763500" y="1814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50" name="テキスト ボックス 649">
          <a:extLst>
            <a:ext uri="{FF2B5EF4-FFF2-40B4-BE49-F238E27FC236}">
              <a16:creationId xmlns:a16="http://schemas.microsoft.com/office/drawing/2014/main" xmlns="" id="{686C465E-0934-4623-9BE1-D3E5D5ADB607}"/>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1" name="テキスト ボックス 650">
          <a:extLst>
            <a:ext uri="{FF2B5EF4-FFF2-40B4-BE49-F238E27FC236}">
              <a16:creationId xmlns:a16="http://schemas.microsoft.com/office/drawing/2014/main" xmlns="" id="{234598A9-3E43-40FE-8806-E0199C33C4BC}"/>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2" name="テキスト ボックス 651">
          <a:extLst>
            <a:ext uri="{FF2B5EF4-FFF2-40B4-BE49-F238E27FC236}">
              <a16:creationId xmlns:a16="http://schemas.microsoft.com/office/drawing/2014/main" xmlns="" id="{C5B2C640-000A-472C-A9E2-470A515DBFD6}"/>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3" name="テキスト ボックス 652">
          <a:extLst>
            <a:ext uri="{FF2B5EF4-FFF2-40B4-BE49-F238E27FC236}">
              <a16:creationId xmlns:a16="http://schemas.microsoft.com/office/drawing/2014/main" xmlns="" id="{EEA478BE-E0C8-4C4A-875A-086E17FE003D}"/>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4" name="テキスト ボックス 653">
          <a:extLst>
            <a:ext uri="{FF2B5EF4-FFF2-40B4-BE49-F238E27FC236}">
              <a16:creationId xmlns:a16="http://schemas.microsoft.com/office/drawing/2014/main" xmlns="" id="{FF0870DF-B8F3-4C9D-98A4-3FB2A8BB83AB}"/>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30299</xdr:rowOff>
    </xdr:from>
    <xdr:to>
      <xdr:col>85</xdr:col>
      <xdr:colOff>177800</xdr:colOff>
      <xdr:row>104</xdr:row>
      <xdr:rowOff>131899</xdr:rowOff>
    </xdr:to>
    <xdr:sp macro="" textlink="">
      <xdr:nvSpPr>
        <xdr:cNvPr id="655" name="楕円 654">
          <a:extLst>
            <a:ext uri="{FF2B5EF4-FFF2-40B4-BE49-F238E27FC236}">
              <a16:creationId xmlns:a16="http://schemas.microsoft.com/office/drawing/2014/main" xmlns="" id="{6C73FED5-72E6-4022-8BB9-463624F1BF1A}"/>
            </a:ext>
          </a:extLst>
        </xdr:cNvPr>
        <xdr:cNvSpPr/>
      </xdr:nvSpPr>
      <xdr:spPr>
        <a:xfrm>
          <a:off x="16268700" y="1786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53176</xdr:rowOff>
    </xdr:from>
    <xdr:ext cx="405111" cy="259045"/>
    <xdr:sp macro="" textlink="">
      <xdr:nvSpPr>
        <xdr:cNvPr id="656" name="【公民館】&#10;有形固定資産減価償却率該当値テキスト">
          <a:extLst>
            <a:ext uri="{FF2B5EF4-FFF2-40B4-BE49-F238E27FC236}">
              <a16:creationId xmlns:a16="http://schemas.microsoft.com/office/drawing/2014/main" xmlns="" id="{3F69F867-7CA9-4EE1-9902-EA9D1B2C02E8}"/>
            </a:ext>
          </a:extLst>
        </xdr:cNvPr>
        <xdr:cNvSpPr txBox="1"/>
      </xdr:nvSpPr>
      <xdr:spPr>
        <a:xfrm>
          <a:off x="16357600" y="17712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121738</xdr:rowOff>
    </xdr:from>
    <xdr:to>
      <xdr:col>81</xdr:col>
      <xdr:colOff>101600</xdr:colOff>
      <xdr:row>106</xdr:row>
      <xdr:rowOff>51888</xdr:rowOff>
    </xdr:to>
    <xdr:sp macro="" textlink="">
      <xdr:nvSpPr>
        <xdr:cNvPr id="657" name="楕円 656">
          <a:extLst>
            <a:ext uri="{FF2B5EF4-FFF2-40B4-BE49-F238E27FC236}">
              <a16:creationId xmlns:a16="http://schemas.microsoft.com/office/drawing/2014/main" xmlns="" id="{859FD4EE-C830-4717-BD3F-02FC3E2D81B5}"/>
            </a:ext>
          </a:extLst>
        </xdr:cNvPr>
        <xdr:cNvSpPr/>
      </xdr:nvSpPr>
      <xdr:spPr>
        <a:xfrm>
          <a:off x="15430500" y="1812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81099</xdr:rowOff>
    </xdr:from>
    <xdr:to>
      <xdr:col>85</xdr:col>
      <xdr:colOff>127000</xdr:colOff>
      <xdr:row>106</xdr:row>
      <xdr:rowOff>1088</xdr:rowOff>
    </xdr:to>
    <xdr:cxnSp macro="">
      <xdr:nvCxnSpPr>
        <xdr:cNvPr id="658" name="直線コネクタ 657">
          <a:extLst>
            <a:ext uri="{FF2B5EF4-FFF2-40B4-BE49-F238E27FC236}">
              <a16:creationId xmlns:a16="http://schemas.microsoft.com/office/drawing/2014/main" xmlns="" id="{1DCB1FE9-1C3F-466E-91FE-A1A5FFC351C4}"/>
            </a:ext>
          </a:extLst>
        </xdr:cNvPr>
        <xdr:cNvCxnSpPr/>
      </xdr:nvCxnSpPr>
      <xdr:spPr>
        <a:xfrm flipV="1">
          <a:off x="15481300" y="17911899"/>
          <a:ext cx="838200" cy="262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28666</xdr:rowOff>
    </xdr:from>
    <xdr:to>
      <xdr:col>76</xdr:col>
      <xdr:colOff>165100</xdr:colOff>
      <xdr:row>107</xdr:row>
      <xdr:rowOff>130266</xdr:rowOff>
    </xdr:to>
    <xdr:sp macro="" textlink="">
      <xdr:nvSpPr>
        <xdr:cNvPr id="659" name="楕円 658">
          <a:extLst>
            <a:ext uri="{FF2B5EF4-FFF2-40B4-BE49-F238E27FC236}">
              <a16:creationId xmlns:a16="http://schemas.microsoft.com/office/drawing/2014/main" xmlns="" id="{5D7C96AB-827B-4BEA-B768-BE3C868C06BD}"/>
            </a:ext>
          </a:extLst>
        </xdr:cNvPr>
        <xdr:cNvSpPr/>
      </xdr:nvSpPr>
      <xdr:spPr>
        <a:xfrm>
          <a:off x="14541500" y="1837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1088</xdr:rowOff>
    </xdr:from>
    <xdr:to>
      <xdr:col>81</xdr:col>
      <xdr:colOff>50800</xdr:colOff>
      <xdr:row>107</xdr:row>
      <xdr:rowOff>79466</xdr:rowOff>
    </xdr:to>
    <xdr:cxnSp macro="">
      <xdr:nvCxnSpPr>
        <xdr:cNvPr id="660" name="直線コネクタ 659">
          <a:extLst>
            <a:ext uri="{FF2B5EF4-FFF2-40B4-BE49-F238E27FC236}">
              <a16:creationId xmlns:a16="http://schemas.microsoft.com/office/drawing/2014/main" xmlns="" id="{6D612675-4499-4C12-BD7E-BC8328628D7D}"/>
            </a:ext>
          </a:extLst>
        </xdr:cNvPr>
        <xdr:cNvCxnSpPr/>
      </xdr:nvCxnSpPr>
      <xdr:spPr>
        <a:xfrm flipV="1">
          <a:off x="14592300" y="18174788"/>
          <a:ext cx="889000" cy="249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170724</xdr:rowOff>
    </xdr:from>
    <xdr:to>
      <xdr:col>72</xdr:col>
      <xdr:colOff>38100</xdr:colOff>
      <xdr:row>107</xdr:row>
      <xdr:rowOff>100874</xdr:rowOff>
    </xdr:to>
    <xdr:sp macro="" textlink="">
      <xdr:nvSpPr>
        <xdr:cNvPr id="661" name="楕円 660">
          <a:extLst>
            <a:ext uri="{FF2B5EF4-FFF2-40B4-BE49-F238E27FC236}">
              <a16:creationId xmlns:a16="http://schemas.microsoft.com/office/drawing/2014/main" xmlns="" id="{3BD79BEA-DAC0-4197-872D-EC21EE3E360F}"/>
            </a:ext>
          </a:extLst>
        </xdr:cNvPr>
        <xdr:cNvSpPr/>
      </xdr:nvSpPr>
      <xdr:spPr>
        <a:xfrm>
          <a:off x="13652500" y="1834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50074</xdr:rowOff>
    </xdr:from>
    <xdr:to>
      <xdr:col>76</xdr:col>
      <xdr:colOff>114300</xdr:colOff>
      <xdr:row>107</xdr:row>
      <xdr:rowOff>79466</xdr:rowOff>
    </xdr:to>
    <xdr:cxnSp macro="">
      <xdr:nvCxnSpPr>
        <xdr:cNvPr id="662" name="直線コネクタ 661">
          <a:extLst>
            <a:ext uri="{FF2B5EF4-FFF2-40B4-BE49-F238E27FC236}">
              <a16:creationId xmlns:a16="http://schemas.microsoft.com/office/drawing/2014/main" xmlns="" id="{2052FFD7-FAA9-4C95-9EF6-EE39B0625B3C}"/>
            </a:ext>
          </a:extLst>
        </xdr:cNvPr>
        <xdr:cNvCxnSpPr/>
      </xdr:nvCxnSpPr>
      <xdr:spPr>
        <a:xfrm>
          <a:off x="13703300" y="18395224"/>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4734</xdr:rowOff>
    </xdr:from>
    <xdr:ext cx="405111" cy="259045"/>
    <xdr:sp macro="" textlink="">
      <xdr:nvSpPr>
        <xdr:cNvPr id="663" name="n_1aveValue【公民館】&#10;有形固定資産減価償却率">
          <a:extLst>
            <a:ext uri="{FF2B5EF4-FFF2-40B4-BE49-F238E27FC236}">
              <a16:creationId xmlns:a16="http://schemas.microsoft.com/office/drawing/2014/main" xmlns="" id="{BFF0F375-856E-443A-BBAD-3166C713F21D}"/>
            </a:ext>
          </a:extLst>
        </xdr:cNvPr>
        <xdr:cNvSpPr txBox="1"/>
      </xdr:nvSpPr>
      <xdr:spPr>
        <a:xfrm>
          <a:off x="15266044" y="17835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161489</xdr:rowOff>
    </xdr:from>
    <xdr:ext cx="405111" cy="259045"/>
    <xdr:sp macro="" textlink="">
      <xdr:nvSpPr>
        <xdr:cNvPr id="664" name="n_2aveValue【公民館】&#10;有形固定資産減価償却率">
          <a:extLst>
            <a:ext uri="{FF2B5EF4-FFF2-40B4-BE49-F238E27FC236}">
              <a16:creationId xmlns:a16="http://schemas.microsoft.com/office/drawing/2014/main" xmlns="" id="{AAE376CC-70D5-4318-BC29-299B318D5A44}"/>
            </a:ext>
          </a:extLst>
        </xdr:cNvPr>
        <xdr:cNvSpPr txBox="1"/>
      </xdr:nvSpPr>
      <xdr:spPr>
        <a:xfrm>
          <a:off x="14389744" y="17820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143527</xdr:rowOff>
    </xdr:from>
    <xdr:ext cx="405111" cy="259045"/>
    <xdr:sp macro="" textlink="">
      <xdr:nvSpPr>
        <xdr:cNvPr id="665" name="n_3aveValue【公民館】&#10;有形固定資産減価償却率">
          <a:extLst>
            <a:ext uri="{FF2B5EF4-FFF2-40B4-BE49-F238E27FC236}">
              <a16:creationId xmlns:a16="http://schemas.microsoft.com/office/drawing/2014/main" xmlns="" id="{2E6A6EE1-5B6E-483F-B3BF-0ABD8B2AC04E}"/>
            </a:ext>
          </a:extLst>
        </xdr:cNvPr>
        <xdr:cNvSpPr txBox="1"/>
      </xdr:nvSpPr>
      <xdr:spPr>
        <a:xfrm>
          <a:off x="13500744" y="1780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84745</xdr:rowOff>
    </xdr:from>
    <xdr:ext cx="405111" cy="259045"/>
    <xdr:sp macro="" textlink="">
      <xdr:nvSpPr>
        <xdr:cNvPr id="666" name="n_4aveValue【公民館】&#10;有形固定資産減価償却率">
          <a:extLst>
            <a:ext uri="{FF2B5EF4-FFF2-40B4-BE49-F238E27FC236}">
              <a16:creationId xmlns:a16="http://schemas.microsoft.com/office/drawing/2014/main" xmlns="" id="{FB6A1BEC-F384-4101-9E1D-8ABE533E3D93}"/>
            </a:ext>
          </a:extLst>
        </xdr:cNvPr>
        <xdr:cNvSpPr txBox="1"/>
      </xdr:nvSpPr>
      <xdr:spPr>
        <a:xfrm>
          <a:off x="12611744" y="17915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43015</xdr:rowOff>
    </xdr:from>
    <xdr:ext cx="405111" cy="259045"/>
    <xdr:sp macro="" textlink="">
      <xdr:nvSpPr>
        <xdr:cNvPr id="667" name="n_1mainValue【公民館】&#10;有形固定資産減価償却率">
          <a:extLst>
            <a:ext uri="{FF2B5EF4-FFF2-40B4-BE49-F238E27FC236}">
              <a16:creationId xmlns:a16="http://schemas.microsoft.com/office/drawing/2014/main" xmlns="" id="{8F5A1D52-8D13-4878-8850-158306CADE54}"/>
            </a:ext>
          </a:extLst>
        </xdr:cNvPr>
        <xdr:cNvSpPr txBox="1"/>
      </xdr:nvSpPr>
      <xdr:spPr>
        <a:xfrm>
          <a:off x="15266044" y="1821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121393</xdr:rowOff>
    </xdr:from>
    <xdr:ext cx="405111" cy="259045"/>
    <xdr:sp macro="" textlink="">
      <xdr:nvSpPr>
        <xdr:cNvPr id="668" name="n_2mainValue【公民館】&#10;有形固定資産減価償却率">
          <a:extLst>
            <a:ext uri="{FF2B5EF4-FFF2-40B4-BE49-F238E27FC236}">
              <a16:creationId xmlns:a16="http://schemas.microsoft.com/office/drawing/2014/main" xmlns="" id="{C1664161-C1F1-4800-BE83-7B40159AB832}"/>
            </a:ext>
          </a:extLst>
        </xdr:cNvPr>
        <xdr:cNvSpPr txBox="1"/>
      </xdr:nvSpPr>
      <xdr:spPr>
        <a:xfrm>
          <a:off x="14389744" y="18466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92001</xdr:rowOff>
    </xdr:from>
    <xdr:ext cx="405111" cy="259045"/>
    <xdr:sp macro="" textlink="">
      <xdr:nvSpPr>
        <xdr:cNvPr id="669" name="n_3mainValue【公民館】&#10;有形固定資産減価償却率">
          <a:extLst>
            <a:ext uri="{FF2B5EF4-FFF2-40B4-BE49-F238E27FC236}">
              <a16:creationId xmlns:a16="http://schemas.microsoft.com/office/drawing/2014/main" xmlns="" id="{D2A51031-8D10-455D-BD6D-36EFC7C3CB1A}"/>
            </a:ext>
          </a:extLst>
        </xdr:cNvPr>
        <xdr:cNvSpPr txBox="1"/>
      </xdr:nvSpPr>
      <xdr:spPr>
        <a:xfrm>
          <a:off x="13500744" y="18437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70" name="正方形/長方形 669">
          <a:extLst>
            <a:ext uri="{FF2B5EF4-FFF2-40B4-BE49-F238E27FC236}">
              <a16:creationId xmlns:a16="http://schemas.microsoft.com/office/drawing/2014/main" xmlns="" id="{BC1F58D2-2A00-4ED4-9FE1-3D48E0F20DE3}"/>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71" name="正方形/長方形 670">
          <a:extLst>
            <a:ext uri="{FF2B5EF4-FFF2-40B4-BE49-F238E27FC236}">
              <a16:creationId xmlns:a16="http://schemas.microsoft.com/office/drawing/2014/main" xmlns="" id="{C019DC50-DA1D-4B80-B911-50F2EAC6410A}"/>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72" name="正方形/長方形 671">
          <a:extLst>
            <a:ext uri="{FF2B5EF4-FFF2-40B4-BE49-F238E27FC236}">
              <a16:creationId xmlns:a16="http://schemas.microsoft.com/office/drawing/2014/main" xmlns="" id="{507820C1-D395-4901-A9BF-DC65D857E6D3}"/>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73" name="正方形/長方形 672">
          <a:extLst>
            <a:ext uri="{FF2B5EF4-FFF2-40B4-BE49-F238E27FC236}">
              <a16:creationId xmlns:a16="http://schemas.microsoft.com/office/drawing/2014/main" xmlns="" id="{AD9140F4-8A13-4422-8BB2-08808FE70B1C}"/>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4" name="正方形/長方形 673">
          <a:extLst>
            <a:ext uri="{FF2B5EF4-FFF2-40B4-BE49-F238E27FC236}">
              <a16:creationId xmlns:a16="http://schemas.microsoft.com/office/drawing/2014/main" xmlns="" id="{873FB5FF-4A55-4035-ACFD-6BC56FE9F16B}"/>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5" name="正方形/長方形 674">
          <a:extLst>
            <a:ext uri="{FF2B5EF4-FFF2-40B4-BE49-F238E27FC236}">
              <a16:creationId xmlns:a16="http://schemas.microsoft.com/office/drawing/2014/main" xmlns="" id="{6EA14A48-72C4-45B9-BFC5-E509AA921BE2}"/>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6" name="正方形/長方形 675">
          <a:extLst>
            <a:ext uri="{FF2B5EF4-FFF2-40B4-BE49-F238E27FC236}">
              <a16:creationId xmlns:a16="http://schemas.microsoft.com/office/drawing/2014/main" xmlns="" id="{A7D7DD3E-FC3A-427A-AA12-0EDE7D18B763}"/>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7" name="正方形/長方形 676">
          <a:extLst>
            <a:ext uri="{FF2B5EF4-FFF2-40B4-BE49-F238E27FC236}">
              <a16:creationId xmlns:a16="http://schemas.microsoft.com/office/drawing/2014/main" xmlns="" id="{F46A8B73-BF71-41F2-8BD0-CC389DE24B7F}"/>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8" name="テキスト ボックス 677">
          <a:extLst>
            <a:ext uri="{FF2B5EF4-FFF2-40B4-BE49-F238E27FC236}">
              <a16:creationId xmlns:a16="http://schemas.microsoft.com/office/drawing/2014/main" xmlns="" id="{BEE26041-0BD0-4705-AD63-3AE4007E888E}"/>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9" name="直線コネクタ 678">
          <a:extLst>
            <a:ext uri="{FF2B5EF4-FFF2-40B4-BE49-F238E27FC236}">
              <a16:creationId xmlns:a16="http://schemas.microsoft.com/office/drawing/2014/main" xmlns="" id="{E8FCE7CE-F711-43D4-A2CF-17526C2AA00C}"/>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80" name="直線コネクタ 679">
          <a:extLst>
            <a:ext uri="{FF2B5EF4-FFF2-40B4-BE49-F238E27FC236}">
              <a16:creationId xmlns:a16="http://schemas.microsoft.com/office/drawing/2014/main" xmlns="" id="{451883F0-C76B-4040-9A17-5AA52D96E7A4}"/>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81" name="テキスト ボックス 680">
          <a:extLst>
            <a:ext uri="{FF2B5EF4-FFF2-40B4-BE49-F238E27FC236}">
              <a16:creationId xmlns:a16="http://schemas.microsoft.com/office/drawing/2014/main" xmlns="" id="{01339328-4EAC-480D-927B-35991903C9A1}"/>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82" name="直線コネクタ 681">
          <a:extLst>
            <a:ext uri="{FF2B5EF4-FFF2-40B4-BE49-F238E27FC236}">
              <a16:creationId xmlns:a16="http://schemas.microsoft.com/office/drawing/2014/main" xmlns="" id="{B67753BC-9E11-4A1E-A4C9-8C4CC65CEF4A}"/>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83" name="テキスト ボックス 682">
          <a:extLst>
            <a:ext uri="{FF2B5EF4-FFF2-40B4-BE49-F238E27FC236}">
              <a16:creationId xmlns:a16="http://schemas.microsoft.com/office/drawing/2014/main" xmlns="" id="{F3F842C1-8565-4BEB-B8BF-1CFAFE82D0F6}"/>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84" name="直線コネクタ 683">
          <a:extLst>
            <a:ext uri="{FF2B5EF4-FFF2-40B4-BE49-F238E27FC236}">
              <a16:creationId xmlns:a16="http://schemas.microsoft.com/office/drawing/2014/main" xmlns="" id="{B1EBF2AF-938B-4BFD-AA73-726932F3C3E8}"/>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103</xdr:row>
      <xdr:rowOff>105427</xdr:rowOff>
    </xdr:from>
    <xdr:ext cx="531299" cy="259045"/>
    <xdr:sp macro="" textlink="">
      <xdr:nvSpPr>
        <xdr:cNvPr id="685" name="テキスト ボックス 684">
          <a:extLst>
            <a:ext uri="{FF2B5EF4-FFF2-40B4-BE49-F238E27FC236}">
              <a16:creationId xmlns:a16="http://schemas.microsoft.com/office/drawing/2014/main" xmlns="" id="{96217A93-7195-4DEC-9A3B-20275961A0F1}"/>
            </a:ext>
          </a:extLst>
        </xdr:cNvPr>
        <xdr:cNvSpPr txBox="1"/>
      </xdr:nvSpPr>
      <xdr:spPr>
        <a:xfrm>
          <a:off x="17756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86" name="直線コネクタ 685">
          <a:extLst>
            <a:ext uri="{FF2B5EF4-FFF2-40B4-BE49-F238E27FC236}">
              <a16:creationId xmlns:a16="http://schemas.microsoft.com/office/drawing/2014/main" xmlns="" id="{D46538BF-FCF0-4BAB-979A-36AEC2974468}"/>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101</xdr:row>
      <xdr:rowOff>67327</xdr:rowOff>
    </xdr:from>
    <xdr:ext cx="531299" cy="259045"/>
    <xdr:sp macro="" textlink="">
      <xdr:nvSpPr>
        <xdr:cNvPr id="687" name="テキスト ボックス 686">
          <a:extLst>
            <a:ext uri="{FF2B5EF4-FFF2-40B4-BE49-F238E27FC236}">
              <a16:creationId xmlns:a16="http://schemas.microsoft.com/office/drawing/2014/main" xmlns="" id="{F0F049F5-48CF-4B0A-B5D5-3E54887B32E3}"/>
            </a:ext>
          </a:extLst>
        </xdr:cNvPr>
        <xdr:cNvSpPr txBox="1"/>
      </xdr:nvSpPr>
      <xdr:spPr>
        <a:xfrm>
          <a:off x="17756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88" name="直線コネクタ 687">
          <a:extLst>
            <a:ext uri="{FF2B5EF4-FFF2-40B4-BE49-F238E27FC236}">
              <a16:creationId xmlns:a16="http://schemas.microsoft.com/office/drawing/2014/main" xmlns="" id="{1FF7EFF0-9D85-4880-83B2-F02D287633CA}"/>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689" name="テキスト ボックス 688">
          <a:extLst>
            <a:ext uri="{FF2B5EF4-FFF2-40B4-BE49-F238E27FC236}">
              <a16:creationId xmlns:a16="http://schemas.microsoft.com/office/drawing/2014/main" xmlns="" id="{7C226DCC-7214-49D2-8AC6-CB25BB4C8D3A}"/>
            </a:ext>
          </a:extLst>
        </xdr:cNvPr>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90" name="直線コネクタ 689">
          <a:extLst>
            <a:ext uri="{FF2B5EF4-FFF2-40B4-BE49-F238E27FC236}">
              <a16:creationId xmlns:a16="http://schemas.microsoft.com/office/drawing/2014/main" xmlns="" id="{21B9267E-113A-4B13-A657-49F74DBB59EC}"/>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691" name="テキスト ボックス 690">
          <a:extLst>
            <a:ext uri="{FF2B5EF4-FFF2-40B4-BE49-F238E27FC236}">
              <a16:creationId xmlns:a16="http://schemas.microsoft.com/office/drawing/2014/main" xmlns="" id="{9663B2E0-0778-49FC-8F87-E128B0CB29DC}"/>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92" name="【公民館】&#10;一人当たり面積グラフ枠">
          <a:extLst>
            <a:ext uri="{FF2B5EF4-FFF2-40B4-BE49-F238E27FC236}">
              <a16:creationId xmlns:a16="http://schemas.microsoft.com/office/drawing/2014/main" xmlns="" id="{D0210576-06DE-456B-8DA7-E95753486602}"/>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38328</xdr:rowOff>
    </xdr:from>
    <xdr:to>
      <xdr:col>116</xdr:col>
      <xdr:colOff>62864</xdr:colOff>
      <xdr:row>108</xdr:row>
      <xdr:rowOff>150343</xdr:rowOff>
    </xdr:to>
    <xdr:cxnSp macro="">
      <xdr:nvCxnSpPr>
        <xdr:cNvPr id="693" name="直線コネクタ 692">
          <a:extLst>
            <a:ext uri="{FF2B5EF4-FFF2-40B4-BE49-F238E27FC236}">
              <a16:creationId xmlns:a16="http://schemas.microsoft.com/office/drawing/2014/main" xmlns="" id="{FE3D07C4-589A-4115-A85E-FDDE09F87552}"/>
            </a:ext>
          </a:extLst>
        </xdr:cNvPr>
        <xdr:cNvCxnSpPr/>
      </xdr:nvCxnSpPr>
      <xdr:spPr>
        <a:xfrm flipV="1">
          <a:off x="22160864" y="17354778"/>
          <a:ext cx="0" cy="1312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154170</xdr:rowOff>
    </xdr:from>
    <xdr:ext cx="469744" cy="259045"/>
    <xdr:sp macro="" textlink="">
      <xdr:nvSpPr>
        <xdr:cNvPr id="694" name="【公民館】&#10;一人当たり面積最小値テキスト">
          <a:extLst>
            <a:ext uri="{FF2B5EF4-FFF2-40B4-BE49-F238E27FC236}">
              <a16:creationId xmlns:a16="http://schemas.microsoft.com/office/drawing/2014/main" xmlns="" id="{9A8010C9-17B8-4708-A305-1F849FB2AA71}"/>
            </a:ext>
          </a:extLst>
        </xdr:cNvPr>
        <xdr:cNvSpPr txBox="1"/>
      </xdr:nvSpPr>
      <xdr:spPr>
        <a:xfrm>
          <a:off x="22199600" y="18670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150343</xdr:rowOff>
    </xdr:from>
    <xdr:to>
      <xdr:col>116</xdr:col>
      <xdr:colOff>152400</xdr:colOff>
      <xdr:row>108</xdr:row>
      <xdr:rowOff>150343</xdr:rowOff>
    </xdr:to>
    <xdr:cxnSp macro="">
      <xdr:nvCxnSpPr>
        <xdr:cNvPr id="695" name="直線コネクタ 694">
          <a:extLst>
            <a:ext uri="{FF2B5EF4-FFF2-40B4-BE49-F238E27FC236}">
              <a16:creationId xmlns:a16="http://schemas.microsoft.com/office/drawing/2014/main" xmlns="" id="{87C71311-63D5-4069-BFF5-2E3AFF6BBC67}"/>
            </a:ext>
          </a:extLst>
        </xdr:cNvPr>
        <xdr:cNvCxnSpPr/>
      </xdr:nvCxnSpPr>
      <xdr:spPr>
        <a:xfrm>
          <a:off x="22072600" y="18666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156455</xdr:rowOff>
    </xdr:from>
    <xdr:ext cx="534377" cy="259045"/>
    <xdr:sp macro="" textlink="">
      <xdr:nvSpPr>
        <xdr:cNvPr id="696" name="【公民館】&#10;一人当たり面積最大値テキスト">
          <a:extLst>
            <a:ext uri="{FF2B5EF4-FFF2-40B4-BE49-F238E27FC236}">
              <a16:creationId xmlns:a16="http://schemas.microsoft.com/office/drawing/2014/main" xmlns="" id="{0961DADA-14A5-40AB-BD49-1069BE12863D}"/>
            </a:ext>
          </a:extLst>
        </xdr:cNvPr>
        <xdr:cNvSpPr txBox="1"/>
      </xdr:nvSpPr>
      <xdr:spPr>
        <a:xfrm>
          <a:off x="22199600" y="17130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38328</xdr:rowOff>
    </xdr:from>
    <xdr:to>
      <xdr:col>116</xdr:col>
      <xdr:colOff>152400</xdr:colOff>
      <xdr:row>101</xdr:row>
      <xdr:rowOff>38328</xdr:rowOff>
    </xdr:to>
    <xdr:cxnSp macro="">
      <xdr:nvCxnSpPr>
        <xdr:cNvPr id="697" name="直線コネクタ 696">
          <a:extLst>
            <a:ext uri="{FF2B5EF4-FFF2-40B4-BE49-F238E27FC236}">
              <a16:creationId xmlns:a16="http://schemas.microsoft.com/office/drawing/2014/main" xmlns="" id="{B66C1998-B7C7-4DA5-8481-F726DE68278D}"/>
            </a:ext>
          </a:extLst>
        </xdr:cNvPr>
        <xdr:cNvCxnSpPr/>
      </xdr:nvCxnSpPr>
      <xdr:spPr>
        <a:xfrm>
          <a:off x="22072600" y="17354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49877</xdr:rowOff>
    </xdr:from>
    <xdr:ext cx="469744" cy="259045"/>
    <xdr:sp macro="" textlink="">
      <xdr:nvSpPr>
        <xdr:cNvPr id="698" name="【公民館】&#10;一人当たり面積平均値テキスト">
          <a:extLst>
            <a:ext uri="{FF2B5EF4-FFF2-40B4-BE49-F238E27FC236}">
              <a16:creationId xmlns:a16="http://schemas.microsoft.com/office/drawing/2014/main" xmlns="" id="{E8F10408-89B3-49C6-8582-618E1437CEA2}"/>
            </a:ext>
          </a:extLst>
        </xdr:cNvPr>
        <xdr:cNvSpPr txBox="1"/>
      </xdr:nvSpPr>
      <xdr:spPr>
        <a:xfrm>
          <a:off x="22199600" y="18395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27000</xdr:rowOff>
    </xdr:from>
    <xdr:to>
      <xdr:col>116</xdr:col>
      <xdr:colOff>114300</xdr:colOff>
      <xdr:row>108</xdr:row>
      <xdr:rowOff>128600</xdr:rowOff>
    </xdr:to>
    <xdr:sp macro="" textlink="">
      <xdr:nvSpPr>
        <xdr:cNvPr id="699" name="フローチャート: 判断 698">
          <a:extLst>
            <a:ext uri="{FF2B5EF4-FFF2-40B4-BE49-F238E27FC236}">
              <a16:creationId xmlns:a16="http://schemas.microsoft.com/office/drawing/2014/main" xmlns="" id="{7E6A039C-6590-47FE-92F1-A80CF9B8B161}"/>
            </a:ext>
          </a:extLst>
        </xdr:cNvPr>
        <xdr:cNvSpPr/>
      </xdr:nvSpPr>
      <xdr:spPr>
        <a:xfrm>
          <a:off x="22110700" y="1854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21971</xdr:rowOff>
    </xdr:from>
    <xdr:to>
      <xdr:col>112</xdr:col>
      <xdr:colOff>38100</xdr:colOff>
      <xdr:row>108</xdr:row>
      <xdr:rowOff>123571</xdr:rowOff>
    </xdr:to>
    <xdr:sp macro="" textlink="">
      <xdr:nvSpPr>
        <xdr:cNvPr id="700" name="フローチャート: 判断 699">
          <a:extLst>
            <a:ext uri="{FF2B5EF4-FFF2-40B4-BE49-F238E27FC236}">
              <a16:creationId xmlns:a16="http://schemas.microsoft.com/office/drawing/2014/main" xmlns="" id="{33075B82-4A4A-4E22-A439-EF1155AA891E}"/>
            </a:ext>
          </a:extLst>
        </xdr:cNvPr>
        <xdr:cNvSpPr/>
      </xdr:nvSpPr>
      <xdr:spPr>
        <a:xfrm>
          <a:off x="21272500" y="1853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26009</xdr:rowOff>
    </xdr:from>
    <xdr:to>
      <xdr:col>107</xdr:col>
      <xdr:colOff>101600</xdr:colOff>
      <xdr:row>108</xdr:row>
      <xdr:rowOff>127609</xdr:rowOff>
    </xdr:to>
    <xdr:sp macro="" textlink="">
      <xdr:nvSpPr>
        <xdr:cNvPr id="701" name="フローチャート: 判断 700">
          <a:extLst>
            <a:ext uri="{FF2B5EF4-FFF2-40B4-BE49-F238E27FC236}">
              <a16:creationId xmlns:a16="http://schemas.microsoft.com/office/drawing/2014/main" xmlns="" id="{5754A729-C4F4-4CA6-8F43-58FAE891C633}"/>
            </a:ext>
          </a:extLst>
        </xdr:cNvPr>
        <xdr:cNvSpPr/>
      </xdr:nvSpPr>
      <xdr:spPr>
        <a:xfrm>
          <a:off x="20383500" y="18542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37897</xdr:rowOff>
    </xdr:from>
    <xdr:to>
      <xdr:col>102</xdr:col>
      <xdr:colOff>165100</xdr:colOff>
      <xdr:row>108</xdr:row>
      <xdr:rowOff>139497</xdr:rowOff>
    </xdr:to>
    <xdr:sp macro="" textlink="">
      <xdr:nvSpPr>
        <xdr:cNvPr id="702" name="フローチャート: 判断 701">
          <a:extLst>
            <a:ext uri="{FF2B5EF4-FFF2-40B4-BE49-F238E27FC236}">
              <a16:creationId xmlns:a16="http://schemas.microsoft.com/office/drawing/2014/main" xmlns="" id="{880A326F-7EC3-4434-8A60-1C4B1A7B8205}"/>
            </a:ext>
          </a:extLst>
        </xdr:cNvPr>
        <xdr:cNvSpPr/>
      </xdr:nvSpPr>
      <xdr:spPr>
        <a:xfrm>
          <a:off x="19494500" y="1855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36830</xdr:rowOff>
    </xdr:from>
    <xdr:to>
      <xdr:col>98</xdr:col>
      <xdr:colOff>38100</xdr:colOff>
      <xdr:row>108</xdr:row>
      <xdr:rowOff>138430</xdr:rowOff>
    </xdr:to>
    <xdr:sp macro="" textlink="">
      <xdr:nvSpPr>
        <xdr:cNvPr id="703" name="フローチャート: 判断 702">
          <a:extLst>
            <a:ext uri="{FF2B5EF4-FFF2-40B4-BE49-F238E27FC236}">
              <a16:creationId xmlns:a16="http://schemas.microsoft.com/office/drawing/2014/main" xmlns="" id="{4FE45068-DB0A-4FD5-BAE4-253B5991158B}"/>
            </a:ext>
          </a:extLst>
        </xdr:cNvPr>
        <xdr:cNvSpPr/>
      </xdr:nvSpPr>
      <xdr:spPr>
        <a:xfrm>
          <a:off x="18605500" y="18553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04" name="テキスト ボックス 703">
          <a:extLst>
            <a:ext uri="{FF2B5EF4-FFF2-40B4-BE49-F238E27FC236}">
              <a16:creationId xmlns:a16="http://schemas.microsoft.com/office/drawing/2014/main" xmlns="" id="{64B00B83-185B-4D0A-A259-738F21874913}"/>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5" name="テキスト ボックス 704">
          <a:extLst>
            <a:ext uri="{FF2B5EF4-FFF2-40B4-BE49-F238E27FC236}">
              <a16:creationId xmlns:a16="http://schemas.microsoft.com/office/drawing/2014/main" xmlns="" id="{402030F8-3EEC-4C5F-8C0F-EDA6605E3048}"/>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6" name="テキスト ボックス 705">
          <a:extLst>
            <a:ext uri="{FF2B5EF4-FFF2-40B4-BE49-F238E27FC236}">
              <a16:creationId xmlns:a16="http://schemas.microsoft.com/office/drawing/2014/main" xmlns="" id="{AF5359EE-A334-441A-A511-8CC7F2678A19}"/>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7" name="テキスト ボックス 706">
          <a:extLst>
            <a:ext uri="{FF2B5EF4-FFF2-40B4-BE49-F238E27FC236}">
              <a16:creationId xmlns:a16="http://schemas.microsoft.com/office/drawing/2014/main" xmlns="" id="{357EBA33-B880-47CA-AEF2-12473D982F6A}"/>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8" name="テキスト ボックス 707">
          <a:extLst>
            <a:ext uri="{FF2B5EF4-FFF2-40B4-BE49-F238E27FC236}">
              <a16:creationId xmlns:a16="http://schemas.microsoft.com/office/drawing/2014/main" xmlns="" id="{1CF5C57C-A018-42D8-8F35-2372B761547D}"/>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39193</xdr:rowOff>
    </xdr:from>
    <xdr:to>
      <xdr:col>116</xdr:col>
      <xdr:colOff>114300</xdr:colOff>
      <xdr:row>108</xdr:row>
      <xdr:rowOff>140793</xdr:rowOff>
    </xdr:to>
    <xdr:sp macro="" textlink="">
      <xdr:nvSpPr>
        <xdr:cNvPr id="709" name="楕円 708">
          <a:extLst>
            <a:ext uri="{FF2B5EF4-FFF2-40B4-BE49-F238E27FC236}">
              <a16:creationId xmlns:a16="http://schemas.microsoft.com/office/drawing/2014/main" xmlns="" id="{46D28857-363B-4ED7-A24D-48630A42A572}"/>
            </a:ext>
          </a:extLst>
        </xdr:cNvPr>
        <xdr:cNvSpPr/>
      </xdr:nvSpPr>
      <xdr:spPr>
        <a:xfrm>
          <a:off x="22110700" y="18555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5428</xdr:rowOff>
    </xdr:from>
    <xdr:ext cx="469744" cy="259045"/>
    <xdr:sp macro="" textlink="">
      <xdr:nvSpPr>
        <xdr:cNvPr id="710" name="【公民館】&#10;一人当たり面積該当値テキスト">
          <a:extLst>
            <a:ext uri="{FF2B5EF4-FFF2-40B4-BE49-F238E27FC236}">
              <a16:creationId xmlns:a16="http://schemas.microsoft.com/office/drawing/2014/main" xmlns="" id="{373AFC3D-1F5A-485B-96F0-5134F3E3F660}"/>
            </a:ext>
          </a:extLst>
        </xdr:cNvPr>
        <xdr:cNvSpPr txBox="1"/>
      </xdr:nvSpPr>
      <xdr:spPr>
        <a:xfrm>
          <a:off x="22199600" y="18522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41021</xdr:rowOff>
    </xdr:from>
    <xdr:to>
      <xdr:col>112</xdr:col>
      <xdr:colOff>38100</xdr:colOff>
      <xdr:row>108</xdr:row>
      <xdr:rowOff>142621</xdr:rowOff>
    </xdr:to>
    <xdr:sp macro="" textlink="">
      <xdr:nvSpPr>
        <xdr:cNvPr id="711" name="楕円 710">
          <a:extLst>
            <a:ext uri="{FF2B5EF4-FFF2-40B4-BE49-F238E27FC236}">
              <a16:creationId xmlns:a16="http://schemas.microsoft.com/office/drawing/2014/main" xmlns="" id="{EE17CAFF-8740-446D-ADF6-90683ADE2E9C}"/>
            </a:ext>
          </a:extLst>
        </xdr:cNvPr>
        <xdr:cNvSpPr/>
      </xdr:nvSpPr>
      <xdr:spPr>
        <a:xfrm>
          <a:off x="21272500" y="18557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89993</xdr:rowOff>
    </xdr:from>
    <xdr:to>
      <xdr:col>116</xdr:col>
      <xdr:colOff>63500</xdr:colOff>
      <xdr:row>108</xdr:row>
      <xdr:rowOff>91821</xdr:rowOff>
    </xdr:to>
    <xdr:cxnSp macro="">
      <xdr:nvCxnSpPr>
        <xdr:cNvPr id="712" name="直線コネクタ 711">
          <a:extLst>
            <a:ext uri="{FF2B5EF4-FFF2-40B4-BE49-F238E27FC236}">
              <a16:creationId xmlns:a16="http://schemas.microsoft.com/office/drawing/2014/main" xmlns="" id="{360D82A4-52B6-4663-83C3-85E7943BCBBC}"/>
            </a:ext>
          </a:extLst>
        </xdr:cNvPr>
        <xdr:cNvCxnSpPr/>
      </xdr:nvCxnSpPr>
      <xdr:spPr>
        <a:xfrm flipV="1">
          <a:off x="21323300" y="18606593"/>
          <a:ext cx="8382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43002</xdr:rowOff>
    </xdr:from>
    <xdr:to>
      <xdr:col>107</xdr:col>
      <xdr:colOff>101600</xdr:colOff>
      <xdr:row>108</xdr:row>
      <xdr:rowOff>144602</xdr:rowOff>
    </xdr:to>
    <xdr:sp macro="" textlink="">
      <xdr:nvSpPr>
        <xdr:cNvPr id="713" name="楕円 712">
          <a:extLst>
            <a:ext uri="{FF2B5EF4-FFF2-40B4-BE49-F238E27FC236}">
              <a16:creationId xmlns:a16="http://schemas.microsoft.com/office/drawing/2014/main" xmlns="" id="{202C9F77-068E-48DD-8C43-B133B3993F33}"/>
            </a:ext>
          </a:extLst>
        </xdr:cNvPr>
        <xdr:cNvSpPr/>
      </xdr:nvSpPr>
      <xdr:spPr>
        <a:xfrm>
          <a:off x="20383500" y="18559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91821</xdr:rowOff>
    </xdr:from>
    <xdr:to>
      <xdr:col>111</xdr:col>
      <xdr:colOff>177800</xdr:colOff>
      <xdr:row>108</xdr:row>
      <xdr:rowOff>93802</xdr:rowOff>
    </xdr:to>
    <xdr:cxnSp macro="">
      <xdr:nvCxnSpPr>
        <xdr:cNvPr id="714" name="直線コネクタ 713">
          <a:extLst>
            <a:ext uri="{FF2B5EF4-FFF2-40B4-BE49-F238E27FC236}">
              <a16:creationId xmlns:a16="http://schemas.microsoft.com/office/drawing/2014/main" xmlns="" id="{7624E08B-4179-4851-8590-F561FB475DED}"/>
            </a:ext>
          </a:extLst>
        </xdr:cNvPr>
        <xdr:cNvCxnSpPr/>
      </xdr:nvCxnSpPr>
      <xdr:spPr>
        <a:xfrm flipV="1">
          <a:off x="20434300" y="18608421"/>
          <a:ext cx="889000" cy="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45289</xdr:rowOff>
    </xdr:from>
    <xdr:to>
      <xdr:col>102</xdr:col>
      <xdr:colOff>165100</xdr:colOff>
      <xdr:row>108</xdr:row>
      <xdr:rowOff>146889</xdr:rowOff>
    </xdr:to>
    <xdr:sp macro="" textlink="">
      <xdr:nvSpPr>
        <xdr:cNvPr id="715" name="楕円 714">
          <a:extLst>
            <a:ext uri="{FF2B5EF4-FFF2-40B4-BE49-F238E27FC236}">
              <a16:creationId xmlns:a16="http://schemas.microsoft.com/office/drawing/2014/main" xmlns="" id="{89A94179-8139-494B-88BC-5807BF34C4C5}"/>
            </a:ext>
          </a:extLst>
        </xdr:cNvPr>
        <xdr:cNvSpPr/>
      </xdr:nvSpPr>
      <xdr:spPr>
        <a:xfrm>
          <a:off x="19494500" y="1856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93802</xdr:rowOff>
    </xdr:from>
    <xdr:to>
      <xdr:col>107</xdr:col>
      <xdr:colOff>50800</xdr:colOff>
      <xdr:row>108</xdr:row>
      <xdr:rowOff>96089</xdr:rowOff>
    </xdr:to>
    <xdr:cxnSp macro="">
      <xdr:nvCxnSpPr>
        <xdr:cNvPr id="716" name="直線コネクタ 715">
          <a:extLst>
            <a:ext uri="{FF2B5EF4-FFF2-40B4-BE49-F238E27FC236}">
              <a16:creationId xmlns:a16="http://schemas.microsoft.com/office/drawing/2014/main" xmlns="" id="{F9E809F9-0629-451F-AFF8-BB8358D10C42}"/>
            </a:ext>
          </a:extLst>
        </xdr:cNvPr>
        <xdr:cNvCxnSpPr/>
      </xdr:nvCxnSpPr>
      <xdr:spPr>
        <a:xfrm flipV="1">
          <a:off x="19545300" y="18610402"/>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140098</xdr:rowOff>
    </xdr:from>
    <xdr:ext cx="469744" cy="259045"/>
    <xdr:sp macro="" textlink="">
      <xdr:nvSpPr>
        <xdr:cNvPr id="717" name="n_1aveValue【公民館】&#10;一人当たり面積">
          <a:extLst>
            <a:ext uri="{FF2B5EF4-FFF2-40B4-BE49-F238E27FC236}">
              <a16:creationId xmlns:a16="http://schemas.microsoft.com/office/drawing/2014/main" xmlns="" id="{EFAD46E8-76F4-435E-A54B-E08B47E9434C}"/>
            </a:ext>
          </a:extLst>
        </xdr:cNvPr>
        <xdr:cNvSpPr txBox="1"/>
      </xdr:nvSpPr>
      <xdr:spPr>
        <a:xfrm>
          <a:off x="21075727" y="18313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144136</xdr:rowOff>
    </xdr:from>
    <xdr:ext cx="469744" cy="259045"/>
    <xdr:sp macro="" textlink="">
      <xdr:nvSpPr>
        <xdr:cNvPr id="718" name="n_2aveValue【公民館】&#10;一人当たり面積">
          <a:extLst>
            <a:ext uri="{FF2B5EF4-FFF2-40B4-BE49-F238E27FC236}">
              <a16:creationId xmlns:a16="http://schemas.microsoft.com/office/drawing/2014/main" xmlns="" id="{D32A3028-CFC1-4026-8C01-4857ED027CC8}"/>
            </a:ext>
          </a:extLst>
        </xdr:cNvPr>
        <xdr:cNvSpPr txBox="1"/>
      </xdr:nvSpPr>
      <xdr:spPr>
        <a:xfrm>
          <a:off x="20199427" y="18317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156024</xdr:rowOff>
    </xdr:from>
    <xdr:ext cx="469744" cy="259045"/>
    <xdr:sp macro="" textlink="">
      <xdr:nvSpPr>
        <xdr:cNvPr id="719" name="n_3aveValue【公民館】&#10;一人当たり面積">
          <a:extLst>
            <a:ext uri="{FF2B5EF4-FFF2-40B4-BE49-F238E27FC236}">
              <a16:creationId xmlns:a16="http://schemas.microsoft.com/office/drawing/2014/main" xmlns="" id="{D9AEED9E-4980-4ABB-AC96-1A59DC827B61}"/>
            </a:ext>
          </a:extLst>
        </xdr:cNvPr>
        <xdr:cNvSpPr txBox="1"/>
      </xdr:nvSpPr>
      <xdr:spPr>
        <a:xfrm>
          <a:off x="19310427" y="18329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154957</xdr:rowOff>
    </xdr:from>
    <xdr:ext cx="469744" cy="259045"/>
    <xdr:sp macro="" textlink="">
      <xdr:nvSpPr>
        <xdr:cNvPr id="720" name="n_4aveValue【公民館】&#10;一人当たり面積">
          <a:extLst>
            <a:ext uri="{FF2B5EF4-FFF2-40B4-BE49-F238E27FC236}">
              <a16:creationId xmlns:a16="http://schemas.microsoft.com/office/drawing/2014/main" xmlns="" id="{04247515-6D08-45B2-A99A-D62CC6949FF6}"/>
            </a:ext>
          </a:extLst>
        </xdr:cNvPr>
        <xdr:cNvSpPr txBox="1"/>
      </xdr:nvSpPr>
      <xdr:spPr>
        <a:xfrm>
          <a:off x="18421427" y="18328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133748</xdr:rowOff>
    </xdr:from>
    <xdr:ext cx="469744" cy="259045"/>
    <xdr:sp macro="" textlink="">
      <xdr:nvSpPr>
        <xdr:cNvPr id="721" name="n_1mainValue【公民館】&#10;一人当たり面積">
          <a:extLst>
            <a:ext uri="{FF2B5EF4-FFF2-40B4-BE49-F238E27FC236}">
              <a16:creationId xmlns:a16="http://schemas.microsoft.com/office/drawing/2014/main" xmlns="" id="{4A807130-2D57-4B17-95A4-DBD3F0F66520}"/>
            </a:ext>
          </a:extLst>
        </xdr:cNvPr>
        <xdr:cNvSpPr txBox="1"/>
      </xdr:nvSpPr>
      <xdr:spPr>
        <a:xfrm>
          <a:off x="21075727" y="18650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135729</xdr:rowOff>
    </xdr:from>
    <xdr:ext cx="469744" cy="259045"/>
    <xdr:sp macro="" textlink="">
      <xdr:nvSpPr>
        <xdr:cNvPr id="722" name="n_2mainValue【公民館】&#10;一人当たり面積">
          <a:extLst>
            <a:ext uri="{FF2B5EF4-FFF2-40B4-BE49-F238E27FC236}">
              <a16:creationId xmlns:a16="http://schemas.microsoft.com/office/drawing/2014/main" xmlns="" id="{1AF84C96-C44B-46B2-A3B8-E42ED51015A3}"/>
            </a:ext>
          </a:extLst>
        </xdr:cNvPr>
        <xdr:cNvSpPr txBox="1"/>
      </xdr:nvSpPr>
      <xdr:spPr>
        <a:xfrm>
          <a:off x="20199427" y="18652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138016</xdr:rowOff>
    </xdr:from>
    <xdr:ext cx="469744" cy="259045"/>
    <xdr:sp macro="" textlink="">
      <xdr:nvSpPr>
        <xdr:cNvPr id="723" name="n_3mainValue【公民館】&#10;一人当たり面積">
          <a:extLst>
            <a:ext uri="{FF2B5EF4-FFF2-40B4-BE49-F238E27FC236}">
              <a16:creationId xmlns:a16="http://schemas.microsoft.com/office/drawing/2014/main" xmlns="" id="{15D93C05-F243-4C5E-9C8D-EDAFB0B6BC63}"/>
            </a:ext>
          </a:extLst>
        </xdr:cNvPr>
        <xdr:cNvSpPr txBox="1"/>
      </xdr:nvSpPr>
      <xdr:spPr>
        <a:xfrm>
          <a:off x="19310427" y="18654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24" name="正方形/長方形 723">
          <a:extLst>
            <a:ext uri="{FF2B5EF4-FFF2-40B4-BE49-F238E27FC236}">
              <a16:creationId xmlns:a16="http://schemas.microsoft.com/office/drawing/2014/main" xmlns="" id="{CB3C8918-0DA5-4506-A6A2-901FD99DE982}"/>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25" name="正方形/長方形 724">
          <a:extLst>
            <a:ext uri="{FF2B5EF4-FFF2-40B4-BE49-F238E27FC236}">
              <a16:creationId xmlns:a16="http://schemas.microsoft.com/office/drawing/2014/main" xmlns="" id="{7114C4BF-E341-44DE-A98F-BF3AE137D848}"/>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26" name="テキスト ボックス 725">
          <a:extLst>
            <a:ext uri="{FF2B5EF4-FFF2-40B4-BE49-F238E27FC236}">
              <a16:creationId xmlns:a16="http://schemas.microsoft.com/office/drawing/2014/main" xmlns="" id="{2E7D2985-4E89-410C-9DA6-3B4BB3D4A8B5}"/>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道路</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について、定期的な資本的支出が行われているため、類似団体と比較して同等のものとなっている。</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ysClr val="windowText" lastClr="000000"/>
              </a:solidFill>
              <a:effectLst/>
              <a:latin typeface="+mn-lt"/>
              <a:ea typeface="+mn-ea"/>
              <a:cs typeface="+mn-cs"/>
            </a:rPr>
            <a:t>橋梁・トンネル</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について、償却の終わっていないものが多数あるが、間もなく償却を終えるものや、耐用年数を大きく超えて稼働しているものがあるため、平均を上回る結果となった。</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公営住宅</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について</a:t>
          </a:r>
          <a:r>
            <a:rPr kumimoji="1" lang="ja-JP" altLang="en-US" sz="1100">
              <a:solidFill>
                <a:schemeClr val="dk1"/>
              </a:solidFill>
              <a:effectLst/>
              <a:latin typeface="+mn-lt"/>
              <a:ea typeface="+mn-ea"/>
              <a:cs typeface="+mn-cs"/>
            </a:rPr>
            <a:t>、前年度までは</a:t>
          </a:r>
          <a:r>
            <a:rPr kumimoji="1" lang="ja-JP" altLang="ja-JP" sz="1100">
              <a:solidFill>
                <a:schemeClr val="dk1"/>
              </a:solidFill>
              <a:effectLst/>
              <a:latin typeface="+mn-lt"/>
              <a:ea typeface="+mn-ea"/>
              <a:cs typeface="+mn-cs"/>
            </a:rPr>
            <a:t>平均を</a:t>
          </a:r>
          <a:r>
            <a:rPr kumimoji="1" lang="ja-JP" altLang="en-US" sz="1100">
              <a:solidFill>
                <a:schemeClr val="dk1"/>
              </a:solidFill>
              <a:effectLst/>
              <a:latin typeface="+mn-lt"/>
              <a:ea typeface="+mn-ea"/>
              <a:cs typeface="+mn-cs"/>
            </a:rPr>
            <a:t>大きく</a:t>
          </a:r>
          <a:r>
            <a:rPr kumimoji="1" lang="ja-JP" altLang="ja-JP" sz="1100">
              <a:solidFill>
                <a:schemeClr val="dk1"/>
              </a:solidFill>
              <a:effectLst/>
              <a:latin typeface="+mn-lt"/>
              <a:ea typeface="+mn-ea"/>
              <a:cs typeface="+mn-cs"/>
            </a:rPr>
            <a:t>上回る</a:t>
          </a:r>
          <a:r>
            <a:rPr kumimoji="1" lang="ja-JP" altLang="en-US" sz="1100">
              <a:solidFill>
                <a:schemeClr val="dk1"/>
              </a:solidFill>
              <a:effectLst/>
              <a:latin typeface="+mn-lt"/>
              <a:ea typeface="+mn-ea"/>
              <a:cs typeface="+mn-cs"/>
            </a:rPr>
            <a:t>数値が続いていたが、公営住宅の改修と新設を行ったため、依然平均を上回っているものの、大幅な改善がみられる結果となった</a:t>
          </a:r>
          <a:r>
            <a:rPr kumimoji="1" lang="ja-JP" altLang="ja-JP" sz="1100">
              <a:solidFill>
                <a:schemeClr val="dk1"/>
              </a:solidFill>
              <a:effectLst/>
              <a:latin typeface="+mn-lt"/>
              <a:ea typeface="+mn-ea"/>
              <a:cs typeface="+mn-cs"/>
            </a:rPr>
            <a:t>。</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ysClr val="windowText" lastClr="000000"/>
              </a:solidFill>
              <a:effectLst/>
              <a:latin typeface="+mn-lt"/>
              <a:ea typeface="+mn-ea"/>
              <a:cs typeface="+mn-cs"/>
            </a:rPr>
            <a:t>認定こども園・幼稚園・保育所</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について、村内唯一のみつえ保育所の建物附属設備が</a:t>
          </a:r>
          <a:r>
            <a:rPr kumimoji="1" lang="ja-JP" altLang="en-US" sz="1100">
              <a:solidFill>
                <a:schemeClr val="dk1"/>
              </a:solidFill>
              <a:effectLst/>
              <a:latin typeface="+mn-lt"/>
              <a:ea typeface="+mn-ea"/>
              <a:cs typeface="+mn-cs"/>
            </a:rPr>
            <a:t>耐用年数を超えて稼働しているため、平均を上回る</a:t>
          </a:r>
          <a:r>
            <a:rPr kumimoji="1" lang="ja-JP" altLang="ja-JP" sz="1100">
              <a:solidFill>
                <a:schemeClr val="dk1"/>
              </a:solidFill>
              <a:effectLst/>
              <a:latin typeface="+mn-lt"/>
              <a:ea typeface="+mn-ea"/>
              <a:cs typeface="+mn-cs"/>
            </a:rPr>
            <a:t>結果となっている。</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ysClr val="windowText" lastClr="000000"/>
              </a:solidFill>
              <a:effectLst/>
              <a:latin typeface="+mn-lt"/>
              <a:ea typeface="+mn-ea"/>
              <a:cs typeface="+mn-cs"/>
            </a:rPr>
            <a:t>学校施設</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について、御杖小学校と御杖中学校が該当し、御杖中学校の校舎が老朽化を迎え</a:t>
          </a:r>
          <a:r>
            <a:rPr kumimoji="1" lang="ja-JP" altLang="en-US" sz="1100">
              <a:solidFill>
                <a:schemeClr val="dk1"/>
              </a:solidFill>
              <a:effectLst/>
              <a:latin typeface="+mn-lt"/>
              <a:ea typeface="+mn-ea"/>
              <a:cs typeface="+mn-cs"/>
            </a:rPr>
            <a:t>ている</a:t>
          </a:r>
          <a:r>
            <a:rPr kumimoji="1" lang="ja-JP" altLang="ja-JP" sz="1100">
              <a:solidFill>
                <a:schemeClr val="dk1"/>
              </a:solidFill>
              <a:effectLst/>
              <a:latin typeface="+mn-lt"/>
              <a:ea typeface="+mn-ea"/>
              <a:cs typeface="+mn-cs"/>
            </a:rPr>
            <a:t>ことにより平均を上回る結果となった。</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公民館</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について、</a:t>
          </a:r>
          <a:r>
            <a:rPr kumimoji="1" lang="ja-JP" altLang="en-US" sz="1100">
              <a:solidFill>
                <a:schemeClr val="dk1"/>
              </a:solidFill>
              <a:effectLst/>
              <a:latin typeface="+mn-lt"/>
              <a:ea typeface="+mn-ea"/>
              <a:cs typeface="+mn-cs"/>
            </a:rPr>
            <a:t>土屋原公民館</a:t>
          </a:r>
          <a:r>
            <a:rPr kumimoji="1" lang="ja-JP" altLang="ja-JP" sz="1100">
              <a:solidFill>
                <a:schemeClr val="dk1"/>
              </a:solidFill>
              <a:effectLst/>
              <a:latin typeface="+mn-lt"/>
              <a:ea typeface="+mn-ea"/>
              <a:cs typeface="+mn-cs"/>
            </a:rPr>
            <a:t>の耐震改修工事を行ったため、大きく改善した。</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D2B4985E-9730-49B9-A057-D46A3178C051}"/>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D572E42D-1A24-4074-A6B2-1141011EAA28}"/>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96C2532B-C024-423C-AC90-8D1292924A29}"/>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444C595C-5108-4C99-B902-30104B885EEA}"/>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奈良県御杖村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C4D79033-83F8-447A-B777-0271916AC635}"/>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415617-CB99-4BBA-B035-B3837AF6C8AA}"/>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2FDFF6FB-888C-4797-A674-7DD200E1E0C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A645E0-67B3-4F55-BCBE-C97691CC31F8}"/>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4D552A25-0A75-4168-B11D-7DC701050422}"/>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092ED269-B1EF-484B-8268-0A2D31582045}"/>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1,587
1,579
79.58
2,615,293
2,457,137
155,585
1,260,131
1,916,891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7ECDC8D9-41A2-4EE6-B4B9-7719F24DF314}"/>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8D1B45CE-E4A0-48AF-BC8F-237E4635FE35}"/>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2AA67876-4F6C-4489-AC2E-81897917CDAA}"/>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89A9E13A-BACB-4324-8B17-CCC19EA1C16E}"/>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FE56F434-5070-4083-A6D1-6D2FF3AB57F2}"/>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xmlns="" id="{F27676BC-94D3-4CAA-BD76-2B07310240AF}"/>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DDAC828D-7C43-4264-B32B-8F32B47B214D}"/>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C74ADC3A-C958-4B23-9844-326B48C5ABAB}"/>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BE0654DC-673D-4AC3-BAB2-365AFDA13F64}"/>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59A7FB04-A3BA-43FF-AD5A-548429310FE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093C762A-033B-45B5-9053-68428A1EFC42}"/>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83A016EC-AC91-4CDD-A958-6A41C28BE22B}"/>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62166B57-5FF7-44B6-9474-8359FEB87E9E}"/>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AFB63226-FABF-4C8B-AAD1-30A88B894151}"/>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BAFA37C5-1222-4A23-9829-F7B06956A0DA}"/>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9A10CA78-FFFF-4A05-BB4C-30B5DD38E991}"/>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64DEE80D-0E31-4300-BD69-1BDA958FDD6C}"/>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725E8DEB-565F-496F-B870-840CE431989F}"/>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AAB9158E-579F-4923-8396-671ED8A51916}"/>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xmlns="" id="{94B16018-F297-4481-AB2D-C29F2E08A472}"/>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xmlns="" id="{D0DEA578-F1C4-4D1B-84D9-AAD80F18A452}"/>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xmlns="" id="{CD02F651-8299-46F1-91E2-52F48CC608F7}"/>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xmlns="" id="{60F469E9-092F-486B-9150-1E815AF96A0B}"/>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xmlns="" id="{302D1EE5-0EFB-4947-A8B9-8529085E7EC1}"/>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xmlns="" id="{E0FDAE04-8049-48E3-9472-BE7BD490B042}"/>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xmlns="" id="{35B48900-107B-4BE1-A983-CFF358BD765C}"/>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xmlns="" id="{AF483608-F0CE-4CC1-8B8A-FE384AC25026}"/>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xmlns="" id="{B801CFEE-C4AF-49CC-8DC9-230402D675A8}"/>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xmlns="" id="{14D1B676-F5BD-49AC-9C52-AC0FA1AEB824}"/>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xmlns="" id="{DCD0F79C-3949-40DB-BCF0-67B3EBAB3FF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xmlns="" id="{6BD958F7-0F79-4C21-89C7-81E8195878FF}"/>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xmlns="" id="{C5A79D69-18A0-4182-84D4-B5FA050DC7B1}"/>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xmlns="" id="{D4A09261-1856-49CE-8C16-6D324334ACC2}"/>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xmlns="" id="{7B9204D7-9F16-45FD-83E0-8A2FA64D3BEB}"/>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xmlns="" id="{BC9310A4-4471-4131-AF32-82C706BA3DFB}"/>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xmlns="" id="{12474B3E-C8AF-4866-9A26-DDFF095AFA5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xmlns="" id="{E4371778-15AD-4D99-AE2B-80E578F2CFCC}"/>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xmlns="" id="{B5BC6EE0-CE6A-4CC7-A76A-ED577599611F}"/>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xmlns="" id="{02E00A5C-8682-41D0-8B8B-54F90B62DFEA}"/>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xmlns="" id="{9F09CF0A-A6EC-4B9C-987A-19DAA29ADFBC}"/>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xmlns="" id="{4E58B5D3-7A3B-4B75-8A48-7198C10433E7}"/>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xmlns="" id="{4583B3AD-D869-491C-85D5-5E7C078CA65E}"/>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xmlns="" id="{20DAF0A0-7A43-4BCE-9321-6A88FC7BD7A2}"/>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xmlns="" id="{BF996467-83F9-4486-8B31-4185D4D35A31}"/>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xmlns="" id="{909C56B8-1154-4303-AA06-843B27ABAC5C}"/>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xmlns="" id="{1ED2ADCB-29E2-4D4B-88F9-C2B527DD425E}"/>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xmlns="" id="{89FD6975-6910-4648-A488-38E2717E8DE8}"/>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xmlns="" id="{01B5F02F-DF99-42B4-892A-F1D433FB5D4B}"/>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a16="http://schemas.microsoft.com/office/drawing/2014/main" xmlns="" id="{25E947B8-6597-4869-801A-247B6A3155D1}"/>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a:extLst>
            <a:ext uri="{FF2B5EF4-FFF2-40B4-BE49-F238E27FC236}">
              <a16:creationId xmlns:a16="http://schemas.microsoft.com/office/drawing/2014/main" xmlns="" id="{DC07DC6F-7B2D-4FF0-87A1-05BD139BACA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a16="http://schemas.microsoft.com/office/drawing/2014/main" xmlns="" id="{9B7B466B-9766-41CA-92AE-A5DA13C08A7F}"/>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a:extLst>
            <a:ext uri="{FF2B5EF4-FFF2-40B4-BE49-F238E27FC236}">
              <a16:creationId xmlns:a16="http://schemas.microsoft.com/office/drawing/2014/main" xmlns="" id="{18DA28E0-C6E6-4110-A525-A2E0D0FB822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a16="http://schemas.microsoft.com/office/drawing/2014/main" xmlns="" id="{1AE3D3CD-B171-42FF-B0A6-5676335BB32F}"/>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a:extLst>
            <a:ext uri="{FF2B5EF4-FFF2-40B4-BE49-F238E27FC236}">
              <a16:creationId xmlns:a16="http://schemas.microsoft.com/office/drawing/2014/main" xmlns="" id="{DDACA971-B390-428F-A168-FEBD513E7A65}"/>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a16="http://schemas.microsoft.com/office/drawing/2014/main" xmlns="" id="{D4A3B22F-4B54-4AEF-B451-00707C506892}"/>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a:extLst>
            <a:ext uri="{FF2B5EF4-FFF2-40B4-BE49-F238E27FC236}">
              <a16:creationId xmlns:a16="http://schemas.microsoft.com/office/drawing/2014/main" xmlns="" id="{6C255AE3-3900-4264-8F0C-568426DDD2A3}"/>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a16="http://schemas.microsoft.com/office/drawing/2014/main" xmlns="" id="{7DBC98C8-C8A6-4356-9C59-EABA4787CA13}"/>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a:extLst>
            <a:ext uri="{FF2B5EF4-FFF2-40B4-BE49-F238E27FC236}">
              <a16:creationId xmlns:a16="http://schemas.microsoft.com/office/drawing/2014/main" xmlns="" id="{90EB0919-DAB6-4343-823D-9ADCA43176B7}"/>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a16="http://schemas.microsoft.com/office/drawing/2014/main" xmlns="" id="{E7C8410F-01AD-4F89-99A6-D22351A83C0C}"/>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a:extLst>
            <a:ext uri="{FF2B5EF4-FFF2-40B4-BE49-F238E27FC236}">
              <a16:creationId xmlns:a16="http://schemas.microsoft.com/office/drawing/2014/main" xmlns="" id="{52133BAA-445E-433C-A309-CADD8C721B55}"/>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xmlns="" id="{CBE9A88F-9BB9-4B51-AD3B-C8D21B2B401C}"/>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xmlns="" id="{6D8C0D51-FCDD-4AF7-88B9-3D3D3ADBE66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44087</xdr:rowOff>
    </xdr:from>
    <xdr:to>
      <xdr:col>24</xdr:col>
      <xdr:colOff>62865</xdr:colOff>
      <xdr:row>64</xdr:row>
      <xdr:rowOff>130628</xdr:rowOff>
    </xdr:to>
    <xdr:cxnSp macro="">
      <xdr:nvCxnSpPr>
        <xdr:cNvPr id="74" name="直線コネクタ 73">
          <a:extLst>
            <a:ext uri="{FF2B5EF4-FFF2-40B4-BE49-F238E27FC236}">
              <a16:creationId xmlns:a16="http://schemas.microsoft.com/office/drawing/2014/main" xmlns="" id="{88401B27-FBA1-457A-8482-5BFA2DC5E376}"/>
            </a:ext>
          </a:extLst>
        </xdr:cNvPr>
        <xdr:cNvCxnSpPr/>
      </xdr:nvCxnSpPr>
      <xdr:spPr>
        <a:xfrm flipV="1">
          <a:off x="4634865" y="9645287"/>
          <a:ext cx="0" cy="1458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a:extLst>
            <a:ext uri="{FF2B5EF4-FFF2-40B4-BE49-F238E27FC236}">
              <a16:creationId xmlns:a16="http://schemas.microsoft.com/office/drawing/2014/main" xmlns="" id="{8050E4A6-B4D3-4D0D-A724-11E126989C1A}"/>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a:extLst>
            <a:ext uri="{FF2B5EF4-FFF2-40B4-BE49-F238E27FC236}">
              <a16:creationId xmlns:a16="http://schemas.microsoft.com/office/drawing/2014/main" xmlns="" id="{7EA88567-997C-4875-8164-A654D48634BE}"/>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162214</xdr:rowOff>
    </xdr:from>
    <xdr:ext cx="405111" cy="259045"/>
    <xdr:sp macro="" textlink="">
      <xdr:nvSpPr>
        <xdr:cNvPr id="77" name="【体育館・プール】&#10;有形固定資産減価償却率最大値テキスト">
          <a:extLst>
            <a:ext uri="{FF2B5EF4-FFF2-40B4-BE49-F238E27FC236}">
              <a16:creationId xmlns:a16="http://schemas.microsoft.com/office/drawing/2014/main" xmlns="" id="{E858F780-72FB-4B9F-8BF3-4AE56DFE41FB}"/>
            </a:ext>
          </a:extLst>
        </xdr:cNvPr>
        <xdr:cNvSpPr txBox="1"/>
      </xdr:nvSpPr>
      <xdr:spPr>
        <a:xfrm>
          <a:off x="4673600" y="9420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44087</xdr:rowOff>
    </xdr:from>
    <xdr:to>
      <xdr:col>24</xdr:col>
      <xdr:colOff>152400</xdr:colOff>
      <xdr:row>56</xdr:row>
      <xdr:rowOff>44087</xdr:rowOff>
    </xdr:to>
    <xdr:cxnSp macro="">
      <xdr:nvCxnSpPr>
        <xdr:cNvPr id="78" name="直線コネクタ 77">
          <a:extLst>
            <a:ext uri="{FF2B5EF4-FFF2-40B4-BE49-F238E27FC236}">
              <a16:creationId xmlns:a16="http://schemas.microsoft.com/office/drawing/2014/main" xmlns="" id="{8F123E57-DB5D-4B16-A53F-5AB83A4729BF}"/>
            </a:ext>
          </a:extLst>
        </xdr:cNvPr>
        <xdr:cNvCxnSpPr/>
      </xdr:nvCxnSpPr>
      <xdr:spPr>
        <a:xfrm>
          <a:off x="4546600" y="964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140261</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xmlns="" id="{39BA3817-7238-415B-9A48-36DC0649C63F}"/>
            </a:ext>
          </a:extLst>
        </xdr:cNvPr>
        <xdr:cNvSpPr txBox="1"/>
      </xdr:nvSpPr>
      <xdr:spPr>
        <a:xfrm>
          <a:off x="4673600" y="104272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117384</xdr:rowOff>
    </xdr:from>
    <xdr:to>
      <xdr:col>24</xdr:col>
      <xdr:colOff>114300</xdr:colOff>
      <xdr:row>62</xdr:row>
      <xdr:rowOff>47534</xdr:rowOff>
    </xdr:to>
    <xdr:sp macro="" textlink="">
      <xdr:nvSpPr>
        <xdr:cNvPr id="80" name="フローチャート: 判断 79">
          <a:extLst>
            <a:ext uri="{FF2B5EF4-FFF2-40B4-BE49-F238E27FC236}">
              <a16:creationId xmlns:a16="http://schemas.microsoft.com/office/drawing/2014/main" xmlns="" id="{CFC6778F-F64F-4D0C-9A10-C6B88B79E6ED}"/>
            </a:ext>
          </a:extLst>
        </xdr:cNvPr>
        <xdr:cNvSpPr/>
      </xdr:nvSpPr>
      <xdr:spPr>
        <a:xfrm>
          <a:off x="4584700" y="1057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92891</xdr:rowOff>
    </xdr:from>
    <xdr:to>
      <xdr:col>20</xdr:col>
      <xdr:colOff>38100</xdr:colOff>
      <xdr:row>62</xdr:row>
      <xdr:rowOff>23041</xdr:rowOff>
    </xdr:to>
    <xdr:sp macro="" textlink="">
      <xdr:nvSpPr>
        <xdr:cNvPr id="81" name="フローチャート: 判断 80">
          <a:extLst>
            <a:ext uri="{FF2B5EF4-FFF2-40B4-BE49-F238E27FC236}">
              <a16:creationId xmlns:a16="http://schemas.microsoft.com/office/drawing/2014/main" xmlns="" id="{34F3354C-D2E8-49B9-86F3-144F235674CD}"/>
            </a:ext>
          </a:extLst>
        </xdr:cNvPr>
        <xdr:cNvSpPr/>
      </xdr:nvSpPr>
      <xdr:spPr>
        <a:xfrm>
          <a:off x="3746500" y="1055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37374</xdr:rowOff>
    </xdr:from>
    <xdr:to>
      <xdr:col>15</xdr:col>
      <xdr:colOff>101600</xdr:colOff>
      <xdr:row>61</xdr:row>
      <xdr:rowOff>138974</xdr:rowOff>
    </xdr:to>
    <xdr:sp macro="" textlink="">
      <xdr:nvSpPr>
        <xdr:cNvPr id="82" name="フローチャート: 判断 81">
          <a:extLst>
            <a:ext uri="{FF2B5EF4-FFF2-40B4-BE49-F238E27FC236}">
              <a16:creationId xmlns:a16="http://schemas.microsoft.com/office/drawing/2014/main" xmlns="" id="{21B1F8A8-6B7D-4A93-9372-DC05A3CBE1CB}"/>
            </a:ext>
          </a:extLst>
        </xdr:cNvPr>
        <xdr:cNvSpPr/>
      </xdr:nvSpPr>
      <xdr:spPr>
        <a:xfrm>
          <a:off x="2857500" y="10495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34109</xdr:rowOff>
    </xdr:from>
    <xdr:to>
      <xdr:col>10</xdr:col>
      <xdr:colOff>165100</xdr:colOff>
      <xdr:row>61</xdr:row>
      <xdr:rowOff>135709</xdr:rowOff>
    </xdr:to>
    <xdr:sp macro="" textlink="">
      <xdr:nvSpPr>
        <xdr:cNvPr id="83" name="フローチャート: 判断 82">
          <a:extLst>
            <a:ext uri="{FF2B5EF4-FFF2-40B4-BE49-F238E27FC236}">
              <a16:creationId xmlns:a16="http://schemas.microsoft.com/office/drawing/2014/main" xmlns="" id="{19AEFE60-58DD-48AD-86D1-D993D8FE5CE7}"/>
            </a:ext>
          </a:extLst>
        </xdr:cNvPr>
        <xdr:cNvSpPr/>
      </xdr:nvSpPr>
      <xdr:spPr>
        <a:xfrm>
          <a:off x="19685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156573</xdr:rowOff>
    </xdr:from>
    <xdr:to>
      <xdr:col>6</xdr:col>
      <xdr:colOff>38100</xdr:colOff>
      <xdr:row>61</xdr:row>
      <xdr:rowOff>86723</xdr:rowOff>
    </xdr:to>
    <xdr:sp macro="" textlink="">
      <xdr:nvSpPr>
        <xdr:cNvPr id="84" name="フローチャート: 判断 83">
          <a:extLst>
            <a:ext uri="{FF2B5EF4-FFF2-40B4-BE49-F238E27FC236}">
              <a16:creationId xmlns:a16="http://schemas.microsoft.com/office/drawing/2014/main" xmlns="" id="{9F965EE6-361D-4B89-85FB-1DC3C6B19F97}"/>
            </a:ext>
          </a:extLst>
        </xdr:cNvPr>
        <xdr:cNvSpPr/>
      </xdr:nvSpPr>
      <xdr:spPr>
        <a:xfrm>
          <a:off x="1079500" y="1044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xmlns="" id="{2B4FD41E-52D1-4CFF-B200-F22118E139F5}"/>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xmlns="" id="{AB731032-910D-4004-801E-D9000F1EF7E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xmlns="" id="{3214EF52-791D-429D-81B2-E0DF2DCE21A2}"/>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xmlns="" id="{92E89244-55D1-48C9-ADB8-488D49FEE098}"/>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xmlns="" id="{B3A6BB77-6965-4208-BD0A-A524A7641BB6}"/>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112485</xdr:rowOff>
    </xdr:from>
    <xdr:to>
      <xdr:col>24</xdr:col>
      <xdr:colOff>114300</xdr:colOff>
      <xdr:row>64</xdr:row>
      <xdr:rowOff>42635</xdr:rowOff>
    </xdr:to>
    <xdr:sp macro="" textlink="">
      <xdr:nvSpPr>
        <xdr:cNvPr id="90" name="楕円 89">
          <a:extLst>
            <a:ext uri="{FF2B5EF4-FFF2-40B4-BE49-F238E27FC236}">
              <a16:creationId xmlns:a16="http://schemas.microsoft.com/office/drawing/2014/main" xmlns="" id="{01D465D9-7B7B-4619-88BD-42EC5EB9DED3}"/>
            </a:ext>
          </a:extLst>
        </xdr:cNvPr>
        <xdr:cNvSpPr/>
      </xdr:nvSpPr>
      <xdr:spPr>
        <a:xfrm>
          <a:off x="4584700" y="1091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90912</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xmlns="" id="{D3594502-6145-416D-A7DF-D4984117C3A2}"/>
            </a:ext>
          </a:extLst>
        </xdr:cNvPr>
        <xdr:cNvSpPr txBox="1"/>
      </xdr:nvSpPr>
      <xdr:spPr>
        <a:xfrm>
          <a:off x="4673600" y="10892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97790</xdr:rowOff>
    </xdr:from>
    <xdr:to>
      <xdr:col>20</xdr:col>
      <xdr:colOff>38100</xdr:colOff>
      <xdr:row>64</xdr:row>
      <xdr:rowOff>27940</xdr:rowOff>
    </xdr:to>
    <xdr:sp macro="" textlink="">
      <xdr:nvSpPr>
        <xdr:cNvPr id="92" name="楕円 91">
          <a:extLst>
            <a:ext uri="{FF2B5EF4-FFF2-40B4-BE49-F238E27FC236}">
              <a16:creationId xmlns:a16="http://schemas.microsoft.com/office/drawing/2014/main" xmlns="" id="{301DC7C5-452A-4FB1-8B67-E3D6499CD9BB}"/>
            </a:ext>
          </a:extLst>
        </xdr:cNvPr>
        <xdr:cNvSpPr/>
      </xdr:nvSpPr>
      <xdr:spPr>
        <a:xfrm>
          <a:off x="3746500" y="1089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148590</xdr:rowOff>
    </xdr:from>
    <xdr:to>
      <xdr:col>24</xdr:col>
      <xdr:colOff>63500</xdr:colOff>
      <xdr:row>63</xdr:row>
      <xdr:rowOff>163285</xdr:rowOff>
    </xdr:to>
    <xdr:cxnSp macro="">
      <xdr:nvCxnSpPr>
        <xdr:cNvPr id="93" name="直線コネクタ 92">
          <a:extLst>
            <a:ext uri="{FF2B5EF4-FFF2-40B4-BE49-F238E27FC236}">
              <a16:creationId xmlns:a16="http://schemas.microsoft.com/office/drawing/2014/main" xmlns="" id="{13AD1596-1F4D-4B1D-8925-D7361EF639AD}"/>
            </a:ext>
          </a:extLst>
        </xdr:cNvPr>
        <xdr:cNvCxnSpPr/>
      </xdr:nvCxnSpPr>
      <xdr:spPr>
        <a:xfrm>
          <a:off x="3797300" y="10949940"/>
          <a:ext cx="8382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71665</xdr:rowOff>
    </xdr:from>
    <xdr:to>
      <xdr:col>15</xdr:col>
      <xdr:colOff>101600</xdr:colOff>
      <xdr:row>64</xdr:row>
      <xdr:rowOff>1815</xdr:rowOff>
    </xdr:to>
    <xdr:sp macro="" textlink="">
      <xdr:nvSpPr>
        <xdr:cNvPr id="94" name="楕円 93">
          <a:extLst>
            <a:ext uri="{FF2B5EF4-FFF2-40B4-BE49-F238E27FC236}">
              <a16:creationId xmlns:a16="http://schemas.microsoft.com/office/drawing/2014/main" xmlns="" id="{1FC1EE93-164B-40C0-A57C-BA291B07E5DF}"/>
            </a:ext>
          </a:extLst>
        </xdr:cNvPr>
        <xdr:cNvSpPr/>
      </xdr:nvSpPr>
      <xdr:spPr>
        <a:xfrm>
          <a:off x="2857500" y="1087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122465</xdr:rowOff>
    </xdr:from>
    <xdr:to>
      <xdr:col>19</xdr:col>
      <xdr:colOff>177800</xdr:colOff>
      <xdr:row>63</xdr:row>
      <xdr:rowOff>148590</xdr:rowOff>
    </xdr:to>
    <xdr:cxnSp macro="">
      <xdr:nvCxnSpPr>
        <xdr:cNvPr id="95" name="直線コネクタ 94">
          <a:extLst>
            <a:ext uri="{FF2B5EF4-FFF2-40B4-BE49-F238E27FC236}">
              <a16:creationId xmlns:a16="http://schemas.microsoft.com/office/drawing/2014/main" xmlns="" id="{D686DCE6-1F94-4382-BBCA-A216E9734B8E}"/>
            </a:ext>
          </a:extLst>
        </xdr:cNvPr>
        <xdr:cNvCxnSpPr/>
      </xdr:nvCxnSpPr>
      <xdr:spPr>
        <a:xfrm>
          <a:off x="2908300" y="10923815"/>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45538</xdr:rowOff>
    </xdr:from>
    <xdr:to>
      <xdr:col>10</xdr:col>
      <xdr:colOff>165100</xdr:colOff>
      <xdr:row>63</xdr:row>
      <xdr:rowOff>147138</xdr:rowOff>
    </xdr:to>
    <xdr:sp macro="" textlink="">
      <xdr:nvSpPr>
        <xdr:cNvPr id="96" name="楕円 95">
          <a:extLst>
            <a:ext uri="{FF2B5EF4-FFF2-40B4-BE49-F238E27FC236}">
              <a16:creationId xmlns:a16="http://schemas.microsoft.com/office/drawing/2014/main" xmlns="" id="{B1C25B36-C2A2-4499-8F89-750E69235A6C}"/>
            </a:ext>
          </a:extLst>
        </xdr:cNvPr>
        <xdr:cNvSpPr/>
      </xdr:nvSpPr>
      <xdr:spPr>
        <a:xfrm>
          <a:off x="1968500" y="1084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96338</xdr:rowOff>
    </xdr:from>
    <xdr:to>
      <xdr:col>15</xdr:col>
      <xdr:colOff>50800</xdr:colOff>
      <xdr:row>63</xdr:row>
      <xdr:rowOff>122465</xdr:rowOff>
    </xdr:to>
    <xdr:cxnSp macro="">
      <xdr:nvCxnSpPr>
        <xdr:cNvPr id="97" name="直線コネクタ 96">
          <a:extLst>
            <a:ext uri="{FF2B5EF4-FFF2-40B4-BE49-F238E27FC236}">
              <a16:creationId xmlns:a16="http://schemas.microsoft.com/office/drawing/2014/main" xmlns="" id="{3C176668-329B-46C3-AB9A-174FA89D8332}"/>
            </a:ext>
          </a:extLst>
        </xdr:cNvPr>
        <xdr:cNvCxnSpPr/>
      </xdr:nvCxnSpPr>
      <xdr:spPr>
        <a:xfrm>
          <a:off x="2019300" y="10897688"/>
          <a:ext cx="88900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39568</xdr:rowOff>
    </xdr:from>
    <xdr:ext cx="405111" cy="259045"/>
    <xdr:sp macro="" textlink="">
      <xdr:nvSpPr>
        <xdr:cNvPr id="98" name="n_1aveValue【体育館・プール】&#10;有形固定資産減価償却率">
          <a:extLst>
            <a:ext uri="{FF2B5EF4-FFF2-40B4-BE49-F238E27FC236}">
              <a16:creationId xmlns:a16="http://schemas.microsoft.com/office/drawing/2014/main" xmlns="" id="{337ECEF0-4CD2-406F-B32E-D6959307FCB0}"/>
            </a:ext>
          </a:extLst>
        </xdr:cNvPr>
        <xdr:cNvSpPr txBox="1"/>
      </xdr:nvSpPr>
      <xdr:spPr>
        <a:xfrm>
          <a:off x="3582044" y="103265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155501</xdr:rowOff>
    </xdr:from>
    <xdr:ext cx="405111" cy="259045"/>
    <xdr:sp macro="" textlink="">
      <xdr:nvSpPr>
        <xdr:cNvPr id="99" name="n_2aveValue【体育館・プール】&#10;有形固定資産減価償却率">
          <a:extLst>
            <a:ext uri="{FF2B5EF4-FFF2-40B4-BE49-F238E27FC236}">
              <a16:creationId xmlns:a16="http://schemas.microsoft.com/office/drawing/2014/main" xmlns="" id="{C7B2421C-40B7-4671-A22F-D027D35A5C63}"/>
            </a:ext>
          </a:extLst>
        </xdr:cNvPr>
        <xdr:cNvSpPr txBox="1"/>
      </xdr:nvSpPr>
      <xdr:spPr>
        <a:xfrm>
          <a:off x="2705744" y="10271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152236</xdr:rowOff>
    </xdr:from>
    <xdr:ext cx="405111" cy="259045"/>
    <xdr:sp macro="" textlink="">
      <xdr:nvSpPr>
        <xdr:cNvPr id="100" name="n_3aveValue【体育館・プール】&#10;有形固定資産減価償却率">
          <a:extLst>
            <a:ext uri="{FF2B5EF4-FFF2-40B4-BE49-F238E27FC236}">
              <a16:creationId xmlns:a16="http://schemas.microsoft.com/office/drawing/2014/main" xmlns="" id="{BB5AEF8B-1625-4607-A404-B11AC51A2A13}"/>
            </a:ext>
          </a:extLst>
        </xdr:cNvPr>
        <xdr:cNvSpPr txBox="1"/>
      </xdr:nvSpPr>
      <xdr:spPr>
        <a:xfrm>
          <a:off x="1816744" y="102677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103250</xdr:rowOff>
    </xdr:from>
    <xdr:ext cx="405111" cy="259045"/>
    <xdr:sp macro="" textlink="">
      <xdr:nvSpPr>
        <xdr:cNvPr id="101" name="n_4aveValue【体育館・プール】&#10;有形固定資産減価償却率">
          <a:extLst>
            <a:ext uri="{FF2B5EF4-FFF2-40B4-BE49-F238E27FC236}">
              <a16:creationId xmlns:a16="http://schemas.microsoft.com/office/drawing/2014/main" xmlns="" id="{CD3D25B0-0EE7-40B7-936E-CB50CF5097C1}"/>
            </a:ext>
          </a:extLst>
        </xdr:cNvPr>
        <xdr:cNvSpPr txBox="1"/>
      </xdr:nvSpPr>
      <xdr:spPr>
        <a:xfrm>
          <a:off x="927744" y="10218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19067</xdr:rowOff>
    </xdr:from>
    <xdr:ext cx="405111" cy="259045"/>
    <xdr:sp macro="" textlink="">
      <xdr:nvSpPr>
        <xdr:cNvPr id="102" name="n_1mainValue【体育館・プール】&#10;有形固定資産減価償却率">
          <a:extLst>
            <a:ext uri="{FF2B5EF4-FFF2-40B4-BE49-F238E27FC236}">
              <a16:creationId xmlns:a16="http://schemas.microsoft.com/office/drawing/2014/main" xmlns="" id="{4BB73621-4051-4E1B-8986-024CBB67720F}"/>
            </a:ext>
          </a:extLst>
        </xdr:cNvPr>
        <xdr:cNvSpPr txBox="1"/>
      </xdr:nvSpPr>
      <xdr:spPr>
        <a:xfrm>
          <a:off x="3582044" y="1099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164392</xdr:rowOff>
    </xdr:from>
    <xdr:ext cx="405111" cy="259045"/>
    <xdr:sp macro="" textlink="">
      <xdr:nvSpPr>
        <xdr:cNvPr id="103" name="n_2mainValue【体育館・プール】&#10;有形固定資産減価償却率">
          <a:extLst>
            <a:ext uri="{FF2B5EF4-FFF2-40B4-BE49-F238E27FC236}">
              <a16:creationId xmlns:a16="http://schemas.microsoft.com/office/drawing/2014/main" xmlns="" id="{DD25FBF1-1045-430F-A631-8AB8B33855ED}"/>
            </a:ext>
          </a:extLst>
        </xdr:cNvPr>
        <xdr:cNvSpPr txBox="1"/>
      </xdr:nvSpPr>
      <xdr:spPr>
        <a:xfrm>
          <a:off x="2705744" y="10965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138265</xdr:rowOff>
    </xdr:from>
    <xdr:ext cx="405111" cy="259045"/>
    <xdr:sp macro="" textlink="">
      <xdr:nvSpPr>
        <xdr:cNvPr id="104" name="n_3mainValue【体育館・プール】&#10;有形固定資産減価償却率">
          <a:extLst>
            <a:ext uri="{FF2B5EF4-FFF2-40B4-BE49-F238E27FC236}">
              <a16:creationId xmlns:a16="http://schemas.microsoft.com/office/drawing/2014/main" xmlns="" id="{EBC61129-0DE1-403C-91D1-05C80B593048}"/>
            </a:ext>
          </a:extLst>
        </xdr:cNvPr>
        <xdr:cNvSpPr txBox="1"/>
      </xdr:nvSpPr>
      <xdr:spPr>
        <a:xfrm>
          <a:off x="1816744" y="10939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5" name="正方形/長方形 104">
          <a:extLst>
            <a:ext uri="{FF2B5EF4-FFF2-40B4-BE49-F238E27FC236}">
              <a16:creationId xmlns:a16="http://schemas.microsoft.com/office/drawing/2014/main" xmlns="" id="{97F87F26-DE2C-481F-9373-D890D7FA315D}"/>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6" name="正方形/長方形 105">
          <a:extLst>
            <a:ext uri="{FF2B5EF4-FFF2-40B4-BE49-F238E27FC236}">
              <a16:creationId xmlns:a16="http://schemas.microsoft.com/office/drawing/2014/main" xmlns="" id="{CA0AF2F9-FA19-416B-BAD3-5A98470AE5B5}"/>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7" name="正方形/長方形 106">
          <a:extLst>
            <a:ext uri="{FF2B5EF4-FFF2-40B4-BE49-F238E27FC236}">
              <a16:creationId xmlns:a16="http://schemas.microsoft.com/office/drawing/2014/main" xmlns="" id="{196052BD-E0CA-43A0-9A6F-86575F2E720C}"/>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8" name="正方形/長方形 107">
          <a:extLst>
            <a:ext uri="{FF2B5EF4-FFF2-40B4-BE49-F238E27FC236}">
              <a16:creationId xmlns:a16="http://schemas.microsoft.com/office/drawing/2014/main" xmlns="" id="{CFAD4B64-9857-42D8-A9F4-76DCD7E236D7}"/>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9" name="正方形/長方形 108">
          <a:extLst>
            <a:ext uri="{FF2B5EF4-FFF2-40B4-BE49-F238E27FC236}">
              <a16:creationId xmlns:a16="http://schemas.microsoft.com/office/drawing/2014/main" xmlns="" id="{5A9EFFB3-F595-4B5E-B6F1-2DCF3916076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0" name="正方形/長方形 109">
          <a:extLst>
            <a:ext uri="{FF2B5EF4-FFF2-40B4-BE49-F238E27FC236}">
              <a16:creationId xmlns:a16="http://schemas.microsoft.com/office/drawing/2014/main" xmlns="" id="{C0EA8005-E74F-4947-8DA0-7F0DD2351B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1" name="正方形/長方形 110">
          <a:extLst>
            <a:ext uri="{FF2B5EF4-FFF2-40B4-BE49-F238E27FC236}">
              <a16:creationId xmlns:a16="http://schemas.microsoft.com/office/drawing/2014/main" xmlns="" id="{DD68F10C-8965-459C-8F70-6E5DE7D0B51A}"/>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2" name="正方形/長方形 111">
          <a:extLst>
            <a:ext uri="{FF2B5EF4-FFF2-40B4-BE49-F238E27FC236}">
              <a16:creationId xmlns:a16="http://schemas.microsoft.com/office/drawing/2014/main" xmlns="" id="{2B9B4580-E52D-4324-90A1-0ED8DCFEB0A1}"/>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3" name="テキスト ボックス 112">
          <a:extLst>
            <a:ext uri="{FF2B5EF4-FFF2-40B4-BE49-F238E27FC236}">
              <a16:creationId xmlns:a16="http://schemas.microsoft.com/office/drawing/2014/main" xmlns="" id="{403491EF-4401-454E-90CF-D19A813F2FF7}"/>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4" name="直線コネクタ 113">
          <a:extLst>
            <a:ext uri="{FF2B5EF4-FFF2-40B4-BE49-F238E27FC236}">
              <a16:creationId xmlns:a16="http://schemas.microsoft.com/office/drawing/2014/main" xmlns="" id="{968D0251-001E-4473-AFAD-936F3E9CB67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5" name="直線コネクタ 114">
          <a:extLst>
            <a:ext uri="{FF2B5EF4-FFF2-40B4-BE49-F238E27FC236}">
              <a16:creationId xmlns:a16="http://schemas.microsoft.com/office/drawing/2014/main" xmlns="" id="{49FE530E-AFC9-4B12-83E1-88C39640954F}"/>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6" name="テキスト ボックス 115">
          <a:extLst>
            <a:ext uri="{FF2B5EF4-FFF2-40B4-BE49-F238E27FC236}">
              <a16:creationId xmlns:a16="http://schemas.microsoft.com/office/drawing/2014/main" xmlns="" id="{C2C87A32-7795-49FB-8CA0-F2897B6FCE5A}"/>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17" name="直線コネクタ 116">
          <a:extLst>
            <a:ext uri="{FF2B5EF4-FFF2-40B4-BE49-F238E27FC236}">
              <a16:creationId xmlns:a16="http://schemas.microsoft.com/office/drawing/2014/main" xmlns="" id="{BDE83348-C470-4BA6-AA44-77861F361F5A}"/>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18" name="テキスト ボックス 117">
          <a:extLst>
            <a:ext uri="{FF2B5EF4-FFF2-40B4-BE49-F238E27FC236}">
              <a16:creationId xmlns:a16="http://schemas.microsoft.com/office/drawing/2014/main" xmlns="" id="{1D192977-38E5-4B63-BA04-0673227CCADF}"/>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19" name="直線コネクタ 118">
          <a:extLst>
            <a:ext uri="{FF2B5EF4-FFF2-40B4-BE49-F238E27FC236}">
              <a16:creationId xmlns:a16="http://schemas.microsoft.com/office/drawing/2014/main" xmlns="" id="{AA51EE85-2C7D-4E4D-9225-16A17B70403F}"/>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20" name="テキスト ボックス 119">
          <a:extLst>
            <a:ext uri="{FF2B5EF4-FFF2-40B4-BE49-F238E27FC236}">
              <a16:creationId xmlns:a16="http://schemas.microsoft.com/office/drawing/2014/main" xmlns="" id="{C5768F59-19E9-4F4D-AB43-970E8904B349}"/>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21" name="直線コネクタ 120">
          <a:extLst>
            <a:ext uri="{FF2B5EF4-FFF2-40B4-BE49-F238E27FC236}">
              <a16:creationId xmlns:a16="http://schemas.microsoft.com/office/drawing/2014/main" xmlns="" id="{10260AE1-E295-4E9D-B3EF-02B8B6C93B8C}"/>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22" name="テキスト ボックス 121">
          <a:extLst>
            <a:ext uri="{FF2B5EF4-FFF2-40B4-BE49-F238E27FC236}">
              <a16:creationId xmlns:a16="http://schemas.microsoft.com/office/drawing/2014/main" xmlns="" id="{0D8A5753-613A-4F2F-A916-E88D372269C2}"/>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23" name="直線コネクタ 122">
          <a:extLst>
            <a:ext uri="{FF2B5EF4-FFF2-40B4-BE49-F238E27FC236}">
              <a16:creationId xmlns:a16="http://schemas.microsoft.com/office/drawing/2014/main" xmlns="" id="{4C82B31F-EA83-4666-A7F0-9D3315447AED}"/>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4" name="テキスト ボックス 123">
          <a:extLst>
            <a:ext uri="{FF2B5EF4-FFF2-40B4-BE49-F238E27FC236}">
              <a16:creationId xmlns:a16="http://schemas.microsoft.com/office/drawing/2014/main" xmlns="" id="{0543B17F-EDEB-420D-BEE3-F2A5D32EEE9F}"/>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5" name="直線コネクタ 124">
          <a:extLst>
            <a:ext uri="{FF2B5EF4-FFF2-40B4-BE49-F238E27FC236}">
              <a16:creationId xmlns:a16="http://schemas.microsoft.com/office/drawing/2014/main" xmlns="" id="{8A43C8BA-D457-40C1-BC00-C181BEC58A03}"/>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70049</xdr:rowOff>
    </xdr:from>
    <xdr:ext cx="531299" cy="259045"/>
    <xdr:sp macro="" textlink="">
      <xdr:nvSpPr>
        <xdr:cNvPr id="126" name="テキスト ボックス 125">
          <a:extLst>
            <a:ext uri="{FF2B5EF4-FFF2-40B4-BE49-F238E27FC236}">
              <a16:creationId xmlns:a16="http://schemas.microsoft.com/office/drawing/2014/main" xmlns="" id="{8F7DDD16-906D-4B08-92FB-C2D1B1AF2BF0}"/>
            </a:ext>
          </a:extLst>
        </xdr:cNvPr>
        <xdr:cNvSpPr txBox="1"/>
      </xdr:nvSpPr>
      <xdr:spPr>
        <a:xfrm>
          <a:off x="6072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7" name="直線コネクタ 126">
          <a:extLst>
            <a:ext uri="{FF2B5EF4-FFF2-40B4-BE49-F238E27FC236}">
              <a16:creationId xmlns:a16="http://schemas.microsoft.com/office/drawing/2014/main" xmlns="" id="{B8BFD912-CA6D-4577-A2A6-AD1C541DD1FF}"/>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28" name="テキスト ボックス 127">
          <a:extLst>
            <a:ext uri="{FF2B5EF4-FFF2-40B4-BE49-F238E27FC236}">
              <a16:creationId xmlns:a16="http://schemas.microsoft.com/office/drawing/2014/main" xmlns="" id="{E64217E3-39FF-4D86-AB30-6E3FA0C65AE4}"/>
            </a:ext>
          </a:extLst>
        </xdr:cNvPr>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9" name="【体育館・プール】&#10;一人当たり面積グラフ枠">
          <a:extLst>
            <a:ext uri="{FF2B5EF4-FFF2-40B4-BE49-F238E27FC236}">
              <a16:creationId xmlns:a16="http://schemas.microsoft.com/office/drawing/2014/main" xmlns="" id="{C659DB7D-2977-46AD-A8A3-F3577C1C107C}"/>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61722</xdr:rowOff>
    </xdr:from>
    <xdr:to>
      <xdr:col>54</xdr:col>
      <xdr:colOff>189865</xdr:colOff>
      <xdr:row>64</xdr:row>
      <xdr:rowOff>117729</xdr:rowOff>
    </xdr:to>
    <xdr:cxnSp macro="">
      <xdr:nvCxnSpPr>
        <xdr:cNvPr id="130" name="直線コネクタ 129">
          <a:extLst>
            <a:ext uri="{FF2B5EF4-FFF2-40B4-BE49-F238E27FC236}">
              <a16:creationId xmlns:a16="http://schemas.microsoft.com/office/drawing/2014/main" xmlns="" id="{B6D415B7-479B-4CE0-98BD-C78B86854EEC}"/>
            </a:ext>
          </a:extLst>
        </xdr:cNvPr>
        <xdr:cNvCxnSpPr/>
      </xdr:nvCxnSpPr>
      <xdr:spPr>
        <a:xfrm flipV="1">
          <a:off x="10476865" y="9491472"/>
          <a:ext cx="0" cy="1599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121556</xdr:rowOff>
    </xdr:from>
    <xdr:ext cx="469744" cy="259045"/>
    <xdr:sp macro="" textlink="">
      <xdr:nvSpPr>
        <xdr:cNvPr id="131" name="【体育館・プール】&#10;一人当たり面積最小値テキスト">
          <a:extLst>
            <a:ext uri="{FF2B5EF4-FFF2-40B4-BE49-F238E27FC236}">
              <a16:creationId xmlns:a16="http://schemas.microsoft.com/office/drawing/2014/main" xmlns="" id="{E26CF37E-47C1-40D7-BD2B-A3B7D3EEBE03}"/>
            </a:ext>
          </a:extLst>
        </xdr:cNvPr>
        <xdr:cNvSpPr txBox="1"/>
      </xdr:nvSpPr>
      <xdr:spPr>
        <a:xfrm>
          <a:off x="10515600" y="11094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117729</xdr:rowOff>
    </xdr:from>
    <xdr:to>
      <xdr:col>55</xdr:col>
      <xdr:colOff>88900</xdr:colOff>
      <xdr:row>64</xdr:row>
      <xdr:rowOff>117729</xdr:rowOff>
    </xdr:to>
    <xdr:cxnSp macro="">
      <xdr:nvCxnSpPr>
        <xdr:cNvPr id="132" name="直線コネクタ 131">
          <a:extLst>
            <a:ext uri="{FF2B5EF4-FFF2-40B4-BE49-F238E27FC236}">
              <a16:creationId xmlns:a16="http://schemas.microsoft.com/office/drawing/2014/main" xmlns="" id="{30106A3F-27FC-4D05-9D25-77C7B81CC0C9}"/>
            </a:ext>
          </a:extLst>
        </xdr:cNvPr>
        <xdr:cNvCxnSpPr/>
      </xdr:nvCxnSpPr>
      <xdr:spPr>
        <a:xfrm>
          <a:off x="10388600" y="11090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8399</xdr:rowOff>
    </xdr:from>
    <xdr:ext cx="469744" cy="259045"/>
    <xdr:sp macro="" textlink="">
      <xdr:nvSpPr>
        <xdr:cNvPr id="133" name="【体育館・プール】&#10;一人当たり面積最大値テキスト">
          <a:extLst>
            <a:ext uri="{FF2B5EF4-FFF2-40B4-BE49-F238E27FC236}">
              <a16:creationId xmlns:a16="http://schemas.microsoft.com/office/drawing/2014/main" xmlns="" id="{20F285E8-6971-44EB-8BCF-EE3FC8EB493E}"/>
            </a:ext>
          </a:extLst>
        </xdr:cNvPr>
        <xdr:cNvSpPr txBox="1"/>
      </xdr:nvSpPr>
      <xdr:spPr>
        <a:xfrm>
          <a:off x="10515600" y="9266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61722</xdr:rowOff>
    </xdr:from>
    <xdr:to>
      <xdr:col>55</xdr:col>
      <xdr:colOff>88900</xdr:colOff>
      <xdr:row>55</xdr:row>
      <xdr:rowOff>61722</xdr:rowOff>
    </xdr:to>
    <xdr:cxnSp macro="">
      <xdr:nvCxnSpPr>
        <xdr:cNvPr id="134" name="直線コネクタ 133">
          <a:extLst>
            <a:ext uri="{FF2B5EF4-FFF2-40B4-BE49-F238E27FC236}">
              <a16:creationId xmlns:a16="http://schemas.microsoft.com/office/drawing/2014/main" xmlns="" id="{C754D952-3AAA-494E-B00F-A4E4E02884A1}"/>
            </a:ext>
          </a:extLst>
        </xdr:cNvPr>
        <xdr:cNvCxnSpPr/>
      </xdr:nvCxnSpPr>
      <xdr:spPr>
        <a:xfrm>
          <a:off x="10388600" y="9491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62991</xdr:rowOff>
    </xdr:from>
    <xdr:ext cx="469744" cy="259045"/>
    <xdr:sp macro="" textlink="">
      <xdr:nvSpPr>
        <xdr:cNvPr id="135" name="【体育館・プール】&#10;一人当たり面積平均値テキスト">
          <a:extLst>
            <a:ext uri="{FF2B5EF4-FFF2-40B4-BE49-F238E27FC236}">
              <a16:creationId xmlns:a16="http://schemas.microsoft.com/office/drawing/2014/main" xmlns="" id="{1CEEDBF9-106E-487C-8D2E-F96C4F55EBAD}"/>
            </a:ext>
          </a:extLst>
        </xdr:cNvPr>
        <xdr:cNvSpPr txBox="1"/>
      </xdr:nvSpPr>
      <xdr:spPr>
        <a:xfrm>
          <a:off x="10515600" y="10864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84564</xdr:rowOff>
    </xdr:from>
    <xdr:to>
      <xdr:col>55</xdr:col>
      <xdr:colOff>50800</xdr:colOff>
      <xdr:row>64</xdr:row>
      <xdr:rowOff>14714</xdr:rowOff>
    </xdr:to>
    <xdr:sp macro="" textlink="">
      <xdr:nvSpPr>
        <xdr:cNvPr id="136" name="フローチャート: 判断 135">
          <a:extLst>
            <a:ext uri="{FF2B5EF4-FFF2-40B4-BE49-F238E27FC236}">
              <a16:creationId xmlns:a16="http://schemas.microsoft.com/office/drawing/2014/main" xmlns="" id="{8867E19E-B3E7-4B91-AEF2-A31C31C2B126}"/>
            </a:ext>
          </a:extLst>
        </xdr:cNvPr>
        <xdr:cNvSpPr/>
      </xdr:nvSpPr>
      <xdr:spPr>
        <a:xfrm>
          <a:off x="10426700" y="1088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80155</xdr:rowOff>
    </xdr:from>
    <xdr:to>
      <xdr:col>50</xdr:col>
      <xdr:colOff>165100</xdr:colOff>
      <xdr:row>64</xdr:row>
      <xdr:rowOff>10305</xdr:rowOff>
    </xdr:to>
    <xdr:sp macro="" textlink="">
      <xdr:nvSpPr>
        <xdr:cNvPr id="137" name="フローチャート: 判断 136">
          <a:extLst>
            <a:ext uri="{FF2B5EF4-FFF2-40B4-BE49-F238E27FC236}">
              <a16:creationId xmlns:a16="http://schemas.microsoft.com/office/drawing/2014/main" xmlns="" id="{15D85221-EE6F-4533-8799-BB38AB279C3D}"/>
            </a:ext>
          </a:extLst>
        </xdr:cNvPr>
        <xdr:cNvSpPr/>
      </xdr:nvSpPr>
      <xdr:spPr>
        <a:xfrm>
          <a:off x="9588500" y="1088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79828</xdr:rowOff>
    </xdr:from>
    <xdr:to>
      <xdr:col>46</xdr:col>
      <xdr:colOff>38100</xdr:colOff>
      <xdr:row>64</xdr:row>
      <xdr:rowOff>9978</xdr:rowOff>
    </xdr:to>
    <xdr:sp macro="" textlink="">
      <xdr:nvSpPr>
        <xdr:cNvPr id="138" name="フローチャート: 判断 137">
          <a:extLst>
            <a:ext uri="{FF2B5EF4-FFF2-40B4-BE49-F238E27FC236}">
              <a16:creationId xmlns:a16="http://schemas.microsoft.com/office/drawing/2014/main" xmlns="" id="{BBCA9E9F-6D0B-485F-A96D-AB0CE724A2A0}"/>
            </a:ext>
          </a:extLst>
        </xdr:cNvPr>
        <xdr:cNvSpPr/>
      </xdr:nvSpPr>
      <xdr:spPr>
        <a:xfrm>
          <a:off x="8699500" y="10881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75747</xdr:rowOff>
    </xdr:from>
    <xdr:to>
      <xdr:col>41</xdr:col>
      <xdr:colOff>101600</xdr:colOff>
      <xdr:row>64</xdr:row>
      <xdr:rowOff>5897</xdr:rowOff>
    </xdr:to>
    <xdr:sp macro="" textlink="">
      <xdr:nvSpPr>
        <xdr:cNvPr id="139" name="フローチャート: 判断 138">
          <a:extLst>
            <a:ext uri="{FF2B5EF4-FFF2-40B4-BE49-F238E27FC236}">
              <a16:creationId xmlns:a16="http://schemas.microsoft.com/office/drawing/2014/main" xmlns="" id="{44E263A5-F904-4A0D-99CC-7AE0C9E3B6A4}"/>
            </a:ext>
          </a:extLst>
        </xdr:cNvPr>
        <xdr:cNvSpPr/>
      </xdr:nvSpPr>
      <xdr:spPr>
        <a:xfrm>
          <a:off x="7810500" y="1087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72317</xdr:rowOff>
    </xdr:from>
    <xdr:to>
      <xdr:col>36</xdr:col>
      <xdr:colOff>165100</xdr:colOff>
      <xdr:row>64</xdr:row>
      <xdr:rowOff>2467</xdr:rowOff>
    </xdr:to>
    <xdr:sp macro="" textlink="">
      <xdr:nvSpPr>
        <xdr:cNvPr id="140" name="フローチャート: 判断 139">
          <a:extLst>
            <a:ext uri="{FF2B5EF4-FFF2-40B4-BE49-F238E27FC236}">
              <a16:creationId xmlns:a16="http://schemas.microsoft.com/office/drawing/2014/main" xmlns="" id="{D2AB2B38-E45F-45DF-8D5C-955B33789316}"/>
            </a:ext>
          </a:extLst>
        </xdr:cNvPr>
        <xdr:cNvSpPr/>
      </xdr:nvSpPr>
      <xdr:spPr>
        <a:xfrm>
          <a:off x="6921500" y="10873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xmlns="" id="{1B17D0E9-DB7A-4C38-8424-DBCDB1753103}"/>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xmlns="" id="{7BDD16E4-93B2-4C11-B854-DBA2AB03AEB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xmlns="" id="{7C6DA7A8-8F37-4DCB-B582-DDEC06874F1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xmlns="" id="{A04AC9B0-F4DF-46AD-B732-AA2A30755E5B}"/>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5" name="テキスト ボックス 144">
          <a:extLst>
            <a:ext uri="{FF2B5EF4-FFF2-40B4-BE49-F238E27FC236}">
              <a16:creationId xmlns:a16="http://schemas.microsoft.com/office/drawing/2014/main" xmlns="" id="{EE7FD74F-0541-44B6-B894-93A302A8F36E}"/>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52723</xdr:rowOff>
    </xdr:from>
    <xdr:to>
      <xdr:col>55</xdr:col>
      <xdr:colOff>50800</xdr:colOff>
      <xdr:row>63</xdr:row>
      <xdr:rowOff>154323</xdr:rowOff>
    </xdr:to>
    <xdr:sp macro="" textlink="">
      <xdr:nvSpPr>
        <xdr:cNvPr id="146" name="楕円 145">
          <a:extLst>
            <a:ext uri="{FF2B5EF4-FFF2-40B4-BE49-F238E27FC236}">
              <a16:creationId xmlns:a16="http://schemas.microsoft.com/office/drawing/2014/main" xmlns="" id="{9CB4454D-37BD-4FEA-9557-2DF9A7D71579}"/>
            </a:ext>
          </a:extLst>
        </xdr:cNvPr>
        <xdr:cNvSpPr/>
      </xdr:nvSpPr>
      <xdr:spPr>
        <a:xfrm>
          <a:off x="10426700" y="10854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75600</xdr:rowOff>
    </xdr:from>
    <xdr:ext cx="469744" cy="259045"/>
    <xdr:sp macro="" textlink="">
      <xdr:nvSpPr>
        <xdr:cNvPr id="147" name="【体育館・プール】&#10;一人当たり面積該当値テキスト">
          <a:extLst>
            <a:ext uri="{FF2B5EF4-FFF2-40B4-BE49-F238E27FC236}">
              <a16:creationId xmlns:a16="http://schemas.microsoft.com/office/drawing/2014/main" xmlns="" id="{1072A25C-562B-458A-95F1-553236443A5B}"/>
            </a:ext>
          </a:extLst>
        </xdr:cNvPr>
        <xdr:cNvSpPr txBox="1"/>
      </xdr:nvSpPr>
      <xdr:spPr>
        <a:xfrm>
          <a:off x="10515600" y="10705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58601</xdr:rowOff>
    </xdr:from>
    <xdr:to>
      <xdr:col>50</xdr:col>
      <xdr:colOff>165100</xdr:colOff>
      <xdr:row>63</xdr:row>
      <xdr:rowOff>160201</xdr:rowOff>
    </xdr:to>
    <xdr:sp macro="" textlink="">
      <xdr:nvSpPr>
        <xdr:cNvPr id="148" name="楕円 147">
          <a:extLst>
            <a:ext uri="{FF2B5EF4-FFF2-40B4-BE49-F238E27FC236}">
              <a16:creationId xmlns:a16="http://schemas.microsoft.com/office/drawing/2014/main" xmlns="" id="{5441E198-9EF4-4209-B77A-9E565B439D3D}"/>
            </a:ext>
          </a:extLst>
        </xdr:cNvPr>
        <xdr:cNvSpPr/>
      </xdr:nvSpPr>
      <xdr:spPr>
        <a:xfrm>
          <a:off x="9588500" y="1085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103523</xdr:rowOff>
    </xdr:from>
    <xdr:to>
      <xdr:col>55</xdr:col>
      <xdr:colOff>0</xdr:colOff>
      <xdr:row>63</xdr:row>
      <xdr:rowOff>109401</xdr:rowOff>
    </xdr:to>
    <xdr:cxnSp macro="">
      <xdr:nvCxnSpPr>
        <xdr:cNvPr id="149" name="直線コネクタ 148">
          <a:extLst>
            <a:ext uri="{FF2B5EF4-FFF2-40B4-BE49-F238E27FC236}">
              <a16:creationId xmlns:a16="http://schemas.microsoft.com/office/drawing/2014/main" xmlns="" id="{44E84EC3-B98F-49E0-A009-F365A60891AC}"/>
            </a:ext>
          </a:extLst>
        </xdr:cNvPr>
        <xdr:cNvCxnSpPr/>
      </xdr:nvCxnSpPr>
      <xdr:spPr>
        <a:xfrm flipV="1">
          <a:off x="9639300" y="10904873"/>
          <a:ext cx="838200" cy="5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64970</xdr:rowOff>
    </xdr:from>
    <xdr:to>
      <xdr:col>46</xdr:col>
      <xdr:colOff>38100</xdr:colOff>
      <xdr:row>63</xdr:row>
      <xdr:rowOff>166570</xdr:rowOff>
    </xdr:to>
    <xdr:sp macro="" textlink="">
      <xdr:nvSpPr>
        <xdr:cNvPr id="150" name="楕円 149">
          <a:extLst>
            <a:ext uri="{FF2B5EF4-FFF2-40B4-BE49-F238E27FC236}">
              <a16:creationId xmlns:a16="http://schemas.microsoft.com/office/drawing/2014/main" xmlns="" id="{E4D891A4-4175-47F4-BA55-86E0C0CA5F0C}"/>
            </a:ext>
          </a:extLst>
        </xdr:cNvPr>
        <xdr:cNvSpPr/>
      </xdr:nvSpPr>
      <xdr:spPr>
        <a:xfrm>
          <a:off x="8699500" y="1086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109401</xdr:rowOff>
    </xdr:from>
    <xdr:to>
      <xdr:col>50</xdr:col>
      <xdr:colOff>114300</xdr:colOff>
      <xdr:row>63</xdr:row>
      <xdr:rowOff>115770</xdr:rowOff>
    </xdr:to>
    <xdr:cxnSp macro="">
      <xdr:nvCxnSpPr>
        <xdr:cNvPr id="151" name="直線コネクタ 150">
          <a:extLst>
            <a:ext uri="{FF2B5EF4-FFF2-40B4-BE49-F238E27FC236}">
              <a16:creationId xmlns:a16="http://schemas.microsoft.com/office/drawing/2014/main" xmlns="" id="{36094D5F-2F71-4406-931E-51BB3CA72A1F}"/>
            </a:ext>
          </a:extLst>
        </xdr:cNvPr>
        <xdr:cNvCxnSpPr/>
      </xdr:nvCxnSpPr>
      <xdr:spPr>
        <a:xfrm flipV="1">
          <a:off x="8750300" y="10910751"/>
          <a:ext cx="889000" cy="6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72155</xdr:rowOff>
    </xdr:from>
    <xdr:to>
      <xdr:col>41</xdr:col>
      <xdr:colOff>101600</xdr:colOff>
      <xdr:row>64</xdr:row>
      <xdr:rowOff>2305</xdr:rowOff>
    </xdr:to>
    <xdr:sp macro="" textlink="">
      <xdr:nvSpPr>
        <xdr:cNvPr id="152" name="楕円 151">
          <a:extLst>
            <a:ext uri="{FF2B5EF4-FFF2-40B4-BE49-F238E27FC236}">
              <a16:creationId xmlns:a16="http://schemas.microsoft.com/office/drawing/2014/main" xmlns="" id="{9AB9B44E-9F3B-4E6F-A219-DB26FC7AB1A6}"/>
            </a:ext>
          </a:extLst>
        </xdr:cNvPr>
        <xdr:cNvSpPr/>
      </xdr:nvSpPr>
      <xdr:spPr>
        <a:xfrm>
          <a:off x="7810500" y="10873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115770</xdr:rowOff>
    </xdr:from>
    <xdr:to>
      <xdr:col>45</xdr:col>
      <xdr:colOff>177800</xdr:colOff>
      <xdr:row>63</xdr:row>
      <xdr:rowOff>122955</xdr:rowOff>
    </xdr:to>
    <xdr:cxnSp macro="">
      <xdr:nvCxnSpPr>
        <xdr:cNvPr id="153" name="直線コネクタ 152">
          <a:extLst>
            <a:ext uri="{FF2B5EF4-FFF2-40B4-BE49-F238E27FC236}">
              <a16:creationId xmlns:a16="http://schemas.microsoft.com/office/drawing/2014/main" xmlns="" id="{D145451D-FD93-4585-AC5F-99C85426F9EF}"/>
            </a:ext>
          </a:extLst>
        </xdr:cNvPr>
        <xdr:cNvCxnSpPr/>
      </xdr:nvCxnSpPr>
      <xdr:spPr>
        <a:xfrm flipV="1">
          <a:off x="7861300" y="10917120"/>
          <a:ext cx="889000" cy="7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64</xdr:row>
      <xdr:rowOff>1432</xdr:rowOff>
    </xdr:from>
    <xdr:ext cx="469744" cy="259045"/>
    <xdr:sp macro="" textlink="">
      <xdr:nvSpPr>
        <xdr:cNvPr id="154" name="n_1aveValue【体育館・プール】&#10;一人当たり面積">
          <a:extLst>
            <a:ext uri="{FF2B5EF4-FFF2-40B4-BE49-F238E27FC236}">
              <a16:creationId xmlns:a16="http://schemas.microsoft.com/office/drawing/2014/main" xmlns="" id="{A70F785E-542B-47ED-A48E-AA84551F6963}"/>
            </a:ext>
          </a:extLst>
        </xdr:cNvPr>
        <xdr:cNvSpPr txBox="1"/>
      </xdr:nvSpPr>
      <xdr:spPr>
        <a:xfrm>
          <a:off x="9391727" y="10974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1105</xdr:rowOff>
    </xdr:from>
    <xdr:ext cx="469744" cy="259045"/>
    <xdr:sp macro="" textlink="">
      <xdr:nvSpPr>
        <xdr:cNvPr id="155" name="n_2aveValue【体育館・プール】&#10;一人当たり面積">
          <a:extLst>
            <a:ext uri="{FF2B5EF4-FFF2-40B4-BE49-F238E27FC236}">
              <a16:creationId xmlns:a16="http://schemas.microsoft.com/office/drawing/2014/main" xmlns="" id="{414E81EA-3CF5-42AE-A617-F7C516E1AD66}"/>
            </a:ext>
          </a:extLst>
        </xdr:cNvPr>
        <xdr:cNvSpPr txBox="1"/>
      </xdr:nvSpPr>
      <xdr:spPr>
        <a:xfrm>
          <a:off x="8515427" y="10973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168474</xdr:rowOff>
    </xdr:from>
    <xdr:ext cx="469744" cy="259045"/>
    <xdr:sp macro="" textlink="">
      <xdr:nvSpPr>
        <xdr:cNvPr id="156" name="n_3aveValue【体育館・プール】&#10;一人当たり面積">
          <a:extLst>
            <a:ext uri="{FF2B5EF4-FFF2-40B4-BE49-F238E27FC236}">
              <a16:creationId xmlns:a16="http://schemas.microsoft.com/office/drawing/2014/main" xmlns="" id="{31DE22FB-E444-461B-AAA1-FCD9F49F04A1}"/>
            </a:ext>
          </a:extLst>
        </xdr:cNvPr>
        <xdr:cNvSpPr txBox="1"/>
      </xdr:nvSpPr>
      <xdr:spPr>
        <a:xfrm>
          <a:off x="7626427" y="10969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18994</xdr:rowOff>
    </xdr:from>
    <xdr:ext cx="469744" cy="259045"/>
    <xdr:sp macro="" textlink="">
      <xdr:nvSpPr>
        <xdr:cNvPr id="157" name="n_4aveValue【体育館・プール】&#10;一人当たり面積">
          <a:extLst>
            <a:ext uri="{FF2B5EF4-FFF2-40B4-BE49-F238E27FC236}">
              <a16:creationId xmlns:a16="http://schemas.microsoft.com/office/drawing/2014/main" xmlns="" id="{CBED7438-83ED-4627-8536-54C205097FCB}"/>
            </a:ext>
          </a:extLst>
        </xdr:cNvPr>
        <xdr:cNvSpPr txBox="1"/>
      </xdr:nvSpPr>
      <xdr:spPr>
        <a:xfrm>
          <a:off x="6737427" y="10648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5278</xdr:rowOff>
    </xdr:from>
    <xdr:ext cx="469744" cy="259045"/>
    <xdr:sp macro="" textlink="">
      <xdr:nvSpPr>
        <xdr:cNvPr id="158" name="n_1mainValue【体育館・プール】&#10;一人当たり面積">
          <a:extLst>
            <a:ext uri="{FF2B5EF4-FFF2-40B4-BE49-F238E27FC236}">
              <a16:creationId xmlns:a16="http://schemas.microsoft.com/office/drawing/2014/main" xmlns="" id="{19083458-E3E1-4355-9AE3-28AE376B5FDF}"/>
            </a:ext>
          </a:extLst>
        </xdr:cNvPr>
        <xdr:cNvSpPr txBox="1"/>
      </xdr:nvSpPr>
      <xdr:spPr>
        <a:xfrm>
          <a:off x="9391727" y="1063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11647</xdr:rowOff>
    </xdr:from>
    <xdr:ext cx="469744" cy="259045"/>
    <xdr:sp macro="" textlink="">
      <xdr:nvSpPr>
        <xdr:cNvPr id="159" name="n_2mainValue【体育館・プール】&#10;一人当たり面積">
          <a:extLst>
            <a:ext uri="{FF2B5EF4-FFF2-40B4-BE49-F238E27FC236}">
              <a16:creationId xmlns:a16="http://schemas.microsoft.com/office/drawing/2014/main" xmlns="" id="{19EB6643-EB8E-47A5-9626-1B3ABA05BB88}"/>
            </a:ext>
          </a:extLst>
        </xdr:cNvPr>
        <xdr:cNvSpPr txBox="1"/>
      </xdr:nvSpPr>
      <xdr:spPr>
        <a:xfrm>
          <a:off x="8515427" y="10641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18832</xdr:rowOff>
    </xdr:from>
    <xdr:ext cx="469744" cy="259045"/>
    <xdr:sp macro="" textlink="">
      <xdr:nvSpPr>
        <xdr:cNvPr id="160" name="n_3mainValue【体育館・プール】&#10;一人当たり面積">
          <a:extLst>
            <a:ext uri="{FF2B5EF4-FFF2-40B4-BE49-F238E27FC236}">
              <a16:creationId xmlns:a16="http://schemas.microsoft.com/office/drawing/2014/main" xmlns="" id="{51D7BD90-ED50-42AC-961D-3089F532D80F}"/>
            </a:ext>
          </a:extLst>
        </xdr:cNvPr>
        <xdr:cNvSpPr txBox="1"/>
      </xdr:nvSpPr>
      <xdr:spPr>
        <a:xfrm>
          <a:off x="7626427" y="10648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1" name="正方形/長方形 160">
          <a:extLst>
            <a:ext uri="{FF2B5EF4-FFF2-40B4-BE49-F238E27FC236}">
              <a16:creationId xmlns:a16="http://schemas.microsoft.com/office/drawing/2014/main" xmlns="" id="{85DDC642-2E11-48A2-93D5-729C644758EF}"/>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2" name="正方形/長方形 161">
          <a:extLst>
            <a:ext uri="{FF2B5EF4-FFF2-40B4-BE49-F238E27FC236}">
              <a16:creationId xmlns:a16="http://schemas.microsoft.com/office/drawing/2014/main" xmlns="" id="{42673062-C6EF-419D-9161-6A12984D2361}"/>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3" name="正方形/長方形 162">
          <a:extLst>
            <a:ext uri="{FF2B5EF4-FFF2-40B4-BE49-F238E27FC236}">
              <a16:creationId xmlns:a16="http://schemas.microsoft.com/office/drawing/2014/main" xmlns="" id="{09F38870-29F0-4BE2-965E-4D7B36E67D6B}"/>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4" name="正方形/長方形 163">
          <a:extLst>
            <a:ext uri="{FF2B5EF4-FFF2-40B4-BE49-F238E27FC236}">
              <a16:creationId xmlns:a16="http://schemas.microsoft.com/office/drawing/2014/main" xmlns="" id="{BB57874F-32B8-4A9A-AA5C-8E7A03A1FA5C}"/>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5" name="正方形/長方形 164">
          <a:extLst>
            <a:ext uri="{FF2B5EF4-FFF2-40B4-BE49-F238E27FC236}">
              <a16:creationId xmlns:a16="http://schemas.microsoft.com/office/drawing/2014/main" xmlns="" id="{0CB32A0C-B083-474A-9EC2-983173FA98DA}"/>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6" name="正方形/長方形 165">
          <a:extLst>
            <a:ext uri="{FF2B5EF4-FFF2-40B4-BE49-F238E27FC236}">
              <a16:creationId xmlns:a16="http://schemas.microsoft.com/office/drawing/2014/main" xmlns="" id="{EA43C24B-4E17-4E73-A7BB-2B98D9EAA873}"/>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7" name="正方形/長方形 166">
          <a:extLst>
            <a:ext uri="{FF2B5EF4-FFF2-40B4-BE49-F238E27FC236}">
              <a16:creationId xmlns:a16="http://schemas.microsoft.com/office/drawing/2014/main" xmlns="" id="{657C1F28-6AA8-45EE-8678-2D53655669F1}"/>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8" name="正方形/長方形 167">
          <a:extLst>
            <a:ext uri="{FF2B5EF4-FFF2-40B4-BE49-F238E27FC236}">
              <a16:creationId xmlns:a16="http://schemas.microsoft.com/office/drawing/2014/main" xmlns="" id="{62DD050E-DC10-44A3-8A8A-AA5BD772B801}"/>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9" name="テキスト ボックス 168">
          <a:extLst>
            <a:ext uri="{FF2B5EF4-FFF2-40B4-BE49-F238E27FC236}">
              <a16:creationId xmlns:a16="http://schemas.microsoft.com/office/drawing/2014/main" xmlns="" id="{4C3C342C-5C41-41C3-AD01-F370D1C7347A}"/>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0" name="直線コネクタ 169">
          <a:extLst>
            <a:ext uri="{FF2B5EF4-FFF2-40B4-BE49-F238E27FC236}">
              <a16:creationId xmlns:a16="http://schemas.microsoft.com/office/drawing/2014/main" xmlns="" id="{2CFF5F1D-3A86-47A1-89D2-90E869088068}"/>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1" name="テキスト ボックス 170">
          <a:extLst>
            <a:ext uri="{FF2B5EF4-FFF2-40B4-BE49-F238E27FC236}">
              <a16:creationId xmlns:a16="http://schemas.microsoft.com/office/drawing/2014/main" xmlns="" id="{235783AA-CF8A-4971-B49F-3C56B6CB2B0F}"/>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2" name="直線コネクタ 171">
          <a:extLst>
            <a:ext uri="{FF2B5EF4-FFF2-40B4-BE49-F238E27FC236}">
              <a16:creationId xmlns:a16="http://schemas.microsoft.com/office/drawing/2014/main" xmlns="" id="{3987308C-C856-4B80-8832-B6A301676B2C}"/>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3" name="テキスト ボックス 172">
          <a:extLst>
            <a:ext uri="{FF2B5EF4-FFF2-40B4-BE49-F238E27FC236}">
              <a16:creationId xmlns:a16="http://schemas.microsoft.com/office/drawing/2014/main" xmlns="" id="{FB302989-68B6-4FE5-BD55-04F710EBABC1}"/>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74" name="直線コネクタ 173">
          <a:extLst>
            <a:ext uri="{FF2B5EF4-FFF2-40B4-BE49-F238E27FC236}">
              <a16:creationId xmlns:a16="http://schemas.microsoft.com/office/drawing/2014/main" xmlns="" id="{398AF02F-6EED-4B35-9FF1-BBD40C246945}"/>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75" name="テキスト ボックス 174">
          <a:extLst>
            <a:ext uri="{FF2B5EF4-FFF2-40B4-BE49-F238E27FC236}">
              <a16:creationId xmlns:a16="http://schemas.microsoft.com/office/drawing/2014/main" xmlns="" id="{F5A168D3-E01D-49C8-9401-2548DBD9EB32}"/>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76" name="直線コネクタ 175">
          <a:extLst>
            <a:ext uri="{FF2B5EF4-FFF2-40B4-BE49-F238E27FC236}">
              <a16:creationId xmlns:a16="http://schemas.microsoft.com/office/drawing/2014/main" xmlns="" id="{093A889E-A0F6-4D06-A308-F36362F412F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77" name="テキスト ボックス 176">
          <a:extLst>
            <a:ext uri="{FF2B5EF4-FFF2-40B4-BE49-F238E27FC236}">
              <a16:creationId xmlns:a16="http://schemas.microsoft.com/office/drawing/2014/main" xmlns="" id="{D25CF4BD-23D5-41E8-A64B-C659AC07FF4A}"/>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78" name="直線コネクタ 177">
          <a:extLst>
            <a:ext uri="{FF2B5EF4-FFF2-40B4-BE49-F238E27FC236}">
              <a16:creationId xmlns:a16="http://schemas.microsoft.com/office/drawing/2014/main" xmlns="" id="{EE0DDD91-520E-4F22-A6F2-8FBC5EA004FF}"/>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79" name="テキスト ボックス 178">
          <a:extLst>
            <a:ext uri="{FF2B5EF4-FFF2-40B4-BE49-F238E27FC236}">
              <a16:creationId xmlns:a16="http://schemas.microsoft.com/office/drawing/2014/main" xmlns="" id="{2A0E576C-E9A7-4A1A-9C20-4CBB035CD304}"/>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80" name="直線コネクタ 179">
          <a:extLst>
            <a:ext uri="{FF2B5EF4-FFF2-40B4-BE49-F238E27FC236}">
              <a16:creationId xmlns:a16="http://schemas.microsoft.com/office/drawing/2014/main" xmlns="" id="{0AD8EEFD-35AD-4C4D-9049-837828398A86}"/>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81" name="テキスト ボックス 180">
          <a:extLst>
            <a:ext uri="{FF2B5EF4-FFF2-40B4-BE49-F238E27FC236}">
              <a16:creationId xmlns:a16="http://schemas.microsoft.com/office/drawing/2014/main" xmlns="" id="{CEA275F9-F3F6-4B00-8E27-D7C092059667}"/>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2" name="直線コネクタ 181">
          <a:extLst>
            <a:ext uri="{FF2B5EF4-FFF2-40B4-BE49-F238E27FC236}">
              <a16:creationId xmlns:a16="http://schemas.microsoft.com/office/drawing/2014/main" xmlns="" id="{548F82A6-2F9C-4924-8034-967B5350A64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83" name="テキスト ボックス 182">
          <a:extLst>
            <a:ext uri="{FF2B5EF4-FFF2-40B4-BE49-F238E27FC236}">
              <a16:creationId xmlns:a16="http://schemas.microsoft.com/office/drawing/2014/main" xmlns="" id="{45935167-440F-43E7-A93E-4CB20D747F9C}"/>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84" name="【福祉施設】&#10;有形固定資産減価償却率グラフ枠">
          <a:extLst>
            <a:ext uri="{FF2B5EF4-FFF2-40B4-BE49-F238E27FC236}">
              <a16:creationId xmlns:a16="http://schemas.microsoft.com/office/drawing/2014/main" xmlns="" id="{2488B9EF-2E63-4462-B8CD-A983A48B25C9}"/>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127636</xdr:rowOff>
    </xdr:from>
    <xdr:to>
      <xdr:col>24</xdr:col>
      <xdr:colOff>62865</xdr:colOff>
      <xdr:row>86</xdr:row>
      <xdr:rowOff>114300</xdr:rowOff>
    </xdr:to>
    <xdr:cxnSp macro="">
      <xdr:nvCxnSpPr>
        <xdr:cNvPr id="185" name="直線コネクタ 184">
          <a:extLst>
            <a:ext uri="{FF2B5EF4-FFF2-40B4-BE49-F238E27FC236}">
              <a16:creationId xmlns:a16="http://schemas.microsoft.com/office/drawing/2014/main" xmlns="" id="{D74C76E4-945E-4CE5-8E2C-C91A1D09042B}"/>
            </a:ext>
          </a:extLst>
        </xdr:cNvPr>
        <xdr:cNvCxnSpPr/>
      </xdr:nvCxnSpPr>
      <xdr:spPr>
        <a:xfrm flipV="1">
          <a:off x="4634865" y="13329286"/>
          <a:ext cx="0" cy="1529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86" name="【福祉施設】&#10;有形固定資産減価償却率最小値テキスト">
          <a:extLst>
            <a:ext uri="{FF2B5EF4-FFF2-40B4-BE49-F238E27FC236}">
              <a16:creationId xmlns:a16="http://schemas.microsoft.com/office/drawing/2014/main" xmlns="" id="{334F661C-E3F8-4754-A613-50FFC1035BCF}"/>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87" name="直線コネクタ 186">
          <a:extLst>
            <a:ext uri="{FF2B5EF4-FFF2-40B4-BE49-F238E27FC236}">
              <a16:creationId xmlns:a16="http://schemas.microsoft.com/office/drawing/2014/main" xmlns="" id="{626E7A53-5645-4933-9FDD-783E56BD71AE}"/>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74313</xdr:rowOff>
    </xdr:from>
    <xdr:ext cx="405111" cy="259045"/>
    <xdr:sp macro="" textlink="">
      <xdr:nvSpPr>
        <xdr:cNvPr id="188" name="【福祉施設】&#10;有形固定資産減価償却率最大値テキスト">
          <a:extLst>
            <a:ext uri="{FF2B5EF4-FFF2-40B4-BE49-F238E27FC236}">
              <a16:creationId xmlns:a16="http://schemas.microsoft.com/office/drawing/2014/main" xmlns="" id="{2BD7A440-A917-42DE-9AE9-341286D1C522}"/>
            </a:ext>
          </a:extLst>
        </xdr:cNvPr>
        <xdr:cNvSpPr txBox="1"/>
      </xdr:nvSpPr>
      <xdr:spPr>
        <a:xfrm>
          <a:off x="4673600" y="13104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127636</xdr:rowOff>
    </xdr:from>
    <xdr:to>
      <xdr:col>24</xdr:col>
      <xdr:colOff>152400</xdr:colOff>
      <xdr:row>77</xdr:row>
      <xdr:rowOff>127636</xdr:rowOff>
    </xdr:to>
    <xdr:cxnSp macro="">
      <xdr:nvCxnSpPr>
        <xdr:cNvPr id="189" name="直線コネクタ 188">
          <a:extLst>
            <a:ext uri="{FF2B5EF4-FFF2-40B4-BE49-F238E27FC236}">
              <a16:creationId xmlns:a16="http://schemas.microsoft.com/office/drawing/2014/main" xmlns="" id="{C10059E3-6568-4607-A4C0-E3CCEE3C0E2A}"/>
            </a:ext>
          </a:extLst>
        </xdr:cNvPr>
        <xdr:cNvCxnSpPr/>
      </xdr:nvCxnSpPr>
      <xdr:spPr>
        <a:xfrm>
          <a:off x="4546600" y="13329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21607</xdr:rowOff>
    </xdr:from>
    <xdr:ext cx="405111" cy="259045"/>
    <xdr:sp macro="" textlink="">
      <xdr:nvSpPr>
        <xdr:cNvPr id="190" name="【福祉施設】&#10;有形固定資産減価償却率平均値テキスト">
          <a:extLst>
            <a:ext uri="{FF2B5EF4-FFF2-40B4-BE49-F238E27FC236}">
              <a16:creationId xmlns:a16="http://schemas.microsoft.com/office/drawing/2014/main" xmlns="" id="{889AED1E-D1AA-40E9-93B8-22C558A6EFE9}"/>
            </a:ext>
          </a:extLst>
        </xdr:cNvPr>
        <xdr:cNvSpPr txBox="1"/>
      </xdr:nvSpPr>
      <xdr:spPr>
        <a:xfrm>
          <a:off x="4673600" y="13737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170180</xdr:rowOff>
    </xdr:from>
    <xdr:to>
      <xdr:col>24</xdr:col>
      <xdr:colOff>114300</xdr:colOff>
      <xdr:row>81</xdr:row>
      <xdr:rowOff>100330</xdr:rowOff>
    </xdr:to>
    <xdr:sp macro="" textlink="">
      <xdr:nvSpPr>
        <xdr:cNvPr id="191" name="フローチャート: 判断 190">
          <a:extLst>
            <a:ext uri="{FF2B5EF4-FFF2-40B4-BE49-F238E27FC236}">
              <a16:creationId xmlns:a16="http://schemas.microsoft.com/office/drawing/2014/main" xmlns="" id="{96F0C3E5-0CC0-485D-9CF6-D611A53404A7}"/>
            </a:ext>
          </a:extLst>
        </xdr:cNvPr>
        <xdr:cNvSpPr/>
      </xdr:nvSpPr>
      <xdr:spPr>
        <a:xfrm>
          <a:off x="4584700" y="138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132080</xdr:rowOff>
    </xdr:from>
    <xdr:to>
      <xdr:col>20</xdr:col>
      <xdr:colOff>38100</xdr:colOff>
      <xdr:row>81</xdr:row>
      <xdr:rowOff>62230</xdr:rowOff>
    </xdr:to>
    <xdr:sp macro="" textlink="">
      <xdr:nvSpPr>
        <xdr:cNvPr id="192" name="フローチャート: 判断 191">
          <a:extLst>
            <a:ext uri="{FF2B5EF4-FFF2-40B4-BE49-F238E27FC236}">
              <a16:creationId xmlns:a16="http://schemas.microsoft.com/office/drawing/2014/main" xmlns="" id="{8B81F07A-0F0D-425E-B14E-FF09853E41C6}"/>
            </a:ext>
          </a:extLst>
        </xdr:cNvPr>
        <xdr:cNvSpPr/>
      </xdr:nvSpPr>
      <xdr:spPr>
        <a:xfrm>
          <a:off x="3746500" y="1384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74930</xdr:rowOff>
    </xdr:from>
    <xdr:to>
      <xdr:col>15</xdr:col>
      <xdr:colOff>101600</xdr:colOff>
      <xdr:row>81</xdr:row>
      <xdr:rowOff>5080</xdr:rowOff>
    </xdr:to>
    <xdr:sp macro="" textlink="">
      <xdr:nvSpPr>
        <xdr:cNvPr id="193" name="フローチャート: 判断 192">
          <a:extLst>
            <a:ext uri="{FF2B5EF4-FFF2-40B4-BE49-F238E27FC236}">
              <a16:creationId xmlns:a16="http://schemas.microsoft.com/office/drawing/2014/main" xmlns="" id="{64C08319-BABB-4461-8986-E8810F2A745F}"/>
            </a:ext>
          </a:extLst>
        </xdr:cNvPr>
        <xdr:cNvSpPr/>
      </xdr:nvSpPr>
      <xdr:spPr>
        <a:xfrm>
          <a:off x="2857500" y="1379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50164</xdr:rowOff>
    </xdr:from>
    <xdr:to>
      <xdr:col>10</xdr:col>
      <xdr:colOff>165100</xdr:colOff>
      <xdr:row>80</xdr:row>
      <xdr:rowOff>151764</xdr:rowOff>
    </xdr:to>
    <xdr:sp macro="" textlink="">
      <xdr:nvSpPr>
        <xdr:cNvPr id="194" name="フローチャート: 判断 193">
          <a:extLst>
            <a:ext uri="{FF2B5EF4-FFF2-40B4-BE49-F238E27FC236}">
              <a16:creationId xmlns:a16="http://schemas.microsoft.com/office/drawing/2014/main" xmlns="" id="{8A76401B-E27A-4C77-8E3D-55DADC2E348E}"/>
            </a:ext>
          </a:extLst>
        </xdr:cNvPr>
        <xdr:cNvSpPr/>
      </xdr:nvSpPr>
      <xdr:spPr>
        <a:xfrm>
          <a:off x="1968500" y="1376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34925</xdr:rowOff>
    </xdr:from>
    <xdr:to>
      <xdr:col>6</xdr:col>
      <xdr:colOff>38100</xdr:colOff>
      <xdr:row>80</xdr:row>
      <xdr:rowOff>136525</xdr:rowOff>
    </xdr:to>
    <xdr:sp macro="" textlink="">
      <xdr:nvSpPr>
        <xdr:cNvPr id="195" name="フローチャート: 判断 194">
          <a:extLst>
            <a:ext uri="{FF2B5EF4-FFF2-40B4-BE49-F238E27FC236}">
              <a16:creationId xmlns:a16="http://schemas.microsoft.com/office/drawing/2014/main" xmlns="" id="{23E17D5F-423D-4FCC-8748-8F41F376D2D6}"/>
            </a:ext>
          </a:extLst>
        </xdr:cNvPr>
        <xdr:cNvSpPr/>
      </xdr:nvSpPr>
      <xdr:spPr>
        <a:xfrm>
          <a:off x="1079500" y="1375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6" name="テキスト ボックス 195">
          <a:extLst>
            <a:ext uri="{FF2B5EF4-FFF2-40B4-BE49-F238E27FC236}">
              <a16:creationId xmlns:a16="http://schemas.microsoft.com/office/drawing/2014/main" xmlns="" id="{E623C92C-41FE-4DC8-B3C4-FA082714BEC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7" name="テキスト ボックス 196">
          <a:extLst>
            <a:ext uri="{FF2B5EF4-FFF2-40B4-BE49-F238E27FC236}">
              <a16:creationId xmlns:a16="http://schemas.microsoft.com/office/drawing/2014/main" xmlns="" id="{0262BDAD-33A0-4CDA-BE72-F7F4C6201225}"/>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8" name="テキスト ボックス 197">
          <a:extLst>
            <a:ext uri="{FF2B5EF4-FFF2-40B4-BE49-F238E27FC236}">
              <a16:creationId xmlns:a16="http://schemas.microsoft.com/office/drawing/2014/main" xmlns="" id="{4E3CD9E0-6540-4657-B70A-1098E52F06E9}"/>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9" name="テキスト ボックス 198">
          <a:extLst>
            <a:ext uri="{FF2B5EF4-FFF2-40B4-BE49-F238E27FC236}">
              <a16:creationId xmlns:a16="http://schemas.microsoft.com/office/drawing/2014/main" xmlns="" id="{C686580D-8D86-47B9-ACFE-470B1D06E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0" name="テキスト ボックス 199">
          <a:extLst>
            <a:ext uri="{FF2B5EF4-FFF2-40B4-BE49-F238E27FC236}">
              <a16:creationId xmlns:a16="http://schemas.microsoft.com/office/drawing/2014/main" xmlns="" id="{9EA86BB4-8C73-44C1-9A6F-9504AA9F982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170180</xdr:rowOff>
    </xdr:from>
    <xdr:to>
      <xdr:col>24</xdr:col>
      <xdr:colOff>114300</xdr:colOff>
      <xdr:row>81</xdr:row>
      <xdr:rowOff>100330</xdr:rowOff>
    </xdr:to>
    <xdr:sp macro="" textlink="">
      <xdr:nvSpPr>
        <xdr:cNvPr id="201" name="楕円 200">
          <a:extLst>
            <a:ext uri="{FF2B5EF4-FFF2-40B4-BE49-F238E27FC236}">
              <a16:creationId xmlns:a16="http://schemas.microsoft.com/office/drawing/2014/main" xmlns="" id="{7F83EAC9-6703-4D1A-9B04-33424DD95540}"/>
            </a:ext>
          </a:extLst>
        </xdr:cNvPr>
        <xdr:cNvSpPr/>
      </xdr:nvSpPr>
      <xdr:spPr>
        <a:xfrm>
          <a:off x="4584700" y="1388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148607</xdr:rowOff>
    </xdr:from>
    <xdr:ext cx="405111" cy="259045"/>
    <xdr:sp macro="" textlink="">
      <xdr:nvSpPr>
        <xdr:cNvPr id="202" name="【福祉施設】&#10;有形固定資産減価償却率該当値テキスト">
          <a:extLst>
            <a:ext uri="{FF2B5EF4-FFF2-40B4-BE49-F238E27FC236}">
              <a16:creationId xmlns:a16="http://schemas.microsoft.com/office/drawing/2014/main" xmlns="" id="{7C98C7BB-E4CC-49C2-94A9-D6768CDB4C1F}"/>
            </a:ext>
          </a:extLst>
        </xdr:cNvPr>
        <xdr:cNvSpPr txBox="1"/>
      </xdr:nvSpPr>
      <xdr:spPr>
        <a:xfrm>
          <a:off x="4673600" y="13864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133986</xdr:rowOff>
    </xdr:from>
    <xdr:to>
      <xdr:col>20</xdr:col>
      <xdr:colOff>38100</xdr:colOff>
      <xdr:row>81</xdr:row>
      <xdr:rowOff>64136</xdr:rowOff>
    </xdr:to>
    <xdr:sp macro="" textlink="">
      <xdr:nvSpPr>
        <xdr:cNvPr id="203" name="楕円 202">
          <a:extLst>
            <a:ext uri="{FF2B5EF4-FFF2-40B4-BE49-F238E27FC236}">
              <a16:creationId xmlns:a16="http://schemas.microsoft.com/office/drawing/2014/main" xmlns="" id="{DB93F3EC-3192-4403-9A68-0B918CE9B172}"/>
            </a:ext>
          </a:extLst>
        </xdr:cNvPr>
        <xdr:cNvSpPr/>
      </xdr:nvSpPr>
      <xdr:spPr>
        <a:xfrm>
          <a:off x="3746500" y="13849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13336</xdr:rowOff>
    </xdr:from>
    <xdr:to>
      <xdr:col>24</xdr:col>
      <xdr:colOff>63500</xdr:colOff>
      <xdr:row>81</xdr:row>
      <xdr:rowOff>49530</xdr:rowOff>
    </xdr:to>
    <xdr:cxnSp macro="">
      <xdr:nvCxnSpPr>
        <xdr:cNvPr id="204" name="直線コネクタ 203">
          <a:extLst>
            <a:ext uri="{FF2B5EF4-FFF2-40B4-BE49-F238E27FC236}">
              <a16:creationId xmlns:a16="http://schemas.microsoft.com/office/drawing/2014/main" xmlns="" id="{6E718265-553B-4ADF-9BE7-B5C819E3DE3C}"/>
            </a:ext>
          </a:extLst>
        </xdr:cNvPr>
        <xdr:cNvCxnSpPr/>
      </xdr:nvCxnSpPr>
      <xdr:spPr>
        <a:xfrm>
          <a:off x="3797300" y="13900786"/>
          <a:ext cx="8382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67311</xdr:rowOff>
    </xdr:from>
    <xdr:to>
      <xdr:col>15</xdr:col>
      <xdr:colOff>101600</xdr:colOff>
      <xdr:row>80</xdr:row>
      <xdr:rowOff>168911</xdr:rowOff>
    </xdr:to>
    <xdr:sp macro="" textlink="">
      <xdr:nvSpPr>
        <xdr:cNvPr id="205" name="楕円 204">
          <a:extLst>
            <a:ext uri="{FF2B5EF4-FFF2-40B4-BE49-F238E27FC236}">
              <a16:creationId xmlns:a16="http://schemas.microsoft.com/office/drawing/2014/main" xmlns="" id="{F7EA77D1-972A-4F33-8218-13DA42C4800F}"/>
            </a:ext>
          </a:extLst>
        </xdr:cNvPr>
        <xdr:cNvSpPr/>
      </xdr:nvSpPr>
      <xdr:spPr>
        <a:xfrm>
          <a:off x="2857500" y="1378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118111</xdr:rowOff>
    </xdr:from>
    <xdr:to>
      <xdr:col>19</xdr:col>
      <xdr:colOff>177800</xdr:colOff>
      <xdr:row>81</xdr:row>
      <xdr:rowOff>13336</xdr:rowOff>
    </xdr:to>
    <xdr:cxnSp macro="">
      <xdr:nvCxnSpPr>
        <xdr:cNvPr id="206" name="直線コネクタ 205">
          <a:extLst>
            <a:ext uri="{FF2B5EF4-FFF2-40B4-BE49-F238E27FC236}">
              <a16:creationId xmlns:a16="http://schemas.microsoft.com/office/drawing/2014/main" xmlns="" id="{288EB3B9-7766-48D5-9CA9-6B364BA29304}"/>
            </a:ext>
          </a:extLst>
        </xdr:cNvPr>
        <xdr:cNvCxnSpPr/>
      </xdr:nvCxnSpPr>
      <xdr:spPr>
        <a:xfrm>
          <a:off x="2908300" y="13834111"/>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2539</xdr:rowOff>
    </xdr:from>
    <xdr:to>
      <xdr:col>10</xdr:col>
      <xdr:colOff>165100</xdr:colOff>
      <xdr:row>80</xdr:row>
      <xdr:rowOff>104139</xdr:rowOff>
    </xdr:to>
    <xdr:sp macro="" textlink="">
      <xdr:nvSpPr>
        <xdr:cNvPr id="207" name="楕円 206">
          <a:extLst>
            <a:ext uri="{FF2B5EF4-FFF2-40B4-BE49-F238E27FC236}">
              <a16:creationId xmlns:a16="http://schemas.microsoft.com/office/drawing/2014/main" xmlns="" id="{77B62840-C264-4379-B99D-F913D33CFDB1}"/>
            </a:ext>
          </a:extLst>
        </xdr:cNvPr>
        <xdr:cNvSpPr/>
      </xdr:nvSpPr>
      <xdr:spPr>
        <a:xfrm>
          <a:off x="1968500" y="1371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53339</xdr:rowOff>
    </xdr:from>
    <xdr:to>
      <xdr:col>15</xdr:col>
      <xdr:colOff>50800</xdr:colOff>
      <xdr:row>80</xdr:row>
      <xdr:rowOff>118111</xdr:rowOff>
    </xdr:to>
    <xdr:cxnSp macro="">
      <xdr:nvCxnSpPr>
        <xdr:cNvPr id="208" name="直線コネクタ 207">
          <a:extLst>
            <a:ext uri="{FF2B5EF4-FFF2-40B4-BE49-F238E27FC236}">
              <a16:creationId xmlns:a16="http://schemas.microsoft.com/office/drawing/2014/main" xmlns="" id="{15B093F2-146F-441C-9539-3C617C722219}"/>
            </a:ext>
          </a:extLst>
        </xdr:cNvPr>
        <xdr:cNvCxnSpPr/>
      </xdr:nvCxnSpPr>
      <xdr:spPr>
        <a:xfrm>
          <a:off x="2019300" y="13769339"/>
          <a:ext cx="889000" cy="64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78757</xdr:rowOff>
    </xdr:from>
    <xdr:ext cx="405111" cy="259045"/>
    <xdr:sp macro="" textlink="">
      <xdr:nvSpPr>
        <xdr:cNvPr id="209" name="n_1aveValue【福祉施設】&#10;有形固定資産減価償却率">
          <a:extLst>
            <a:ext uri="{FF2B5EF4-FFF2-40B4-BE49-F238E27FC236}">
              <a16:creationId xmlns:a16="http://schemas.microsoft.com/office/drawing/2014/main" xmlns="" id="{8B60BB66-5FCB-4125-97D8-A8EA774F3281}"/>
            </a:ext>
          </a:extLst>
        </xdr:cNvPr>
        <xdr:cNvSpPr txBox="1"/>
      </xdr:nvSpPr>
      <xdr:spPr>
        <a:xfrm>
          <a:off x="3582044" y="1362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167657</xdr:rowOff>
    </xdr:from>
    <xdr:ext cx="405111" cy="259045"/>
    <xdr:sp macro="" textlink="">
      <xdr:nvSpPr>
        <xdr:cNvPr id="210" name="n_2aveValue【福祉施設】&#10;有形固定資産減価償却率">
          <a:extLst>
            <a:ext uri="{FF2B5EF4-FFF2-40B4-BE49-F238E27FC236}">
              <a16:creationId xmlns:a16="http://schemas.microsoft.com/office/drawing/2014/main" xmlns="" id="{FD7E5634-9CE8-4166-B793-F133698BE1D5}"/>
            </a:ext>
          </a:extLst>
        </xdr:cNvPr>
        <xdr:cNvSpPr txBox="1"/>
      </xdr:nvSpPr>
      <xdr:spPr>
        <a:xfrm>
          <a:off x="2705744" y="13883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142891</xdr:rowOff>
    </xdr:from>
    <xdr:ext cx="405111" cy="259045"/>
    <xdr:sp macro="" textlink="">
      <xdr:nvSpPr>
        <xdr:cNvPr id="211" name="n_3aveValue【福祉施設】&#10;有形固定資産減価償却率">
          <a:extLst>
            <a:ext uri="{FF2B5EF4-FFF2-40B4-BE49-F238E27FC236}">
              <a16:creationId xmlns:a16="http://schemas.microsoft.com/office/drawing/2014/main" xmlns="" id="{3C8A48D8-8252-4AD9-B3C0-3C48C32FCA59}"/>
            </a:ext>
          </a:extLst>
        </xdr:cNvPr>
        <xdr:cNvSpPr txBox="1"/>
      </xdr:nvSpPr>
      <xdr:spPr>
        <a:xfrm>
          <a:off x="1816744" y="13858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153052</xdr:rowOff>
    </xdr:from>
    <xdr:ext cx="405111" cy="259045"/>
    <xdr:sp macro="" textlink="">
      <xdr:nvSpPr>
        <xdr:cNvPr id="212" name="n_4aveValue【福祉施設】&#10;有形固定資産減価償却率">
          <a:extLst>
            <a:ext uri="{FF2B5EF4-FFF2-40B4-BE49-F238E27FC236}">
              <a16:creationId xmlns:a16="http://schemas.microsoft.com/office/drawing/2014/main" xmlns="" id="{2DBE30D3-935E-4842-81F2-198767B4F264}"/>
            </a:ext>
          </a:extLst>
        </xdr:cNvPr>
        <xdr:cNvSpPr txBox="1"/>
      </xdr:nvSpPr>
      <xdr:spPr>
        <a:xfrm>
          <a:off x="927744" y="1352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55263</xdr:rowOff>
    </xdr:from>
    <xdr:ext cx="405111" cy="259045"/>
    <xdr:sp macro="" textlink="">
      <xdr:nvSpPr>
        <xdr:cNvPr id="213" name="n_1mainValue【福祉施設】&#10;有形固定資産減価償却率">
          <a:extLst>
            <a:ext uri="{FF2B5EF4-FFF2-40B4-BE49-F238E27FC236}">
              <a16:creationId xmlns:a16="http://schemas.microsoft.com/office/drawing/2014/main" xmlns="" id="{2AC961FB-9D76-4555-B711-3221285D7252}"/>
            </a:ext>
          </a:extLst>
        </xdr:cNvPr>
        <xdr:cNvSpPr txBox="1"/>
      </xdr:nvSpPr>
      <xdr:spPr>
        <a:xfrm>
          <a:off x="3582044" y="13942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13988</xdr:rowOff>
    </xdr:from>
    <xdr:ext cx="405111" cy="259045"/>
    <xdr:sp macro="" textlink="">
      <xdr:nvSpPr>
        <xdr:cNvPr id="214" name="n_2mainValue【福祉施設】&#10;有形固定資産減価償却率">
          <a:extLst>
            <a:ext uri="{FF2B5EF4-FFF2-40B4-BE49-F238E27FC236}">
              <a16:creationId xmlns:a16="http://schemas.microsoft.com/office/drawing/2014/main" xmlns="" id="{9D3200AD-4E95-422C-9FF8-AB14A6C91A6A}"/>
            </a:ext>
          </a:extLst>
        </xdr:cNvPr>
        <xdr:cNvSpPr txBox="1"/>
      </xdr:nvSpPr>
      <xdr:spPr>
        <a:xfrm>
          <a:off x="2705744" y="13558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120666</xdr:rowOff>
    </xdr:from>
    <xdr:ext cx="405111" cy="259045"/>
    <xdr:sp macro="" textlink="">
      <xdr:nvSpPr>
        <xdr:cNvPr id="215" name="n_3mainValue【福祉施設】&#10;有形固定資産減価償却率">
          <a:extLst>
            <a:ext uri="{FF2B5EF4-FFF2-40B4-BE49-F238E27FC236}">
              <a16:creationId xmlns:a16="http://schemas.microsoft.com/office/drawing/2014/main" xmlns="" id="{28E8AFD9-D7DE-417A-B7E9-BFBA2353B3AB}"/>
            </a:ext>
          </a:extLst>
        </xdr:cNvPr>
        <xdr:cNvSpPr txBox="1"/>
      </xdr:nvSpPr>
      <xdr:spPr>
        <a:xfrm>
          <a:off x="1816744" y="13493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16" name="正方形/長方形 215">
          <a:extLst>
            <a:ext uri="{FF2B5EF4-FFF2-40B4-BE49-F238E27FC236}">
              <a16:creationId xmlns:a16="http://schemas.microsoft.com/office/drawing/2014/main" xmlns="" id="{C0EB8152-0E81-47C3-B9C8-B376D4DE8C8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17" name="正方形/長方形 216">
          <a:extLst>
            <a:ext uri="{FF2B5EF4-FFF2-40B4-BE49-F238E27FC236}">
              <a16:creationId xmlns:a16="http://schemas.microsoft.com/office/drawing/2014/main" xmlns="" id="{4DCFDE27-F04D-48A6-9038-3B40E05180E7}"/>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18" name="正方形/長方形 217">
          <a:extLst>
            <a:ext uri="{FF2B5EF4-FFF2-40B4-BE49-F238E27FC236}">
              <a16:creationId xmlns:a16="http://schemas.microsoft.com/office/drawing/2014/main" xmlns="" id="{7A78B4B9-F2FB-4B39-8DF8-F57AFFDE4924}"/>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19" name="正方形/長方形 218">
          <a:extLst>
            <a:ext uri="{FF2B5EF4-FFF2-40B4-BE49-F238E27FC236}">
              <a16:creationId xmlns:a16="http://schemas.microsoft.com/office/drawing/2014/main" xmlns="" id="{4225A208-F709-47C1-AF16-30AAE23AF6CD}"/>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0" name="正方形/長方形 219">
          <a:extLst>
            <a:ext uri="{FF2B5EF4-FFF2-40B4-BE49-F238E27FC236}">
              <a16:creationId xmlns:a16="http://schemas.microsoft.com/office/drawing/2014/main" xmlns="" id="{5D13DBD8-C1BB-4599-9B00-56A88379FF0A}"/>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1" name="正方形/長方形 220">
          <a:extLst>
            <a:ext uri="{FF2B5EF4-FFF2-40B4-BE49-F238E27FC236}">
              <a16:creationId xmlns:a16="http://schemas.microsoft.com/office/drawing/2014/main" xmlns="" id="{5200422B-6781-43B4-B756-F0A17C9D4CD2}"/>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2" name="正方形/長方形 221">
          <a:extLst>
            <a:ext uri="{FF2B5EF4-FFF2-40B4-BE49-F238E27FC236}">
              <a16:creationId xmlns:a16="http://schemas.microsoft.com/office/drawing/2014/main" xmlns="" id="{A2C7C85F-8632-4983-A061-F3BB0C6A47B2}"/>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3" name="正方形/長方形 222">
          <a:extLst>
            <a:ext uri="{FF2B5EF4-FFF2-40B4-BE49-F238E27FC236}">
              <a16:creationId xmlns:a16="http://schemas.microsoft.com/office/drawing/2014/main" xmlns="" id="{917E6F61-CC73-46A7-ACC9-C4DC87F6A376}"/>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4" name="テキスト ボックス 223">
          <a:extLst>
            <a:ext uri="{FF2B5EF4-FFF2-40B4-BE49-F238E27FC236}">
              <a16:creationId xmlns:a16="http://schemas.microsoft.com/office/drawing/2014/main" xmlns="" id="{197DC40A-553E-4388-96B5-980BCD09A8DF}"/>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25" name="直線コネクタ 224">
          <a:extLst>
            <a:ext uri="{FF2B5EF4-FFF2-40B4-BE49-F238E27FC236}">
              <a16:creationId xmlns:a16="http://schemas.microsoft.com/office/drawing/2014/main" xmlns="" id="{C34AEE05-7794-4AFB-9360-DA6F31170645}"/>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26" name="直線コネクタ 225">
          <a:extLst>
            <a:ext uri="{FF2B5EF4-FFF2-40B4-BE49-F238E27FC236}">
              <a16:creationId xmlns:a16="http://schemas.microsoft.com/office/drawing/2014/main" xmlns="" id="{53C53A18-BDC6-4BFE-816C-1EB30A95581B}"/>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27" name="テキスト ボックス 226">
          <a:extLst>
            <a:ext uri="{FF2B5EF4-FFF2-40B4-BE49-F238E27FC236}">
              <a16:creationId xmlns:a16="http://schemas.microsoft.com/office/drawing/2014/main" xmlns="" id="{F19579FF-BBBE-4C0F-9106-9B98F899E092}"/>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28" name="直線コネクタ 227">
          <a:extLst>
            <a:ext uri="{FF2B5EF4-FFF2-40B4-BE49-F238E27FC236}">
              <a16:creationId xmlns:a16="http://schemas.microsoft.com/office/drawing/2014/main" xmlns="" id="{3EA288B8-FDA3-4F29-BF10-7755C381AF29}"/>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29" name="テキスト ボックス 228">
          <a:extLst>
            <a:ext uri="{FF2B5EF4-FFF2-40B4-BE49-F238E27FC236}">
              <a16:creationId xmlns:a16="http://schemas.microsoft.com/office/drawing/2014/main" xmlns="" id="{25D3AE45-BE34-4025-A902-A3916BB0E86B}"/>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30" name="直線コネクタ 229">
          <a:extLst>
            <a:ext uri="{FF2B5EF4-FFF2-40B4-BE49-F238E27FC236}">
              <a16:creationId xmlns:a16="http://schemas.microsoft.com/office/drawing/2014/main" xmlns="" id="{7036BD14-4270-4785-9CC8-3D2C909087DF}"/>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31" name="テキスト ボックス 230">
          <a:extLst>
            <a:ext uri="{FF2B5EF4-FFF2-40B4-BE49-F238E27FC236}">
              <a16:creationId xmlns:a16="http://schemas.microsoft.com/office/drawing/2014/main" xmlns="" id="{452C3E58-E136-4475-AFA5-F5FDE1FDDE91}"/>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32" name="直線コネクタ 231">
          <a:extLst>
            <a:ext uri="{FF2B5EF4-FFF2-40B4-BE49-F238E27FC236}">
              <a16:creationId xmlns:a16="http://schemas.microsoft.com/office/drawing/2014/main" xmlns="" id="{CCAB41D2-9318-4549-99E0-D008C6EF9C5E}"/>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33" name="テキスト ボックス 232">
          <a:extLst>
            <a:ext uri="{FF2B5EF4-FFF2-40B4-BE49-F238E27FC236}">
              <a16:creationId xmlns:a16="http://schemas.microsoft.com/office/drawing/2014/main" xmlns="" id="{B7B9DD12-E03C-4F62-8032-2C01ACCD3EB6}"/>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34" name="直線コネクタ 233">
          <a:extLst>
            <a:ext uri="{FF2B5EF4-FFF2-40B4-BE49-F238E27FC236}">
              <a16:creationId xmlns:a16="http://schemas.microsoft.com/office/drawing/2014/main" xmlns="" id="{1FD6E2B8-665A-4030-B7F9-2CF322C00D98}"/>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35" name="テキスト ボックス 234">
          <a:extLst>
            <a:ext uri="{FF2B5EF4-FFF2-40B4-BE49-F238E27FC236}">
              <a16:creationId xmlns:a16="http://schemas.microsoft.com/office/drawing/2014/main" xmlns="" id="{D1375348-CEEA-4DF1-BF3C-A833FE7FB7F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36" name="直線コネクタ 235">
          <a:extLst>
            <a:ext uri="{FF2B5EF4-FFF2-40B4-BE49-F238E27FC236}">
              <a16:creationId xmlns:a16="http://schemas.microsoft.com/office/drawing/2014/main" xmlns="" id="{AF6035C5-EC54-4883-B437-398E3E6514BD}"/>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37" name="テキスト ボックス 236">
          <a:extLst>
            <a:ext uri="{FF2B5EF4-FFF2-40B4-BE49-F238E27FC236}">
              <a16:creationId xmlns:a16="http://schemas.microsoft.com/office/drawing/2014/main" xmlns="" id="{13A423F8-75F7-4D49-A4DE-2A918074CFFB}"/>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38" name="【福祉施設】&#10;一人当たり面積グラフ枠">
          <a:extLst>
            <a:ext uri="{FF2B5EF4-FFF2-40B4-BE49-F238E27FC236}">
              <a16:creationId xmlns:a16="http://schemas.microsoft.com/office/drawing/2014/main" xmlns="" id="{2FD3302D-24D1-4366-BF71-E1A7D5D63C1A}"/>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132969</xdr:rowOff>
    </xdr:from>
    <xdr:to>
      <xdr:col>54</xdr:col>
      <xdr:colOff>189865</xdr:colOff>
      <xdr:row>86</xdr:row>
      <xdr:rowOff>103251</xdr:rowOff>
    </xdr:to>
    <xdr:cxnSp macro="">
      <xdr:nvCxnSpPr>
        <xdr:cNvPr id="239" name="直線コネクタ 238">
          <a:extLst>
            <a:ext uri="{FF2B5EF4-FFF2-40B4-BE49-F238E27FC236}">
              <a16:creationId xmlns:a16="http://schemas.microsoft.com/office/drawing/2014/main" xmlns="" id="{CBC470EC-6446-4F1B-9393-570AE43F0AF1}"/>
            </a:ext>
          </a:extLst>
        </xdr:cNvPr>
        <xdr:cNvCxnSpPr/>
      </xdr:nvCxnSpPr>
      <xdr:spPr>
        <a:xfrm flipV="1">
          <a:off x="10476865" y="13334619"/>
          <a:ext cx="0" cy="15133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107078</xdr:rowOff>
    </xdr:from>
    <xdr:ext cx="469744" cy="259045"/>
    <xdr:sp macro="" textlink="">
      <xdr:nvSpPr>
        <xdr:cNvPr id="240" name="【福祉施設】&#10;一人当たり面積最小値テキスト">
          <a:extLst>
            <a:ext uri="{FF2B5EF4-FFF2-40B4-BE49-F238E27FC236}">
              <a16:creationId xmlns:a16="http://schemas.microsoft.com/office/drawing/2014/main" xmlns="" id="{D49C5C5B-6FA6-4833-88C0-004A73A6F77C}"/>
            </a:ext>
          </a:extLst>
        </xdr:cNvPr>
        <xdr:cNvSpPr txBox="1"/>
      </xdr:nvSpPr>
      <xdr:spPr>
        <a:xfrm>
          <a:off x="10515600" y="1485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103251</xdr:rowOff>
    </xdr:from>
    <xdr:to>
      <xdr:col>55</xdr:col>
      <xdr:colOff>88900</xdr:colOff>
      <xdr:row>86</xdr:row>
      <xdr:rowOff>103251</xdr:rowOff>
    </xdr:to>
    <xdr:cxnSp macro="">
      <xdr:nvCxnSpPr>
        <xdr:cNvPr id="241" name="直線コネクタ 240">
          <a:extLst>
            <a:ext uri="{FF2B5EF4-FFF2-40B4-BE49-F238E27FC236}">
              <a16:creationId xmlns:a16="http://schemas.microsoft.com/office/drawing/2014/main" xmlns="" id="{64ED1D6C-7BCC-45D8-BC29-B3E8154B1FAF}"/>
            </a:ext>
          </a:extLst>
        </xdr:cNvPr>
        <xdr:cNvCxnSpPr/>
      </xdr:nvCxnSpPr>
      <xdr:spPr>
        <a:xfrm>
          <a:off x="10388600" y="1484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79646</xdr:rowOff>
    </xdr:from>
    <xdr:ext cx="469744" cy="259045"/>
    <xdr:sp macro="" textlink="">
      <xdr:nvSpPr>
        <xdr:cNvPr id="242" name="【福祉施設】&#10;一人当たり面積最大値テキスト">
          <a:extLst>
            <a:ext uri="{FF2B5EF4-FFF2-40B4-BE49-F238E27FC236}">
              <a16:creationId xmlns:a16="http://schemas.microsoft.com/office/drawing/2014/main" xmlns="" id="{E5FB1D5A-C298-4A9E-9D76-031BA73631BF}"/>
            </a:ext>
          </a:extLst>
        </xdr:cNvPr>
        <xdr:cNvSpPr txBox="1"/>
      </xdr:nvSpPr>
      <xdr:spPr>
        <a:xfrm>
          <a:off x="10515600" y="13109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132969</xdr:rowOff>
    </xdr:from>
    <xdr:to>
      <xdr:col>55</xdr:col>
      <xdr:colOff>88900</xdr:colOff>
      <xdr:row>77</xdr:row>
      <xdr:rowOff>132969</xdr:rowOff>
    </xdr:to>
    <xdr:cxnSp macro="">
      <xdr:nvCxnSpPr>
        <xdr:cNvPr id="243" name="直線コネクタ 242">
          <a:extLst>
            <a:ext uri="{FF2B5EF4-FFF2-40B4-BE49-F238E27FC236}">
              <a16:creationId xmlns:a16="http://schemas.microsoft.com/office/drawing/2014/main" xmlns="" id="{50CE2FBA-C9EA-4100-BBF4-10C3931D2780}"/>
            </a:ext>
          </a:extLst>
        </xdr:cNvPr>
        <xdr:cNvCxnSpPr/>
      </xdr:nvCxnSpPr>
      <xdr:spPr>
        <a:xfrm>
          <a:off x="10388600" y="13334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52215</xdr:rowOff>
    </xdr:from>
    <xdr:ext cx="469744" cy="259045"/>
    <xdr:sp macro="" textlink="">
      <xdr:nvSpPr>
        <xdr:cNvPr id="244" name="【福祉施設】&#10;一人当たり面積平均値テキスト">
          <a:extLst>
            <a:ext uri="{FF2B5EF4-FFF2-40B4-BE49-F238E27FC236}">
              <a16:creationId xmlns:a16="http://schemas.microsoft.com/office/drawing/2014/main" xmlns="" id="{981F96B3-9BDB-4F06-BE03-F96797C8AEDE}"/>
            </a:ext>
          </a:extLst>
        </xdr:cNvPr>
        <xdr:cNvSpPr txBox="1"/>
      </xdr:nvSpPr>
      <xdr:spPr>
        <a:xfrm>
          <a:off x="10515600" y="144540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73788</xdr:rowOff>
    </xdr:from>
    <xdr:to>
      <xdr:col>55</xdr:col>
      <xdr:colOff>50800</xdr:colOff>
      <xdr:row>85</xdr:row>
      <xdr:rowOff>3938</xdr:rowOff>
    </xdr:to>
    <xdr:sp macro="" textlink="">
      <xdr:nvSpPr>
        <xdr:cNvPr id="245" name="フローチャート: 判断 244">
          <a:extLst>
            <a:ext uri="{FF2B5EF4-FFF2-40B4-BE49-F238E27FC236}">
              <a16:creationId xmlns:a16="http://schemas.microsoft.com/office/drawing/2014/main" xmlns="" id="{0D5A80ED-997E-4267-BE04-594D744D3E64}"/>
            </a:ext>
          </a:extLst>
        </xdr:cNvPr>
        <xdr:cNvSpPr/>
      </xdr:nvSpPr>
      <xdr:spPr>
        <a:xfrm>
          <a:off x="10426700" y="1447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45213</xdr:rowOff>
    </xdr:from>
    <xdr:to>
      <xdr:col>50</xdr:col>
      <xdr:colOff>165100</xdr:colOff>
      <xdr:row>84</xdr:row>
      <xdr:rowOff>146813</xdr:rowOff>
    </xdr:to>
    <xdr:sp macro="" textlink="">
      <xdr:nvSpPr>
        <xdr:cNvPr id="246" name="フローチャート: 判断 245">
          <a:extLst>
            <a:ext uri="{FF2B5EF4-FFF2-40B4-BE49-F238E27FC236}">
              <a16:creationId xmlns:a16="http://schemas.microsoft.com/office/drawing/2014/main" xmlns="" id="{F4059F04-6ABA-4369-B996-89C45708E646}"/>
            </a:ext>
          </a:extLst>
        </xdr:cNvPr>
        <xdr:cNvSpPr/>
      </xdr:nvSpPr>
      <xdr:spPr>
        <a:xfrm>
          <a:off x="9588500" y="1444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69596</xdr:rowOff>
    </xdr:from>
    <xdr:to>
      <xdr:col>46</xdr:col>
      <xdr:colOff>38100</xdr:colOff>
      <xdr:row>84</xdr:row>
      <xdr:rowOff>171196</xdr:rowOff>
    </xdr:to>
    <xdr:sp macro="" textlink="">
      <xdr:nvSpPr>
        <xdr:cNvPr id="247" name="フローチャート: 判断 246">
          <a:extLst>
            <a:ext uri="{FF2B5EF4-FFF2-40B4-BE49-F238E27FC236}">
              <a16:creationId xmlns:a16="http://schemas.microsoft.com/office/drawing/2014/main" xmlns="" id="{F33E16C2-8A4E-4869-9BF8-F3E4CE897305}"/>
            </a:ext>
          </a:extLst>
        </xdr:cNvPr>
        <xdr:cNvSpPr/>
      </xdr:nvSpPr>
      <xdr:spPr>
        <a:xfrm>
          <a:off x="8699500" y="14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81407</xdr:rowOff>
    </xdr:from>
    <xdr:to>
      <xdr:col>41</xdr:col>
      <xdr:colOff>101600</xdr:colOff>
      <xdr:row>85</xdr:row>
      <xdr:rowOff>11557</xdr:rowOff>
    </xdr:to>
    <xdr:sp macro="" textlink="">
      <xdr:nvSpPr>
        <xdr:cNvPr id="248" name="フローチャート: 判断 247">
          <a:extLst>
            <a:ext uri="{FF2B5EF4-FFF2-40B4-BE49-F238E27FC236}">
              <a16:creationId xmlns:a16="http://schemas.microsoft.com/office/drawing/2014/main" xmlns="" id="{0F3FADE9-FFFB-4E80-BC31-AD9C73D1FF05}"/>
            </a:ext>
          </a:extLst>
        </xdr:cNvPr>
        <xdr:cNvSpPr/>
      </xdr:nvSpPr>
      <xdr:spPr>
        <a:xfrm>
          <a:off x="7810500" y="14483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8637</xdr:rowOff>
    </xdr:from>
    <xdr:to>
      <xdr:col>36</xdr:col>
      <xdr:colOff>165100</xdr:colOff>
      <xdr:row>84</xdr:row>
      <xdr:rowOff>110237</xdr:rowOff>
    </xdr:to>
    <xdr:sp macro="" textlink="">
      <xdr:nvSpPr>
        <xdr:cNvPr id="249" name="フローチャート: 判断 248">
          <a:extLst>
            <a:ext uri="{FF2B5EF4-FFF2-40B4-BE49-F238E27FC236}">
              <a16:creationId xmlns:a16="http://schemas.microsoft.com/office/drawing/2014/main" xmlns="" id="{7042217D-6EAA-487F-990F-44CADF84C554}"/>
            </a:ext>
          </a:extLst>
        </xdr:cNvPr>
        <xdr:cNvSpPr/>
      </xdr:nvSpPr>
      <xdr:spPr>
        <a:xfrm>
          <a:off x="6921500" y="1441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0" name="テキスト ボックス 249">
          <a:extLst>
            <a:ext uri="{FF2B5EF4-FFF2-40B4-BE49-F238E27FC236}">
              <a16:creationId xmlns:a16="http://schemas.microsoft.com/office/drawing/2014/main" xmlns="" id="{3AE9EFFD-14FC-439A-9A1A-7231BEE5EDD1}"/>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1" name="テキスト ボックス 250">
          <a:extLst>
            <a:ext uri="{FF2B5EF4-FFF2-40B4-BE49-F238E27FC236}">
              <a16:creationId xmlns:a16="http://schemas.microsoft.com/office/drawing/2014/main" xmlns="" id="{89663E5E-E7CD-4CB2-A9DA-B4784AEEBE92}"/>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2" name="テキスト ボックス 251">
          <a:extLst>
            <a:ext uri="{FF2B5EF4-FFF2-40B4-BE49-F238E27FC236}">
              <a16:creationId xmlns:a16="http://schemas.microsoft.com/office/drawing/2014/main" xmlns="" id="{24EBA452-4B0E-4073-8657-D3705ADF8F7C}"/>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3" name="テキスト ボックス 252">
          <a:extLst>
            <a:ext uri="{FF2B5EF4-FFF2-40B4-BE49-F238E27FC236}">
              <a16:creationId xmlns:a16="http://schemas.microsoft.com/office/drawing/2014/main" xmlns="" id="{B4DB03D3-8F89-464E-91F9-268F582254D1}"/>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4" name="テキスト ボックス 253">
          <a:extLst>
            <a:ext uri="{FF2B5EF4-FFF2-40B4-BE49-F238E27FC236}">
              <a16:creationId xmlns:a16="http://schemas.microsoft.com/office/drawing/2014/main" xmlns="" id="{91DAF791-20DE-4906-8102-8937060AA707}"/>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170180</xdr:rowOff>
    </xdr:from>
    <xdr:to>
      <xdr:col>55</xdr:col>
      <xdr:colOff>50800</xdr:colOff>
      <xdr:row>83</xdr:row>
      <xdr:rowOff>100330</xdr:rowOff>
    </xdr:to>
    <xdr:sp macro="" textlink="">
      <xdr:nvSpPr>
        <xdr:cNvPr id="255" name="楕円 254">
          <a:extLst>
            <a:ext uri="{FF2B5EF4-FFF2-40B4-BE49-F238E27FC236}">
              <a16:creationId xmlns:a16="http://schemas.microsoft.com/office/drawing/2014/main" xmlns="" id="{2496EF2C-1768-4BFC-B85F-B772E7B9E209}"/>
            </a:ext>
          </a:extLst>
        </xdr:cNvPr>
        <xdr:cNvSpPr/>
      </xdr:nvSpPr>
      <xdr:spPr>
        <a:xfrm>
          <a:off x="10426700" y="1422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21607</xdr:rowOff>
    </xdr:from>
    <xdr:ext cx="469744" cy="259045"/>
    <xdr:sp macro="" textlink="">
      <xdr:nvSpPr>
        <xdr:cNvPr id="256" name="【福祉施設】&#10;一人当たり面積該当値テキスト">
          <a:extLst>
            <a:ext uri="{FF2B5EF4-FFF2-40B4-BE49-F238E27FC236}">
              <a16:creationId xmlns:a16="http://schemas.microsoft.com/office/drawing/2014/main" xmlns="" id="{BC30A8B6-A88F-4249-ADFE-0F2A2CBE7238}"/>
            </a:ext>
          </a:extLst>
        </xdr:cNvPr>
        <xdr:cNvSpPr txBox="1"/>
      </xdr:nvSpPr>
      <xdr:spPr>
        <a:xfrm>
          <a:off x="10515600" y="1408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15875</xdr:rowOff>
    </xdr:from>
    <xdr:to>
      <xdr:col>50</xdr:col>
      <xdr:colOff>165100</xdr:colOff>
      <xdr:row>83</xdr:row>
      <xdr:rowOff>117475</xdr:rowOff>
    </xdr:to>
    <xdr:sp macro="" textlink="">
      <xdr:nvSpPr>
        <xdr:cNvPr id="257" name="楕円 256">
          <a:extLst>
            <a:ext uri="{FF2B5EF4-FFF2-40B4-BE49-F238E27FC236}">
              <a16:creationId xmlns:a16="http://schemas.microsoft.com/office/drawing/2014/main" xmlns="" id="{91B7AD2B-9A9D-4963-B546-DE7230058A13}"/>
            </a:ext>
          </a:extLst>
        </xdr:cNvPr>
        <xdr:cNvSpPr/>
      </xdr:nvSpPr>
      <xdr:spPr>
        <a:xfrm>
          <a:off x="9588500" y="1424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49530</xdr:rowOff>
    </xdr:from>
    <xdr:to>
      <xdr:col>55</xdr:col>
      <xdr:colOff>0</xdr:colOff>
      <xdr:row>83</xdr:row>
      <xdr:rowOff>66675</xdr:rowOff>
    </xdr:to>
    <xdr:cxnSp macro="">
      <xdr:nvCxnSpPr>
        <xdr:cNvPr id="258" name="直線コネクタ 257">
          <a:extLst>
            <a:ext uri="{FF2B5EF4-FFF2-40B4-BE49-F238E27FC236}">
              <a16:creationId xmlns:a16="http://schemas.microsoft.com/office/drawing/2014/main" xmlns="" id="{B05EBFBF-FAF7-450C-9935-A110FFDB3AF5}"/>
            </a:ext>
          </a:extLst>
        </xdr:cNvPr>
        <xdr:cNvCxnSpPr/>
      </xdr:nvCxnSpPr>
      <xdr:spPr>
        <a:xfrm flipV="1">
          <a:off x="9639300" y="1427988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34162</xdr:rowOff>
    </xdr:from>
    <xdr:to>
      <xdr:col>46</xdr:col>
      <xdr:colOff>38100</xdr:colOff>
      <xdr:row>83</xdr:row>
      <xdr:rowOff>135762</xdr:rowOff>
    </xdr:to>
    <xdr:sp macro="" textlink="">
      <xdr:nvSpPr>
        <xdr:cNvPr id="259" name="楕円 258">
          <a:extLst>
            <a:ext uri="{FF2B5EF4-FFF2-40B4-BE49-F238E27FC236}">
              <a16:creationId xmlns:a16="http://schemas.microsoft.com/office/drawing/2014/main" xmlns="" id="{2B8A9C38-A063-4685-AFF3-89C90A97AC1E}"/>
            </a:ext>
          </a:extLst>
        </xdr:cNvPr>
        <xdr:cNvSpPr/>
      </xdr:nvSpPr>
      <xdr:spPr>
        <a:xfrm>
          <a:off x="8699500" y="14264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66675</xdr:rowOff>
    </xdr:from>
    <xdr:to>
      <xdr:col>50</xdr:col>
      <xdr:colOff>114300</xdr:colOff>
      <xdr:row>83</xdr:row>
      <xdr:rowOff>84962</xdr:rowOff>
    </xdr:to>
    <xdr:cxnSp macro="">
      <xdr:nvCxnSpPr>
        <xdr:cNvPr id="260" name="直線コネクタ 259">
          <a:extLst>
            <a:ext uri="{FF2B5EF4-FFF2-40B4-BE49-F238E27FC236}">
              <a16:creationId xmlns:a16="http://schemas.microsoft.com/office/drawing/2014/main" xmlns="" id="{2241716A-432C-42E6-8698-99CC57F9B7A7}"/>
            </a:ext>
          </a:extLst>
        </xdr:cNvPr>
        <xdr:cNvCxnSpPr/>
      </xdr:nvCxnSpPr>
      <xdr:spPr>
        <a:xfrm flipV="1">
          <a:off x="8750300" y="14297025"/>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55118</xdr:rowOff>
    </xdr:from>
    <xdr:to>
      <xdr:col>41</xdr:col>
      <xdr:colOff>101600</xdr:colOff>
      <xdr:row>83</xdr:row>
      <xdr:rowOff>156718</xdr:rowOff>
    </xdr:to>
    <xdr:sp macro="" textlink="">
      <xdr:nvSpPr>
        <xdr:cNvPr id="261" name="楕円 260">
          <a:extLst>
            <a:ext uri="{FF2B5EF4-FFF2-40B4-BE49-F238E27FC236}">
              <a16:creationId xmlns:a16="http://schemas.microsoft.com/office/drawing/2014/main" xmlns="" id="{B10BBA7A-013B-47DB-86DF-BCAB1A6FCB5C}"/>
            </a:ext>
          </a:extLst>
        </xdr:cNvPr>
        <xdr:cNvSpPr/>
      </xdr:nvSpPr>
      <xdr:spPr>
        <a:xfrm>
          <a:off x="7810500" y="14285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84962</xdr:rowOff>
    </xdr:from>
    <xdr:to>
      <xdr:col>45</xdr:col>
      <xdr:colOff>177800</xdr:colOff>
      <xdr:row>83</xdr:row>
      <xdr:rowOff>105918</xdr:rowOff>
    </xdr:to>
    <xdr:cxnSp macro="">
      <xdr:nvCxnSpPr>
        <xdr:cNvPr id="262" name="直線コネクタ 261">
          <a:extLst>
            <a:ext uri="{FF2B5EF4-FFF2-40B4-BE49-F238E27FC236}">
              <a16:creationId xmlns:a16="http://schemas.microsoft.com/office/drawing/2014/main" xmlns="" id="{9B5DF8D2-F59C-4BF7-ABF1-2CBC7C54A174}"/>
            </a:ext>
          </a:extLst>
        </xdr:cNvPr>
        <xdr:cNvCxnSpPr/>
      </xdr:nvCxnSpPr>
      <xdr:spPr>
        <a:xfrm flipV="1">
          <a:off x="7861300" y="14315312"/>
          <a:ext cx="8890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137940</xdr:rowOff>
    </xdr:from>
    <xdr:ext cx="469744" cy="259045"/>
    <xdr:sp macro="" textlink="">
      <xdr:nvSpPr>
        <xdr:cNvPr id="263" name="n_1aveValue【福祉施設】&#10;一人当たり面積">
          <a:extLst>
            <a:ext uri="{FF2B5EF4-FFF2-40B4-BE49-F238E27FC236}">
              <a16:creationId xmlns:a16="http://schemas.microsoft.com/office/drawing/2014/main" xmlns="" id="{CBEEC039-D28E-4DD5-B581-6BE75815CCD5}"/>
            </a:ext>
          </a:extLst>
        </xdr:cNvPr>
        <xdr:cNvSpPr txBox="1"/>
      </xdr:nvSpPr>
      <xdr:spPr>
        <a:xfrm>
          <a:off x="9391727" y="14539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162323</xdr:rowOff>
    </xdr:from>
    <xdr:ext cx="469744" cy="259045"/>
    <xdr:sp macro="" textlink="">
      <xdr:nvSpPr>
        <xdr:cNvPr id="264" name="n_2aveValue【福祉施設】&#10;一人当たり面積">
          <a:extLst>
            <a:ext uri="{FF2B5EF4-FFF2-40B4-BE49-F238E27FC236}">
              <a16:creationId xmlns:a16="http://schemas.microsoft.com/office/drawing/2014/main" xmlns="" id="{DDD66F4E-2EAB-44DE-A4E9-5FE7EAE24FA9}"/>
            </a:ext>
          </a:extLst>
        </xdr:cNvPr>
        <xdr:cNvSpPr txBox="1"/>
      </xdr:nvSpPr>
      <xdr:spPr>
        <a:xfrm>
          <a:off x="8515427" y="1456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2684</xdr:rowOff>
    </xdr:from>
    <xdr:ext cx="469744" cy="259045"/>
    <xdr:sp macro="" textlink="">
      <xdr:nvSpPr>
        <xdr:cNvPr id="265" name="n_3aveValue【福祉施設】&#10;一人当たり面積">
          <a:extLst>
            <a:ext uri="{FF2B5EF4-FFF2-40B4-BE49-F238E27FC236}">
              <a16:creationId xmlns:a16="http://schemas.microsoft.com/office/drawing/2014/main" xmlns="" id="{4C232247-76F5-447B-B928-77AA15A04A06}"/>
            </a:ext>
          </a:extLst>
        </xdr:cNvPr>
        <xdr:cNvSpPr txBox="1"/>
      </xdr:nvSpPr>
      <xdr:spPr>
        <a:xfrm>
          <a:off x="7626427" y="14575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126764</xdr:rowOff>
    </xdr:from>
    <xdr:ext cx="469744" cy="259045"/>
    <xdr:sp macro="" textlink="">
      <xdr:nvSpPr>
        <xdr:cNvPr id="266" name="n_4aveValue【福祉施設】&#10;一人当たり面積">
          <a:extLst>
            <a:ext uri="{FF2B5EF4-FFF2-40B4-BE49-F238E27FC236}">
              <a16:creationId xmlns:a16="http://schemas.microsoft.com/office/drawing/2014/main" xmlns="" id="{2DB2A7F0-F0A0-49DD-B1B5-A6880F58E1E6}"/>
            </a:ext>
          </a:extLst>
        </xdr:cNvPr>
        <xdr:cNvSpPr txBox="1"/>
      </xdr:nvSpPr>
      <xdr:spPr>
        <a:xfrm>
          <a:off x="6737427" y="1418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134002</xdr:rowOff>
    </xdr:from>
    <xdr:ext cx="469744" cy="259045"/>
    <xdr:sp macro="" textlink="">
      <xdr:nvSpPr>
        <xdr:cNvPr id="267" name="n_1mainValue【福祉施設】&#10;一人当たり面積">
          <a:extLst>
            <a:ext uri="{FF2B5EF4-FFF2-40B4-BE49-F238E27FC236}">
              <a16:creationId xmlns:a16="http://schemas.microsoft.com/office/drawing/2014/main" xmlns="" id="{57BF816C-016E-4BF7-ADEE-AF79B07BD44A}"/>
            </a:ext>
          </a:extLst>
        </xdr:cNvPr>
        <xdr:cNvSpPr txBox="1"/>
      </xdr:nvSpPr>
      <xdr:spPr>
        <a:xfrm>
          <a:off x="9391727" y="14021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152289</xdr:rowOff>
    </xdr:from>
    <xdr:ext cx="469744" cy="259045"/>
    <xdr:sp macro="" textlink="">
      <xdr:nvSpPr>
        <xdr:cNvPr id="268" name="n_2mainValue【福祉施設】&#10;一人当たり面積">
          <a:extLst>
            <a:ext uri="{FF2B5EF4-FFF2-40B4-BE49-F238E27FC236}">
              <a16:creationId xmlns:a16="http://schemas.microsoft.com/office/drawing/2014/main" xmlns="" id="{886EF8FD-0A8F-4078-AAF8-8BE3E8640BF8}"/>
            </a:ext>
          </a:extLst>
        </xdr:cNvPr>
        <xdr:cNvSpPr txBox="1"/>
      </xdr:nvSpPr>
      <xdr:spPr>
        <a:xfrm>
          <a:off x="8515427" y="14039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1795</xdr:rowOff>
    </xdr:from>
    <xdr:ext cx="469744" cy="259045"/>
    <xdr:sp macro="" textlink="">
      <xdr:nvSpPr>
        <xdr:cNvPr id="269" name="n_3mainValue【福祉施設】&#10;一人当たり面積">
          <a:extLst>
            <a:ext uri="{FF2B5EF4-FFF2-40B4-BE49-F238E27FC236}">
              <a16:creationId xmlns:a16="http://schemas.microsoft.com/office/drawing/2014/main" xmlns="" id="{5DCF63A2-1C95-4A32-A788-C80044C69981}"/>
            </a:ext>
          </a:extLst>
        </xdr:cNvPr>
        <xdr:cNvSpPr txBox="1"/>
      </xdr:nvSpPr>
      <xdr:spPr>
        <a:xfrm>
          <a:off x="7626427" y="14060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0" name="正方形/長方形 269">
          <a:extLst>
            <a:ext uri="{FF2B5EF4-FFF2-40B4-BE49-F238E27FC236}">
              <a16:creationId xmlns:a16="http://schemas.microsoft.com/office/drawing/2014/main" xmlns="" id="{E0D014C8-9BDC-4A55-A2AF-A219A7ED7208}"/>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1" name="正方形/長方形 270">
          <a:extLst>
            <a:ext uri="{FF2B5EF4-FFF2-40B4-BE49-F238E27FC236}">
              <a16:creationId xmlns:a16="http://schemas.microsoft.com/office/drawing/2014/main" xmlns="" id="{29833BBB-5A01-4916-AF71-E13A2313DA4A}"/>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2" name="正方形/長方形 271">
          <a:extLst>
            <a:ext uri="{FF2B5EF4-FFF2-40B4-BE49-F238E27FC236}">
              <a16:creationId xmlns:a16="http://schemas.microsoft.com/office/drawing/2014/main" xmlns="" id="{98A6CA38-DB6A-4A60-A0EA-9BC2617CDE16}"/>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3" name="正方形/長方形 272">
          <a:extLst>
            <a:ext uri="{FF2B5EF4-FFF2-40B4-BE49-F238E27FC236}">
              <a16:creationId xmlns:a16="http://schemas.microsoft.com/office/drawing/2014/main" xmlns="" id="{8BE59137-32E7-4663-A231-35C46DAF6A47}"/>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4" name="正方形/長方形 273">
          <a:extLst>
            <a:ext uri="{FF2B5EF4-FFF2-40B4-BE49-F238E27FC236}">
              <a16:creationId xmlns:a16="http://schemas.microsoft.com/office/drawing/2014/main" xmlns="" id="{28083F32-13FD-4F8E-BB56-904392DAF6D8}"/>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75" name="正方形/長方形 274">
          <a:extLst>
            <a:ext uri="{FF2B5EF4-FFF2-40B4-BE49-F238E27FC236}">
              <a16:creationId xmlns:a16="http://schemas.microsoft.com/office/drawing/2014/main" xmlns="" id="{E3BEAFBF-6B43-42A2-BD50-93801AB4034F}"/>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76" name="正方形/長方形 275">
          <a:extLst>
            <a:ext uri="{FF2B5EF4-FFF2-40B4-BE49-F238E27FC236}">
              <a16:creationId xmlns:a16="http://schemas.microsoft.com/office/drawing/2014/main" xmlns="" id="{0F8ED063-9979-4765-ACF1-D8D18BAEF1FE}"/>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77" name="正方形/長方形 276">
          <a:extLst>
            <a:ext uri="{FF2B5EF4-FFF2-40B4-BE49-F238E27FC236}">
              <a16:creationId xmlns:a16="http://schemas.microsoft.com/office/drawing/2014/main" xmlns="" id="{726CF2A8-981B-42D5-BCDA-6922B9334E7A}"/>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78" name="テキスト ボックス 277">
          <a:extLst>
            <a:ext uri="{FF2B5EF4-FFF2-40B4-BE49-F238E27FC236}">
              <a16:creationId xmlns:a16="http://schemas.microsoft.com/office/drawing/2014/main" xmlns="" id="{030BAA8C-91DF-4D0F-B4E2-D0DBB24E697B}"/>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79" name="直線コネクタ 278">
          <a:extLst>
            <a:ext uri="{FF2B5EF4-FFF2-40B4-BE49-F238E27FC236}">
              <a16:creationId xmlns:a16="http://schemas.microsoft.com/office/drawing/2014/main" xmlns="" id="{10529843-10CD-4081-B7A5-D02F5BC50F33}"/>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80" name="テキスト ボックス 279">
          <a:extLst>
            <a:ext uri="{FF2B5EF4-FFF2-40B4-BE49-F238E27FC236}">
              <a16:creationId xmlns:a16="http://schemas.microsoft.com/office/drawing/2014/main" xmlns="" id="{25C5E075-8791-4265-8830-1694FD691B76}"/>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281" name="直線コネクタ 280">
          <a:extLst>
            <a:ext uri="{FF2B5EF4-FFF2-40B4-BE49-F238E27FC236}">
              <a16:creationId xmlns:a16="http://schemas.microsoft.com/office/drawing/2014/main" xmlns="" id="{9C44759A-5EAB-4647-8303-F51270BBF68E}"/>
            </a:ext>
          </a:extLst>
        </xdr:cNvPr>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107</xdr:row>
      <xdr:rowOff>105427</xdr:rowOff>
    </xdr:from>
    <xdr:ext cx="467179" cy="259045"/>
    <xdr:sp macro="" textlink="">
      <xdr:nvSpPr>
        <xdr:cNvPr id="282" name="テキスト ボックス 281">
          <a:extLst>
            <a:ext uri="{FF2B5EF4-FFF2-40B4-BE49-F238E27FC236}">
              <a16:creationId xmlns:a16="http://schemas.microsoft.com/office/drawing/2014/main" xmlns="" id="{BBABB985-77BE-4D87-932F-A7231871D4F0}"/>
            </a:ext>
          </a:extLst>
        </xdr:cNvPr>
        <xdr:cNvSpPr txBox="1"/>
      </xdr:nvSpPr>
      <xdr:spPr>
        <a:xfrm>
          <a:off x="294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283" name="直線コネクタ 282">
          <a:extLst>
            <a:ext uri="{FF2B5EF4-FFF2-40B4-BE49-F238E27FC236}">
              <a16:creationId xmlns:a16="http://schemas.microsoft.com/office/drawing/2014/main" xmlns="" id="{DE3B89F1-5A1E-4BF8-B1FD-67F9F2C89A06}"/>
            </a:ext>
          </a:extLst>
        </xdr:cNvPr>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284" name="テキスト ボックス 283">
          <a:extLst>
            <a:ext uri="{FF2B5EF4-FFF2-40B4-BE49-F238E27FC236}">
              <a16:creationId xmlns:a16="http://schemas.microsoft.com/office/drawing/2014/main" xmlns="" id="{0D20AE5A-EFB6-4DB6-9F96-2A15CC4E83DE}"/>
            </a:ext>
          </a:extLst>
        </xdr:cNvPr>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285" name="直線コネクタ 284">
          <a:extLst>
            <a:ext uri="{FF2B5EF4-FFF2-40B4-BE49-F238E27FC236}">
              <a16:creationId xmlns:a16="http://schemas.microsoft.com/office/drawing/2014/main" xmlns="" id="{A8D3AE57-BC04-4A00-B40D-38C44BEC93AE}"/>
            </a:ext>
          </a:extLst>
        </xdr:cNvPr>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286" name="テキスト ボックス 285">
          <a:extLst>
            <a:ext uri="{FF2B5EF4-FFF2-40B4-BE49-F238E27FC236}">
              <a16:creationId xmlns:a16="http://schemas.microsoft.com/office/drawing/2014/main" xmlns="" id="{5A83B797-CEB7-4F68-988E-B78F4B3E0E1A}"/>
            </a:ext>
          </a:extLst>
        </xdr:cNvPr>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287" name="直線コネクタ 286">
          <a:extLst>
            <a:ext uri="{FF2B5EF4-FFF2-40B4-BE49-F238E27FC236}">
              <a16:creationId xmlns:a16="http://schemas.microsoft.com/office/drawing/2014/main" xmlns="" id="{DCC4CFD6-4084-47EE-B0B8-1196613F3BD2}"/>
            </a:ext>
          </a:extLst>
        </xdr:cNvPr>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288" name="テキスト ボックス 287">
          <a:extLst>
            <a:ext uri="{FF2B5EF4-FFF2-40B4-BE49-F238E27FC236}">
              <a16:creationId xmlns:a16="http://schemas.microsoft.com/office/drawing/2014/main" xmlns="" id="{E0EF6AEB-2BB3-4BDD-8E22-A9AEFE4E6D01}"/>
            </a:ext>
          </a:extLst>
        </xdr:cNvPr>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89" name="直線コネクタ 288">
          <a:extLst>
            <a:ext uri="{FF2B5EF4-FFF2-40B4-BE49-F238E27FC236}">
              <a16:creationId xmlns:a16="http://schemas.microsoft.com/office/drawing/2014/main" xmlns="" id="{A1BB767E-1061-4736-9A24-DD62A2F3203D}"/>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290" name="テキスト ボックス 289">
          <a:extLst>
            <a:ext uri="{FF2B5EF4-FFF2-40B4-BE49-F238E27FC236}">
              <a16:creationId xmlns:a16="http://schemas.microsoft.com/office/drawing/2014/main" xmlns="" id="{06721FD7-C9BD-47BF-BF65-9D22F7CB2F28}"/>
            </a:ext>
          </a:extLst>
        </xdr:cNvPr>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91" name="【市民会館】&#10;有形固定資産減価償却率グラフ枠">
          <a:extLst>
            <a:ext uri="{FF2B5EF4-FFF2-40B4-BE49-F238E27FC236}">
              <a16:creationId xmlns:a16="http://schemas.microsoft.com/office/drawing/2014/main" xmlns="" id="{74EB713C-0F0E-4F1B-94FB-67B7C9EDCEF8}"/>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41911</xdr:rowOff>
    </xdr:from>
    <xdr:to>
      <xdr:col>24</xdr:col>
      <xdr:colOff>62865</xdr:colOff>
      <xdr:row>108</xdr:row>
      <xdr:rowOff>76200</xdr:rowOff>
    </xdr:to>
    <xdr:cxnSp macro="">
      <xdr:nvCxnSpPr>
        <xdr:cNvPr id="292" name="直線コネクタ 291">
          <a:extLst>
            <a:ext uri="{FF2B5EF4-FFF2-40B4-BE49-F238E27FC236}">
              <a16:creationId xmlns:a16="http://schemas.microsoft.com/office/drawing/2014/main" xmlns="" id="{D79EA09A-78CB-409E-BA34-DB7E26B48103}"/>
            </a:ext>
          </a:extLst>
        </xdr:cNvPr>
        <xdr:cNvCxnSpPr/>
      </xdr:nvCxnSpPr>
      <xdr:spPr>
        <a:xfrm flipV="1">
          <a:off x="4634865" y="17186911"/>
          <a:ext cx="0" cy="1405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80027</xdr:rowOff>
    </xdr:from>
    <xdr:ext cx="469744" cy="259045"/>
    <xdr:sp macro="" textlink="">
      <xdr:nvSpPr>
        <xdr:cNvPr id="293" name="【市民会館】&#10;有形固定資産減価償却率最小値テキスト">
          <a:extLst>
            <a:ext uri="{FF2B5EF4-FFF2-40B4-BE49-F238E27FC236}">
              <a16:creationId xmlns:a16="http://schemas.microsoft.com/office/drawing/2014/main" xmlns="" id="{6566AD19-D83E-46FC-B747-AA42EA422AA4}"/>
            </a:ext>
          </a:extLst>
        </xdr:cNvPr>
        <xdr:cNvSpPr txBox="1"/>
      </xdr:nvSpPr>
      <xdr:spPr>
        <a:xfrm>
          <a:off x="4673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76200</xdr:rowOff>
    </xdr:from>
    <xdr:to>
      <xdr:col>24</xdr:col>
      <xdr:colOff>152400</xdr:colOff>
      <xdr:row>108</xdr:row>
      <xdr:rowOff>76200</xdr:rowOff>
    </xdr:to>
    <xdr:cxnSp macro="">
      <xdr:nvCxnSpPr>
        <xdr:cNvPr id="294" name="直線コネクタ 293">
          <a:extLst>
            <a:ext uri="{FF2B5EF4-FFF2-40B4-BE49-F238E27FC236}">
              <a16:creationId xmlns:a16="http://schemas.microsoft.com/office/drawing/2014/main" xmlns="" id="{61E53246-B2D1-4874-8B2E-776520513E4E}"/>
            </a:ext>
          </a:extLst>
        </xdr:cNvPr>
        <xdr:cNvCxnSpPr/>
      </xdr:nvCxnSpPr>
      <xdr:spPr>
        <a:xfrm>
          <a:off x="4546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160038</xdr:rowOff>
    </xdr:from>
    <xdr:ext cx="405111" cy="259045"/>
    <xdr:sp macro="" textlink="">
      <xdr:nvSpPr>
        <xdr:cNvPr id="295" name="【市民会館】&#10;有形固定資産減価償却率最大値テキスト">
          <a:extLst>
            <a:ext uri="{FF2B5EF4-FFF2-40B4-BE49-F238E27FC236}">
              <a16:creationId xmlns:a16="http://schemas.microsoft.com/office/drawing/2014/main" xmlns="" id="{F8671730-B249-4DFD-B32F-0222C31C4B62}"/>
            </a:ext>
          </a:extLst>
        </xdr:cNvPr>
        <xdr:cNvSpPr txBox="1"/>
      </xdr:nvSpPr>
      <xdr:spPr>
        <a:xfrm>
          <a:off x="4673600" y="16962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41911</xdr:rowOff>
    </xdr:from>
    <xdr:to>
      <xdr:col>24</xdr:col>
      <xdr:colOff>152400</xdr:colOff>
      <xdr:row>100</xdr:row>
      <xdr:rowOff>41911</xdr:rowOff>
    </xdr:to>
    <xdr:cxnSp macro="">
      <xdr:nvCxnSpPr>
        <xdr:cNvPr id="296" name="直線コネクタ 295">
          <a:extLst>
            <a:ext uri="{FF2B5EF4-FFF2-40B4-BE49-F238E27FC236}">
              <a16:creationId xmlns:a16="http://schemas.microsoft.com/office/drawing/2014/main" xmlns="" id="{019192F2-B7E2-4C8C-BE36-941A115458E2}"/>
            </a:ext>
          </a:extLst>
        </xdr:cNvPr>
        <xdr:cNvCxnSpPr/>
      </xdr:nvCxnSpPr>
      <xdr:spPr>
        <a:xfrm>
          <a:off x="4546600" y="17186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101</xdr:row>
      <xdr:rowOff>160290</xdr:rowOff>
    </xdr:from>
    <xdr:ext cx="405111" cy="259045"/>
    <xdr:sp macro="" textlink="">
      <xdr:nvSpPr>
        <xdr:cNvPr id="297" name="【市民会館】&#10;有形固定資産減価償却率平均値テキスト">
          <a:extLst>
            <a:ext uri="{FF2B5EF4-FFF2-40B4-BE49-F238E27FC236}">
              <a16:creationId xmlns:a16="http://schemas.microsoft.com/office/drawing/2014/main" xmlns="" id="{B3286992-50DB-4847-8C17-E2375376ABF6}"/>
            </a:ext>
          </a:extLst>
        </xdr:cNvPr>
        <xdr:cNvSpPr txBox="1"/>
      </xdr:nvSpPr>
      <xdr:spPr>
        <a:xfrm>
          <a:off x="4673600" y="174767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137413</xdr:rowOff>
    </xdr:from>
    <xdr:to>
      <xdr:col>24</xdr:col>
      <xdr:colOff>114300</xdr:colOff>
      <xdr:row>103</xdr:row>
      <xdr:rowOff>67563</xdr:rowOff>
    </xdr:to>
    <xdr:sp macro="" textlink="">
      <xdr:nvSpPr>
        <xdr:cNvPr id="298" name="フローチャート: 判断 297">
          <a:extLst>
            <a:ext uri="{FF2B5EF4-FFF2-40B4-BE49-F238E27FC236}">
              <a16:creationId xmlns:a16="http://schemas.microsoft.com/office/drawing/2014/main" xmlns="" id="{03F4A1A8-06C0-456A-BF8A-7F71B665296A}"/>
            </a:ext>
          </a:extLst>
        </xdr:cNvPr>
        <xdr:cNvSpPr/>
      </xdr:nvSpPr>
      <xdr:spPr>
        <a:xfrm>
          <a:off x="4584700" y="1762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102</xdr:row>
      <xdr:rowOff>87122</xdr:rowOff>
    </xdr:from>
    <xdr:to>
      <xdr:col>20</xdr:col>
      <xdr:colOff>38100</xdr:colOff>
      <xdr:row>103</xdr:row>
      <xdr:rowOff>17272</xdr:rowOff>
    </xdr:to>
    <xdr:sp macro="" textlink="">
      <xdr:nvSpPr>
        <xdr:cNvPr id="299" name="フローチャート: 判断 298">
          <a:extLst>
            <a:ext uri="{FF2B5EF4-FFF2-40B4-BE49-F238E27FC236}">
              <a16:creationId xmlns:a16="http://schemas.microsoft.com/office/drawing/2014/main" xmlns="" id="{405042B1-BF34-47A8-81B6-F391BA433112}"/>
            </a:ext>
          </a:extLst>
        </xdr:cNvPr>
        <xdr:cNvSpPr/>
      </xdr:nvSpPr>
      <xdr:spPr>
        <a:xfrm>
          <a:off x="3746500" y="1757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9398</xdr:rowOff>
    </xdr:from>
    <xdr:to>
      <xdr:col>15</xdr:col>
      <xdr:colOff>101600</xdr:colOff>
      <xdr:row>102</xdr:row>
      <xdr:rowOff>110998</xdr:rowOff>
    </xdr:to>
    <xdr:sp macro="" textlink="">
      <xdr:nvSpPr>
        <xdr:cNvPr id="300" name="フローチャート: 判断 299">
          <a:extLst>
            <a:ext uri="{FF2B5EF4-FFF2-40B4-BE49-F238E27FC236}">
              <a16:creationId xmlns:a16="http://schemas.microsoft.com/office/drawing/2014/main" xmlns="" id="{F60E5013-6EEC-49D3-98EC-FA92485843E0}"/>
            </a:ext>
          </a:extLst>
        </xdr:cNvPr>
        <xdr:cNvSpPr/>
      </xdr:nvSpPr>
      <xdr:spPr>
        <a:xfrm>
          <a:off x="2857500" y="17497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102</xdr:row>
      <xdr:rowOff>20828</xdr:rowOff>
    </xdr:from>
    <xdr:to>
      <xdr:col>10</xdr:col>
      <xdr:colOff>165100</xdr:colOff>
      <xdr:row>102</xdr:row>
      <xdr:rowOff>122428</xdr:rowOff>
    </xdr:to>
    <xdr:sp macro="" textlink="">
      <xdr:nvSpPr>
        <xdr:cNvPr id="301" name="フローチャート: 判断 300">
          <a:extLst>
            <a:ext uri="{FF2B5EF4-FFF2-40B4-BE49-F238E27FC236}">
              <a16:creationId xmlns:a16="http://schemas.microsoft.com/office/drawing/2014/main" xmlns="" id="{F77E4245-9B0C-412A-B87F-5AECA8147CC5}"/>
            </a:ext>
          </a:extLst>
        </xdr:cNvPr>
        <xdr:cNvSpPr/>
      </xdr:nvSpPr>
      <xdr:spPr>
        <a:xfrm>
          <a:off x="1968500" y="17508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99</xdr:row>
      <xdr:rowOff>89408</xdr:rowOff>
    </xdr:from>
    <xdr:to>
      <xdr:col>6</xdr:col>
      <xdr:colOff>38100</xdr:colOff>
      <xdr:row>100</xdr:row>
      <xdr:rowOff>19558</xdr:rowOff>
    </xdr:to>
    <xdr:sp macro="" textlink="">
      <xdr:nvSpPr>
        <xdr:cNvPr id="302" name="フローチャート: 判断 301">
          <a:extLst>
            <a:ext uri="{FF2B5EF4-FFF2-40B4-BE49-F238E27FC236}">
              <a16:creationId xmlns:a16="http://schemas.microsoft.com/office/drawing/2014/main" xmlns="" id="{FB6D3DA2-DEB8-47E0-8571-B99B73F2284B}"/>
            </a:ext>
          </a:extLst>
        </xdr:cNvPr>
        <xdr:cNvSpPr/>
      </xdr:nvSpPr>
      <xdr:spPr>
        <a:xfrm>
          <a:off x="1079500" y="17062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03" name="テキスト ボックス 302">
          <a:extLst>
            <a:ext uri="{FF2B5EF4-FFF2-40B4-BE49-F238E27FC236}">
              <a16:creationId xmlns:a16="http://schemas.microsoft.com/office/drawing/2014/main" xmlns="" id="{C4F19658-02B1-4E1E-A470-8D5B4BC7F7AA}"/>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04" name="テキスト ボックス 303">
          <a:extLst>
            <a:ext uri="{FF2B5EF4-FFF2-40B4-BE49-F238E27FC236}">
              <a16:creationId xmlns:a16="http://schemas.microsoft.com/office/drawing/2014/main" xmlns="" id="{B9AC43EB-C0F3-49F6-AE98-AB3D8C139D49}"/>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05" name="テキスト ボックス 304">
          <a:extLst>
            <a:ext uri="{FF2B5EF4-FFF2-40B4-BE49-F238E27FC236}">
              <a16:creationId xmlns:a16="http://schemas.microsoft.com/office/drawing/2014/main" xmlns="" id="{2E2B6C10-904D-454D-AB75-BF63751CFB28}"/>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06" name="テキスト ボックス 305">
          <a:extLst>
            <a:ext uri="{FF2B5EF4-FFF2-40B4-BE49-F238E27FC236}">
              <a16:creationId xmlns:a16="http://schemas.microsoft.com/office/drawing/2014/main" xmlns="" id="{81C2E532-7CAE-410D-995B-CA2D4892F8DD}"/>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07" name="テキスト ボックス 306">
          <a:extLst>
            <a:ext uri="{FF2B5EF4-FFF2-40B4-BE49-F238E27FC236}">
              <a16:creationId xmlns:a16="http://schemas.microsoft.com/office/drawing/2014/main" xmlns="" id="{2316ADC7-AEEE-45AA-8017-1B6537A2A55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135128</xdr:rowOff>
    </xdr:from>
    <xdr:to>
      <xdr:col>24</xdr:col>
      <xdr:colOff>114300</xdr:colOff>
      <xdr:row>106</xdr:row>
      <xdr:rowOff>65278</xdr:rowOff>
    </xdr:to>
    <xdr:sp macro="" textlink="">
      <xdr:nvSpPr>
        <xdr:cNvPr id="308" name="楕円 307">
          <a:extLst>
            <a:ext uri="{FF2B5EF4-FFF2-40B4-BE49-F238E27FC236}">
              <a16:creationId xmlns:a16="http://schemas.microsoft.com/office/drawing/2014/main" xmlns="" id="{2F581AD7-5080-4487-99E9-341F82A34D1C}"/>
            </a:ext>
          </a:extLst>
        </xdr:cNvPr>
        <xdr:cNvSpPr/>
      </xdr:nvSpPr>
      <xdr:spPr>
        <a:xfrm>
          <a:off x="4584700" y="1813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113555</xdr:rowOff>
    </xdr:from>
    <xdr:ext cx="405111" cy="259045"/>
    <xdr:sp macro="" textlink="">
      <xdr:nvSpPr>
        <xdr:cNvPr id="309" name="【市民会館】&#10;有形固定資産減価償却率該当値テキスト">
          <a:extLst>
            <a:ext uri="{FF2B5EF4-FFF2-40B4-BE49-F238E27FC236}">
              <a16:creationId xmlns:a16="http://schemas.microsoft.com/office/drawing/2014/main" xmlns="" id="{684CCFAF-E6B8-4D19-91E2-1FF8EA285BDA}"/>
            </a:ext>
          </a:extLst>
        </xdr:cNvPr>
        <xdr:cNvSpPr txBox="1"/>
      </xdr:nvSpPr>
      <xdr:spPr>
        <a:xfrm>
          <a:off x="4673600" y="1811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18542</xdr:rowOff>
    </xdr:from>
    <xdr:to>
      <xdr:col>20</xdr:col>
      <xdr:colOff>38100</xdr:colOff>
      <xdr:row>106</xdr:row>
      <xdr:rowOff>120142</xdr:rowOff>
    </xdr:to>
    <xdr:sp macro="" textlink="">
      <xdr:nvSpPr>
        <xdr:cNvPr id="310" name="楕円 309">
          <a:extLst>
            <a:ext uri="{FF2B5EF4-FFF2-40B4-BE49-F238E27FC236}">
              <a16:creationId xmlns:a16="http://schemas.microsoft.com/office/drawing/2014/main" xmlns="" id="{4981D110-6E93-4E83-B0E0-E348A7115DDA}"/>
            </a:ext>
          </a:extLst>
        </xdr:cNvPr>
        <xdr:cNvSpPr/>
      </xdr:nvSpPr>
      <xdr:spPr>
        <a:xfrm>
          <a:off x="3746500" y="18192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14478</xdr:rowOff>
    </xdr:from>
    <xdr:to>
      <xdr:col>24</xdr:col>
      <xdr:colOff>63500</xdr:colOff>
      <xdr:row>106</xdr:row>
      <xdr:rowOff>69342</xdr:rowOff>
    </xdr:to>
    <xdr:cxnSp macro="">
      <xdr:nvCxnSpPr>
        <xdr:cNvPr id="311" name="直線コネクタ 310">
          <a:extLst>
            <a:ext uri="{FF2B5EF4-FFF2-40B4-BE49-F238E27FC236}">
              <a16:creationId xmlns:a16="http://schemas.microsoft.com/office/drawing/2014/main" xmlns="" id="{B73CAB79-69D7-49AC-81D2-706F31059D30}"/>
            </a:ext>
          </a:extLst>
        </xdr:cNvPr>
        <xdr:cNvCxnSpPr/>
      </xdr:nvCxnSpPr>
      <xdr:spPr>
        <a:xfrm flipV="1">
          <a:off x="3797300" y="18188178"/>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139700</xdr:rowOff>
    </xdr:from>
    <xdr:to>
      <xdr:col>15</xdr:col>
      <xdr:colOff>101600</xdr:colOff>
      <xdr:row>106</xdr:row>
      <xdr:rowOff>69850</xdr:rowOff>
    </xdr:to>
    <xdr:sp macro="" textlink="">
      <xdr:nvSpPr>
        <xdr:cNvPr id="312" name="楕円 311">
          <a:extLst>
            <a:ext uri="{FF2B5EF4-FFF2-40B4-BE49-F238E27FC236}">
              <a16:creationId xmlns:a16="http://schemas.microsoft.com/office/drawing/2014/main" xmlns="" id="{3E55AF80-1A39-4BFD-A812-0242E7A36084}"/>
            </a:ext>
          </a:extLst>
        </xdr:cNvPr>
        <xdr:cNvSpPr/>
      </xdr:nvSpPr>
      <xdr:spPr>
        <a:xfrm>
          <a:off x="2857500" y="1814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19050</xdr:rowOff>
    </xdr:from>
    <xdr:to>
      <xdr:col>19</xdr:col>
      <xdr:colOff>177800</xdr:colOff>
      <xdr:row>106</xdr:row>
      <xdr:rowOff>69342</xdr:rowOff>
    </xdr:to>
    <xdr:cxnSp macro="">
      <xdr:nvCxnSpPr>
        <xdr:cNvPr id="313" name="直線コネクタ 312">
          <a:extLst>
            <a:ext uri="{FF2B5EF4-FFF2-40B4-BE49-F238E27FC236}">
              <a16:creationId xmlns:a16="http://schemas.microsoft.com/office/drawing/2014/main" xmlns="" id="{A04263D0-0F03-42F7-B763-C28831AE7057}"/>
            </a:ext>
          </a:extLst>
        </xdr:cNvPr>
        <xdr:cNvCxnSpPr/>
      </xdr:nvCxnSpPr>
      <xdr:spPr>
        <a:xfrm>
          <a:off x="2908300" y="1819275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91694</xdr:rowOff>
    </xdr:from>
    <xdr:to>
      <xdr:col>10</xdr:col>
      <xdr:colOff>165100</xdr:colOff>
      <xdr:row>106</xdr:row>
      <xdr:rowOff>21844</xdr:rowOff>
    </xdr:to>
    <xdr:sp macro="" textlink="">
      <xdr:nvSpPr>
        <xdr:cNvPr id="314" name="楕円 313">
          <a:extLst>
            <a:ext uri="{FF2B5EF4-FFF2-40B4-BE49-F238E27FC236}">
              <a16:creationId xmlns:a16="http://schemas.microsoft.com/office/drawing/2014/main" xmlns="" id="{F6341FE2-55D9-4008-BE9F-BBE18BF49EC6}"/>
            </a:ext>
          </a:extLst>
        </xdr:cNvPr>
        <xdr:cNvSpPr/>
      </xdr:nvSpPr>
      <xdr:spPr>
        <a:xfrm>
          <a:off x="1968500" y="1809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142494</xdr:rowOff>
    </xdr:from>
    <xdr:to>
      <xdr:col>15</xdr:col>
      <xdr:colOff>50800</xdr:colOff>
      <xdr:row>106</xdr:row>
      <xdr:rowOff>19050</xdr:rowOff>
    </xdr:to>
    <xdr:cxnSp macro="">
      <xdr:nvCxnSpPr>
        <xdr:cNvPr id="315" name="直線コネクタ 314">
          <a:extLst>
            <a:ext uri="{FF2B5EF4-FFF2-40B4-BE49-F238E27FC236}">
              <a16:creationId xmlns:a16="http://schemas.microsoft.com/office/drawing/2014/main" xmlns="" id="{8595D758-1FE1-4116-9CB6-58150F9190E1}"/>
            </a:ext>
          </a:extLst>
        </xdr:cNvPr>
        <xdr:cNvCxnSpPr/>
      </xdr:nvCxnSpPr>
      <xdr:spPr>
        <a:xfrm>
          <a:off x="2019300" y="18144744"/>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33799</xdr:rowOff>
    </xdr:from>
    <xdr:ext cx="405111" cy="259045"/>
    <xdr:sp macro="" textlink="">
      <xdr:nvSpPr>
        <xdr:cNvPr id="316" name="n_1aveValue【市民会館】&#10;有形固定資産減価償却率">
          <a:extLst>
            <a:ext uri="{FF2B5EF4-FFF2-40B4-BE49-F238E27FC236}">
              <a16:creationId xmlns:a16="http://schemas.microsoft.com/office/drawing/2014/main" xmlns="" id="{3F775A3B-F3E8-454D-BBF4-277DE84167B1}"/>
            </a:ext>
          </a:extLst>
        </xdr:cNvPr>
        <xdr:cNvSpPr txBox="1"/>
      </xdr:nvSpPr>
      <xdr:spPr>
        <a:xfrm>
          <a:off x="3582044" y="17350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127525</xdr:rowOff>
    </xdr:from>
    <xdr:ext cx="405111" cy="259045"/>
    <xdr:sp macro="" textlink="">
      <xdr:nvSpPr>
        <xdr:cNvPr id="317" name="n_2aveValue【市民会館】&#10;有形固定資産減価償却率">
          <a:extLst>
            <a:ext uri="{FF2B5EF4-FFF2-40B4-BE49-F238E27FC236}">
              <a16:creationId xmlns:a16="http://schemas.microsoft.com/office/drawing/2014/main" xmlns="" id="{93A98235-8698-4F39-A09E-AEB691D5F973}"/>
            </a:ext>
          </a:extLst>
        </xdr:cNvPr>
        <xdr:cNvSpPr txBox="1"/>
      </xdr:nvSpPr>
      <xdr:spPr>
        <a:xfrm>
          <a:off x="2705744" y="17272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138955</xdr:rowOff>
    </xdr:from>
    <xdr:ext cx="405111" cy="259045"/>
    <xdr:sp macro="" textlink="">
      <xdr:nvSpPr>
        <xdr:cNvPr id="318" name="n_3aveValue【市民会館】&#10;有形固定資産減価償却率">
          <a:extLst>
            <a:ext uri="{FF2B5EF4-FFF2-40B4-BE49-F238E27FC236}">
              <a16:creationId xmlns:a16="http://schemas.microsoft.com/office/drawing/2014/main" xmlns="" id="{BA00CFC6-F19F-445D-8AD9-DE142015B519}"/>
            </a:ext>
          </a:extLst>
        </xdr:cNvPr>
        <xdr:cNvSpPr txBox="1"/>
      </xdr:nvSpPr>
      <xdr:spPr>
        <a:xfrm>
          <a:off x="1816744" y="17283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98</xdr:row>
      <xdr:rowOff>36085</xdr:rowOff>
    </xdr:from>
    <xdr:ext cx="405111" cy="259045"/>
    <xdr:sp macro="" textlink="">
      <xdr:nvSpPr>
        <xdr:cNvPr id="319" name="n_4aveValue【市民会館】&#10;有形固定資産減価償却率">
          <a:extLst>
            <a:ext uri="{FF2B5EF4-FFF2-40B4-BE49-F238E27FC236}">
              <a16:creationId xmlns:a16="http://schemas.microsoft.com/office/drawing/2014/main" xmlns="" id="{8803D31B-2847-4ABA-8C09-E619A28140E1}"/>
            </a:ext>
          </a:extLst>
        </xdr:cNvPr>
        <xdr:cNvSpPr txBox="1"/>
      </xdr:nvSpPr>
      <xdr:spPr>
        <a:xfrm>
          <a:off x="927744" y="16838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111269</xdr:rowOff>
    </xdr:from>
    <xdr:ext cx="405111" cy="259045"/>
    <xdr:sp macro="" textlink="">
      <xdr:nvSpPr>
        <xdr:cNvPr id="320" name="n_1mainValue【市民会館】&#10;有形固定資産減価償却率">
          <a:extLst>
            <a:ext uri="{FF2B5EF4-FFF2-40B4-BE49-F238E27FC236}">
              <a16:creationId xmlns:a16="http://schemas.microsoft.com/office/drawing/2014/main" xmlns="" id="{14AFF083-93F6-4259-A647-DF9671E33446}"/>
            </a:ext>
          </a:extLst>
        </xdr:cNvPr>
        <xdr:cNvSpPr txBox="1"/>
      </xdr:nvSpPr>
      <xdr:spPr>
        <a:xfrm>
          <a:off x="3582044" y="18284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60977</xdr:rowOff>
    </xdr:from>
    <xdr:ext cx="405111" cy="259045"/>
    <xdr:sp macro="" textlink="">
      <xdr:nvSpPr>
        <xdr:cNvPr id="321" name="n_2mainValue【市民会館】&#10;有形固定資産減価償却率">
          <a:extLst>
            <a:ext uri="{FF2B5EF4-FFF2-40B4-BE49-F238E27FC236}">
              <a16:creationId xmlns:a16="http://schemas.microsoft.com/office/drawing/2014/main" xmlns="" id="{31F83A60-AC62-472D-964E-B368254A0CF6}"/>
            </a:ext>
          </a:extLst>
        </xdr:cNvPr>
        <xdr:cNvSpPr txBox="1"/>
      </xdr:nvSpPr>
      <xdr:spPr>
        <a:xfrm>
          <a:off x="2705744" y="1823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12971</xdr:rowOff>
    </xdr:from>
    <xdr:ext cx="405111" cy="259045"/>
    <xdr:sp macro="" textlink="">
      <xdr:nvSpPr>
        <xdr:cNvPr id="322" name="n_3mainValue【市民会館】&#10;有形固定資産減価償却率">
          <a:extLst>
            <a:ext uri="{FF2B5EF4-FFF2-40B4-BE49-F238E27FC236}">
              <a16:creationId xmlns:a16="http://schemas.microsoft.com/office/drawing/2014/main" xmlns="" id="{0F178A72-D9A3-4EDB-A2CB-47458C6B79F3}"/>
            </a:ext>
          </a:extLst>
        </xdr:cNvPr>
        <xdr:cNvSpPr txBox="1"/>
      </xdr:nvSpPr>
      <xdr:spPr>
        <a:xfrm>
          <a:off x="1816744" y="18186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23" name="正方形/長方形 322">
          <a:extLst>
            <a:ext uri="{FF2B5EF4-FFF2-40B4-BE49-F238E27FC236}">
              <a16:creationId xmlns:a16="http://schemas.microsoft.com/office/drawing/2014/main" xmlns="" id="{F74A9D87-D145-4AE5-BE9D-B29B8AF7122C}"/>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4" name="正方形/長方形 323">
          <a:extLst>
            <a:ext uri="{FF2B5EF4-FFF2-40B4-BE49-F238E27FC236}">
              <a16:creationId xmlns:a16="http://schemas.microsoft.com/office/drawing/2014/main" xmlns="" id="{8FC91549-A75F-494E-9F87-613B1F28D62B}"/>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5" name="正方形/長方形 324">
          <a:extLst>
            <a:ext uri="{FF2B5EF4-FFF2-40B4-BE49-F238E27FC236}">
              <a16:creationId xmlns:a16="http://schemas.microsoft.com/office/drawing/2014/main" xmlns="" id="{95D76FE4-3C95-4B57-AF59-87BDEC7A9E21}"/>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6" name="正方形/長方形 325">
          <a:extLst>
            <a:ext uri="{FF2B5EF4-FFF2-40B4-BE49-F238E27FC236}">
              <a16:creationId xmlns:a16="http://schemas.microsoft.com/office/drawing/2014/main" xmlns="" id="{98E26BB2-E94C-425D-8865-33121559703D}"/>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7" name="正方形/長方形 326">
          <a:extLst>
            <a:ext uri="{FF2B5EF4-FFF2-40B4-BE49-F238E27FC236}">
              <a16:creationId xmlns:a16="http://schemas.microsoft.com/office/drawing/2014/main" xmlns="" id="{9950EB3B-C998-4B35-B5ED-F01C6C060AED}"/>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8" name="正方形/長方形 327">
          <a:extLst>
            <a:ext uri="{FF2B5EF4-FFF2-40B4-BE49-F238E27FC236}">
              <a16:creationId xmlns:a16="http://schemas.microsoft.com/office/drawing/2014/main" xmlns="" id="{5E5253DF-F84E-469A-99D4-1AE755134992}"/>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9" name="正方形/長方形 328">
          <a:extLst>
            <a:ext uri="{FF2B5EF4-FFF2-40B4-BE49-F238E27FC236}">
              <a16:creationId xmlns:a16="http://schemas.microsoft.com/office/drawing/2014/main" xmlns="" id="{CDCBC2DF-BCB4-4A94-8329-70924158D027}"/>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0" name="正方形/長方形 329">
          <a:extLst>
            <a:ext uri="{FF2B5EF4-FFF2-40B4-BE49-F238E27FC236}">
              <a16:creationId xmlns:a16="http://schemas.microsoft.com/office/drawing/2014/main" xmlns="" id="{39622C19-335E-4B6C-B08D-30C2672D3A11}"/>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31" name="テキスト ボックス 330">
          <a:extLst>
            <a:ext uri="{FF2B5EF4-FFF2-40B4-BE49-F238E27FC236}">
              <a16:creationId xmlns:a16="http://schemas.microsoft.com/office/drawing/2014/main" xmlns="" id="{FCF3A088-2184-4E1D-A3B1-A3643CC8B39A}"/>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32" name="直線コネクタ 331">
          <a:extLst>
            <a:ext uri="{FF2B5EF4-FFF2-40B4-BE49-F238E27FC236}">
              <a16:creationId xmlns:a16="http://schemas.microsoft.com/office/drawing/2014/main" xmlns="" id="{6A6AAC31-9095-4D0A-8505-59DC845E596C}"/>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33" name="直線コネクタ 332">
          <a:extLst>
            <a:ext uri="{FF2B5EF4-FFF2-40B4-BE49-F238E27FC236}">
              <a16:creationId xmlns:a16="http://schemas.microsoft.com/office/drawing/2014/main" xmlns="" id="{DE2A28EF-909F-4D35-844A-86528D5370A3}"/>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34" name="テキスト ボックス 333">
          <a:extLst>
            <a:ext uri="{FF2B5EF4-FFF2-40B4-BE49-F238E27FC236}">
              <a16:creationId xmlns:a16="http://schemas.microsoft.com/office/drawing/2014/main" xmlns="" id="{7E9F5156-EFE8-4839-97EF-C30162B4ABBB}"/>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35" name="直線コネクタ 334">
          <a:extLst>
            <a:ext uri="{FF2B5EF4-FFF2-40B4-BE49-F238E27FC236}">
              <a16:creationId xmlns:a16="http://schemas.microsoft.com/office/drawing/2014/main" xmlns="" id="{81EB244B-8FD6-4862-B580-5ED8A6DC13A7}"/>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36" name="テキスト ボックス 335">
          <a:extLst>
            <a:ext uri="{FF2B5EF4-FFF2-40B4-BE49-F238E27FC236}">
              <a16:creationId xmlns:a16="http://schemas.microsoft.com/office/drawing/2014/main" xmlns="" id="{0B237DA9-A9E2-424C-BA7E-1D2B366B2ED3}"/>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37" name="直線コネクタ 336">
          <a:extLst>
            <a:ext uri="{FF2B5EF4-FFF2-40B4-BE49-F238E27FC236}">
              <a16:creationId xmlns:a16="http://schemas.microsoft.com/office/drawing/2014/main" xmlns="" id="{3D46EB8D-D6D4-4AFB-8E0C-51A6BE6ACD75}"/>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38" name="テキスト ボックス 337">
          <a:extLst>
            <a:ext uri="{FF2B5EF4-FFF2-40B4-BE49-F238E27FC236}">
              <a16:creationId xmlns:a16="http://schemas.microsoft.com/office/drawing/2014/main" xmlns="" id="{D6FD0445-1564-4F35-A221-1ADF40625507}"/>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39" name="直線コネクタ 338">
          <a:extLst>
            <a:ext uri="{FF2B5EF4-FFF2-40B4-BE49-F238E27FC236}">
              <a16:creationId xmlns:a16="http://schemas.microsoft.com/office/drawing/2014/main" xmlns="" id="{0F578611-A342-4520-9913-28155C7DC257}"/>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40" name="テキスト ボックス 339">
          <a:extLst>
            <a:ext uri="{FF2B5EF4-FFF2-40B4-BE49-F238E27FC236}">
              <a16:creationId xmlns:a16="http://schemas.microsoft.com/office/drawing/2014/main" xmlns="" id="{501F705F-F061-4D8E-89E1-984FBBB9F071}"/>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41" name="直線コネクタ 340">
          <a:extLst>
            <a:ext uri="{FF2B5EF4-FFF2-40B4-BE49-F238E27FC236}">
              <a16:creationId xmlns:a16="http://schemas.microsoft.com/office/drawing/2014/main" xmlns="" id="{076F20F1-2D2C-4333-87EE-12FBE8798B33}"/>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42" name="テキスト ボックス 341">
          <a:extLst>
            <a:ext uri="{FF2B5EF4-FFF2-40B4-BE49-F238E27FC236}">
              <a16:creationId xmlns:a16="http://schemas.microsoft.com/office/drawing/2014/main" xmlns="" id="{E3504D2F-88FA-4DD2-8B9D-8C45A8AAA23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43" name="【市民会館】&#10;一人当たり面積グラフ枠">
          <a:extLst>
            <a:ext uri="{FF2B5EF4-FFF2-40B4-BE49-F238E27FC236}">
              <a16:creationId xmlns:a16="http://schemas.microsoft.com/office/drawing/2014/main" xmlns="" id="{1F8D30C1-4178-4F8C-A0D0-5CE09081E21B}"/>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121005</xdr:rowOff>
    </xdr:from>
    <xdr:to>
      <xdr:col>54</xdr:col>
      <xdr:colOff>189865</xdr:colOff>
      <xdr:row>108</xdr:row>
      <xdr:rowOff>48310</xdr:rowOff>
    </xdr:to>
    <xdr:cxnSp macro="">
      <xdr:nvCxnSpPr>
        <xdr:cNvPr id="344" name="直線コネクタ 343">
          <a:extLst>
            <a:ext uri="{FF2B5EF4-FFF2-40B4-BE49-F238E27FC236}">
              <a16:creationId xmlns:a16="http://schemas.microsoft.com/office/drawing/2014/main" xmlns="" id="{F619500E-E3FC-4568-93DF-6B0959D1C64F}"/>
            </a:ext>
          </a:extLst>
        </xdr:cNvPr>
        <xdr:cNvCxnSpPr/>
      </xdr:nvCxnSpPr>
      <xdr:spPr>
        <a:xfrm flipV="1">
          <a:off x="10476865" y="17094555"/>
          <a:ext cx="0" cy="1470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52137</xdr:rowOff>
    </xdr:from>
    <xdr:ext cx="469744" cy="259045"/>
    <xdr:sp macro="" textlink="">
      <xdr:nvSpPr>
        <xdr:cNvPr id="345" name="【市民会館】&#10;一人当たり面積最小値テキスト">
          <a:extLst>
            <a:ext uri="{FF2B5EF4-FFF2-40B4-BE49-F238E27FC236}">
              <a16:creationId xmlns:a16="http://schemas.microsoft.com/office/drawing/2014/main" xmlns="" id="{360BE7CA-FFC0-405C-8B53-9427F8F96D5B}"/>
            </a:ext>
          </a:extLst>
        </xdr:cNvPr>
        <xdr:cNvSpPr txBox="1"/>
      </xdr:nvSpPr>
      <xdr:spPr>
        <a:xfrm>
          <a:off x="10515600" y="18568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48310</xdr:rowOff>
    </xdr:from>
    <xdr:to>
      <xdr:col>55</xdr:col>
      <xdr:colOff>88900</xdr:colOff>
      <xdr:row>108</xdr:row>
      <xdr:rowOff>48310</xdr:rowOff>
    </xdr:to>
    <xdr:cxnSp macro="">
      <xdr:nvCxnSpPr>
        <xdr:cNvPr id="346" name="直線コネクタ 345">
          <a:extLst>
            <a:ext uri="{FF2B5EF4-FFF2-40B4-BE49-F238E27FC236}">
              <a16:creationId xmlns:a16="http://schemas.microsoft.com/office/drawing/2014/main" xmlns="" id="{1705FAC4-661C-477F-87F8-A285EB7D4AF5}"/>
            </a:ext>
          </a:extLst>
        </xdr:cNvPr>
        <xdr:cNvCxnSpPr/>
      </xdr:nvCxnSpPr>
      <xdr:spPr>
        <a:xfrm>
          <a:off x="10388600" y="18564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67682</xdr:rowOff>
    </xdr:from>
    <xdr:ext cx="469744" cy="259045"/>
    <xdr:sp macro="" textlink="">
      <xdr:nvSpPr>
        <xdr:cNvPr id="347" name="【市民会館】&#10;一人当たり面積最大値テキスト">
          <a:extLst>
            <a:ext uri="{FF2B5EF4-FFF2-40B4-BE49-F238E27FC236}">
              <a16:creationId xmlns:a16="http://schemas.microsoft.com/office/drawing/2014/main" xmlns="" id="{A525FA4B-C9E1-47FA-A62C-BF868BDEC282}"/>
            </a:ext>
          </a:extLst>
        </xdr:cNvPr>
        <xdr:cNvSpPr txBox="1"/>
      </xdr:nvSpPr>
      <xdr:spPr>
        <a:xfrm>
          <a:off x="10515600" y="16869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121005</xdr:rowOff>
    </xdr:from>
    <xdr:to>
      <xdr:col>55</xdr:col>
      <xdr:colOff>88900</xdr:colOff>
      <xdr:row>99</xdr:row>
      <xdr:rowOff>121005</xdr:rowOff>
    </xdr:to>
    <xdr:cxnSp macro="">
      <xdr:nvCxnSpPr>
        <xdr:cNvPr id="348" name="直線コネクタ 347">
          <a:extLst>
            <a:ext uri="{FF2B5EF4-FFF2-40B4-BE49-F238E27FC236}">
              <a16:creationId xmlns:a16="http://schemas.microsoft.com/office/drawing/2014/main" xmlns="" id="{E5B478C1-1542-4638-A68F-1735C376271F}"/>
            </a:ext>
          </a:extLst>
        </xdr:cNvPr>
        <xdr:cNvCxnSpPr/>
      </xdr:nvCxnSpPr>
      <xdr:spPr>
        <a:xfrm>
          <a:off x="10388600" y="1709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147490</xdr:rowOff>
    </xdr:from>
    <xdr:ext cx="469744" cy="259045"/>
    <xdr:sp macro="" textlink="">
      <xdr:nvSpPr>
        <xdr:cNvPr id="349" name="【市民会館】&#10;一人当たり面積平均値テキスト">
          <a:extLst>
            <a:ext uri="{FF2B5EF4-FFF2-40B4-BE49-F238E27FC236}">
              <a16:creationId xmlns:a16="http://schemas.microsoft.com/office/drawing/2014/main" xmlns="" id="{785D6861-28B9-456E-8AF4-3E5B2D459996}"/>
            </a:ext>
          </a:extLst>
        </xdr:cNvPr>
        <xdr:cNvSpPr txBox="1"/>
      </xdr:nvSpPr>
      <xdr:spPr>
        <a:xfrm>
          <a:off x="10515600" y="179782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124613</xdr:rowOff>
    </xdr:from>
    <xdr:to>
      <xdr:col>55</xdr:col>
      <xdr:colOff>50800</xdr:colOff>
      <xdr:row>106</xdr:row>
      <xdr:rowOff>54763</xdr:rowOff>
    </xdr:to>
    <xdr:sp macro="" textlink="">
      <xdr:nvSpPr>
        <xdr:cNvPr id="350" name="フローチャート: 判断 349">
          <a:extLst>
            <a:ext uri="{FF2B5EF4-FFF2-40B4-BE49-F238E27FC236}">
              <a16:creationId xmlns:a16="http://schemas.microsoft.com/office/drawing/2014/main" xmlns="" id="{E58BC6F7-3FCC-4D33-8C2A-AB8BB5983A1F}"/>
            </a:ext>
          </a:extLst>
        </xdr:cNvPr>
        <xdr:cNvSpPr/>
      </xdr:nvSpPr>
      <xdr:spPr>
        <a:xfrm>
          <a:off x="10426700" y="1812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99467</xdr:rowOff>
    </xdr:from>
    <xdr:to>
      <xdr:col>50</xdr:col>
      <xdr:colOff>165100</xdr:colOff>
      <xdr:row>106</xdr:row>
      <xdr:rowOff>29617</xdr:rowOff>
    </xdr:to>
    <xdr:sp macro="" textlink="">
      <xdr:nvSpPr>
        <xdr:cNvPr id="351" name="フローチャート: 判断 350">
          <a:extLst>
            <a:ext uri="{FF2B5EF4-FFF2-40B4-BE49-F238E27FC236}">
              <a16:creationId xmlns:a16="http://schemas.microsoft.com/office/drawing/2014/main" xmlns="" id="{97CC8057-756B-4872-A8B6-C42DCA7F49BF}"/>
            </a:ext>
          </a:extLst>
        </xdr:cNvPr>
        <xdr:cNvSpPr/>
      </xdr:nvSpPr>
      <xdr:spPr>
        <a:xfrm>
          <a:off x="9588500" y="1810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118669</xdr:rowOff>
    </xdr:from>
    <xdr:to>
      <xdr:col>46</xdr:col>
      <xdr:colOff>38100</xdr:colOff>
      <xdr:row>106</xdr:row>
      <xdr:rowOff>48819</xdr:rowOff>
    </xdr:to>
    <xdr:sp macro="" textlink="">
      <xdr:nvSpPr>
        <xdr:cNvPr id="352" name="フローチャート: 判断 351">
          <a:extLst>
            <a:ext uri="{FF2B5EF4-FFF2-40B4-BE49-F238E27FC236}">
              <a16:creationId xmlns:a16="http://schemas.microsoft.com/office/drawing/2014/main" xmlns="" id="{6B8B01D1-621A-4F3D-AB3F-8AFB19116F67}"/>
            </a:ext>
          </a:extLst>
        </xdr:cNvPr>
        <xdr:cNvSpPr/>
      </xdr:nvSpPr>
      <xdr:spPr>
        <a:xfrm>
          <a:off x="8699500" y="18120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1169</xdr:rowOff>
    </xdr:from>
    <xdr:to>
      <xdr:col>41</xdr:col>
      <xdr:colOff>101600</xdr:colOff>
      <xdr:row>106</xdr:row>
      <xdr:rowOff>102769</xdr:rowOff>
    </xdr:to>
    <xdr:sp macro="" textlink="">
      <xdr:nvSpPr>
        <xdr:cNvPr id="353" name="フローチャート: 判断 352">
          <a:extLst>
            <a:ext uri="{FF2B5EF4-FFF2-40B4-BE49-F238E27FC236}">
              <a16:creationId xmlns:a16="http://schemas.microsoft.com/office/drawing/2014/main" xmlns="" id="{9C5EC120-BCA7-4F20-A4B1-1BA56ED216DC}"/>
            </a:ext>
          </a:extLst>
        </xdr:cNvPr>
        <xdr:cNvSpPr/>
      </xdr:nvSpPr>
      <xdr:spPr>
        <a:xfrm>
          <a:off x="7810500" y="18174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166218</xdr:rowOff>
    </xdr:from>
    <xdr:to>
      <xdr:col>36</xdr:col>
      <xdr:colOff>165100</xdr:colOff>
      <xdr:row>107</xdr:row>
      <xdr:rowOff>96368</xdr:rowOff>
    </xdr:to>
    <xdr:sp macro="" textlink="">
      <xdr:nvSpPr>
        <xdr:cNvPr id="354" name="フローチャート: 判断 353">
          <a:extLst>
            <a:ext uri="{FF2B5EF4-FFF2-40B4-BE49-F238E27FC236}">
              <a16:creationId xmlns:a16="http://schemas.microsoft.com/office/drawing/2014/main" xmlns="" id="{26877E20-7D4F-4CC6-8B86-1B4CC66FF433}"/>
            </a:ext>
          </a:extLst>
        </xdr:cNvPr>
        <xdr:cNvSpPr/>
      </xdr:nvSpPr>
      <xdr:spPr>
        <a:xfrm>
          <a:off x="6921500" y="18339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55" name="テキスト ボックス 354">
          <a:extLst>
            <a:ext uri="{FF2B5EF4-FFF2-40B4-BE49-F238E27FC236}">
              <a16:creationId xmlns:a16="http://schemas.microsoft.com/office/drawing/2014/main" xmlns="" id="{07BE7016-0E3C-403D-AA61-52AED87D60E9}"/>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56" name="テキスト ボックス 355">
          <a:extLst>
            <a:ext uri="{FF2B5EF4-FFF2-40B4-BE49-F238E27FC236}">
              <a16:creationId xmlns:a16="http://schemas.microsoft.com/office/drawing/2014/main" xmlns="" id="{91AFB6DF-7594-4A6C-881E-6A26214BDE0C}"/>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57" name="テキスト ボックス 356">
          <a:extLst>
            <a:ext uri="{FF2B5EF4-FFF2-40B4-BE49-F238E27FC236}">
              <a16:creationId xmlns:a16="http://schemas.microsoft.com/office/drawing/2014/main" xmlns="" id="{999F810E-7E14-4D70-8782-B1F9A3AE65AE}"/>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58" name="テキスト ボックス 357">
          <a:extLst>
            <a:ext uri="{FF2B5EF4-FFF2-40B4-BE49-F238E27FC236}">
              <a16:creationId xmlns:a16="http://schemas.microsoft.com/office/drawing/2014/main" xmlns="" id="{C785CA95-3AEB-4CD4-B2F1-9FC10CCD88C8}"/>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59" name="テキスト ボックス 358">
          <a:extLst>
            <a:ext uri="{FF2B5EF4-FFF2-40B4-BE49-F238E27FC236}">
              <a16:creationId xmlns:a16="http://schemas.microsoft.com/office/drawing/2014/main" xmlns="" id="{CB33BE8B-9C5E-4EA6-9061-948A1A8AA68C}"/>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146558</xdr:rowOff>
    </xdr:from>
    <xdr:to>
      <xdr:col>55</xdr:col>
      <xdr:colOff>50800</xdr:colOff>
      <xdr:row>106</xdr:row>
      <xdr:rowOff>76708</xdr:rowOff>
    </xdr:to>
    <xdr:sp macro="" textlink="">
      <xdr:nvSpPr>
        <xdr:cNvPr id="360" name="楕円 359">
          <a:extLst>
            <a:ext uri="{FF2B5EF4-FFF2-40B4-BE49-F238E27FC236}">
              <a16:creationId xmlns:a16="http://schemas.microsoft.com/office/drawing/2014/main" xmlns="" id="{482ED340-FEE2-4EF6-9A79-FA88316029AF}"/>
            </a:ext>
          </a:extLst>
        </xdr:cNvPr>
        <xdr:cNvSpPr/>
      </xdr:nvSpPr>
      <xdr:spPr>
        <a:xfrm>
          <a:off x="10426700" y="1814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124985</xdr:rowOff>
    </xdr:from>
    <xdr:ext cx="469744" cy="259045"/>
    <xdr:sp macro="" textlink="">
      <xdr:nvSpPr>
        <xdr:cNvPr id="361" name="【市民会館】&#10;一人当たり面積該当値テキスト">
          <a:extLst>
            <a:ext uri="{FF2B5EF4-FFF2-40B4-BE49-F238E27FC236}">
              <a16:creationId xmlns:a16="http://schemas.microsoft.com/office/drawing/2014/main" xmlns="" id="{A9EF17ED-E205-468D-BBFE-A931E0A7DD2A}"/>
            </a:ext>
          </a:extLst>
        </xdr:cNvPr>
        <xdr:cNvSpPr txBox="1"/>
      </xdr:nvSpPr>
      <xdr:spPr>
        <a:xfrm>
          <a:off x="10515600" y="1812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157987</xdr:rowOff>
    </xdr:from>
    <xdr:to>
      <xdr:col>50</xdr:col>
      <xdr:colOff>165100</xdr:colOff>
      <xdr:row>106</xdr:row>
      <xdr:rowOff>88137</xdr:rowOff>
    </xdr:to>
    <xdr:sp macro="" textlink="">
      <xdr:nvSpPr>
        <xdr:cNvPr id="362" name="楕円 361">
          <a:extLst>
            <a:ext uri="{FF2B5EF4-FFF2-40B4-BE49-F238E27FC236}">
              <a16:creationId xmlns:a16="http://schemas.microsoft.com/office/drawing/2014/main" xmlns="" id="{8B47CB53-3C65-49BF-82AF-075A35237528}"/>
            </a:ext>
          </a:extLst>
        </xdr:cNvPr>
        <xdr:cNvSpPr/>
      </xdr:nvSpPr>
      <xdr:spPr>
        <a:xfrm>
          <a:off x="9588500" y="1816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25908</xdr:rowOff>
    </xdr:from>
    <xdr:to>
      <xdr:col>55</xdr:col>
      <xdr:colOff>0</xdr:colOff>
      <xdr:row>106</xdr:row>
      <xdr:rowOff>37337</xdr:rowOff>
    </xdr:to>
    <xdr:cxnSp macro="">
      <xdr:nvCxnSpPr>
        <xdr:cNvPr id="363" name="直線コネクタ 362">
          <a:extLst>
            <a:ext uri="{FF2B5EF4-FFF2-40B4-BE49-F238E27FC236}">
              <a16:creationId xmlns:a16="http://schemas.microsoft.com/office/drawing/2014/main" xmlns="" id="{EEA7DB48-3568-4C59-87FF-8B328A6AEF9A}"/>
            </a:ext>
          </a:extLst>
        </xdr:cNvPr>
        <xdr:cNvCxnSpPr/>
      </xdr:nvCxnSpPr>
      <xdr:spPr>
        <a:xfrm flipV="1">
          <a:off x="9639300" y="18199608"/>
          <a:ext cx="8382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170332</xdr:rowOff>
    </xdr:from>
    <xdr:to>
      <xdr:col>46</xdr:col>
      <xdr:colOff>38100</xdr:colOff>
      <xdr:row>106</xdr:row>
      <xdr:rowOff>100482</xdr:rowOff>
    </xdr:to>
    <xdr:sp macro="" textlink="">
      <xdr:nvSpPr>
        <xdr:cNvPr id="364" name="楕円 363">
          <a:extLst>
            <a:ext uri="{FF2B5EF4-FFF2-40B4-BE49-F238E27FC236}">
              <a16:creationId xmlns:a16="http://schemas.microsoft.com/office/drawing/2014/main" xmlns="" id="{E194EC89-120F-490E-B5EF-9206E6AA176A}"/>
            </a:ext>
          </a:extLst>
        </xdr:cNvPr>
        <xdr:cNvSpPr/>
      </xdr:nvSpPr>
      <xdr:spPr>
        <a:xfrm>
          <a:off x="8699500" y="18172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37337</xdr:rowOff>
    </xdr:from>
    <xdr:to>
      <xdr:col>50</xdr:col>
      <xdr:colOff>114300</xdr:colOff>
      <xdr:row>106</xdr:row>
      <xdr:rowOff>49682</xdr:rowOff>
    </xdr:to>
    <xdr:cxnSp macro="">
      <xdr:nvCxnSpPr>
        <xdr:cNvPr id="365" name="直線コネクタ 364">
          <a:extLst>
            <a:ext uri="{FF2B5EF4-FFF2-40B4-BE49-F238E27FC236}">
              <a16:creationId xmlns:a16="http://schemas.microsoft.com/office/drawing/2014/main" xmlns="" id="{1BDE30D9-FDCB-4038-93A5-3FBE61CEF04C}"/>
            </a:ext>
          </a:extLst>
        </xdr:cNvPr>
        <xdr:cNvCxnSpPr/>
      </xdr:nvCxnSpPr>
      <xdr:spPr>
        <a:xfrm flipV="1">
          <a:off x="8750300" y="18211037"/>
          <a:ext cx="889000" cy="12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13512</xdr:rowOff>
    </xdr:from>
    <xdr:to>
      <xdr:col>41</xdr:col>
      <xdr:colOff>101600</xdr:colOff>
      <xdr:row>106</xdr:row>
      <xdr:rowOff>115112</xdr:rowOff>
    </xdr:to>
    <xdr:sp macro="" textlink="">
      <xdr:nvSpPr>
        <xdr:cNvPr id="366" name="楕円 365">
          <a:extLst>
            <a:ext uri="{FF2B5EF4-FFF2-40B4-BE49-F238E27FC236}">
              <a16:creationId xmlns:a16="http://schemas.microsoft.com/office/drawing/2014/main" xmlns="" id="{72386278-2FAA-4D4A-BD77-8A0B707DEFCB}"/>
            </a:ext>
          </a:extLst>
        </xdr:cNvPr>
        <xdr:cNvSpPr/>
      </xdr:nvSpPr>
      <xdr:spPr>
        <a:xfrm>
          <a:off x="7810500" y="1818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49682</xdr:rowOff>
    </xdr:from>
    <xdr:to>
      <xdr:col>45</xdr:col>
      <xdr:colOff>177800</xdr:colOff>
      <xdr:row>106</xdr:row>
      <xdr:rowOff>64312</xdr:rowOff>
    </xdr:to>
    <xdr:cxnSp macro="">
      <xdr:nvCxnSpPr>
        <xdr:cNvPr id="367" name="直線コネクタ 366">
          <a:extLst>
            <a:ext uri="{FF2B5EF4-FFF2-40B4-BE49-F238E27FC236}">
              <a16:creationId xmlns:a16="http://schemas.microsoft.com/office/drawing/2014/main" xmlns="" id="{568ADC3F-BAE8-4234-BF8E-157CFF9212D8}"/>
            </a:ext>
          </a:extLst>
        </xdr:cNvPr>
        <xdr:cNvCxnSpPr/>
      </xdr:nvCxnSpPr>
      <xdr:spPr>
        <a:xfrm flipV="1">
          <a:off x="7861300" y="18223382"/>
          <a:ext cx="8890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46144</xdr:rowOff>
    </xdr:from>
    <xdr:ext cx="469744" cy="259045"/>
    <xdr:sp macro="" textlink="">
      <xdr:nvSpPr>
        <xdr:cNvPr id="368" name="n_1aveValue【市民会館】&#10;一人当たり面積">
          <a:extLst>
            <a:ext uri="{FF2B5EF4-FFF2-40B4-BE49-F238E27FC236}">
              <a16:creationId xmlns:a16="http://schemas.microsoft.com/office/drawing/2014/main" xmlns="" id="{AA6E6F0B-0C38-453B-9AC0-115BF5D44304}"/>
            </a:ext>
          </a:extLst>
        </xdr:cNvPr>
        <xdr:cNvSpPr txBox="1"/>
      </xdr:nvSpPr>
      <xdr:spPr>
        <a:xfrm>
          <a:off x="9391727" y="17876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65346</xdr:rowOff>
    </xdr:from>
    <xdr:ext cx="469744" cy="259045"/>
    <xdr:sp macro="" textlink="">
      <xdr:nvSpPr>
        <xdr:cNvPr id="369" name="n_2aveValue【市民会館】&#10;一人当たり面積">
          <a:extLst>
            <a:ext uri="{FF2B5EF4-FFF2-40B4-BE49-F238E27FC236}">
              <a16:creationId xmlns:a16="http://schemas.microsoft.com/office/drawing/2014/main" xmlns="" id="{6F1F8791-275F-49C0-9C61-247344F8B829}"/>
            </a:ext>
          </a:extLst>
        </xdr:cNvPr>
        <xdr:cNvSpPr txBox="1"/>
      </xdr:nvSpPr>
      <xdr:spPr>
        <a:xfrm>
          <a:off x="8515427" y="17896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119296</xdr:rowOff>
    </xdr:from>
    <xdr:ext cx="469744" cy="259045"/>
    <xdr:sp macro="" textlink="">
      <xdr:nvSpPr>
        <xdr:cNvPr id="370" name="n_3aveValue【市民会館】&#10;一人当たり面積">
          <a:extLst>
            <a:ext uri="{FF2B5EF4-FFF2-40B4-BE49-F238E27FC236}">
              <a16:creationId xmlns:a16="http://schemas.microsoft.com/office/drawing/2014/main" xmlns="" id="{86880596-06C7-4FD0-96C3-46DBD6130BB0}"/>
            </a:ext>
          </a:extLst>
        </xdr:cNvPr>
        <xdr:cNvSpPr txBox="1"/>
      </xdr:nvSpPr>
      <xdr:spPr>
        <a:xfrm>
          <a:off x="7626427" y="17950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112895</xdr:rowOff>
    </xdr:from>
    <xdr:ext cx="469744" cy="259045"/>
    <xdr:sp macro="" textlink="">
      <xdr:nvSpPr>
        <xdr:cNvPr id="371" name="n_4aveValue【市民会館】&#10;一人当たり面積">
          <a:extLst>
            <a:ext uri="{FF2B5EF4-FFF2-40B4-BE49-F238E27FC236}">
              <a16:creationId xmlns:a16="http://schemas.microsoft.com/office/drawing/2014/main" xmlns="" id="{05E1AB51-AEF4-49AD-94E1-1CF9769F56B8}"/>
            </a:ext>
          </a:extLst>
        </xdr:cNvPr>
        <xdr:cNvSpPr txBox="1"/>
      </xdr:nvSpPr>
      <xdr:spPr>
        <a:xfrm>
          <a:off x="6737427" y="18115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79264</xdr:rowOff>
    </xdr:from>
    <xdr:ext cx="469744" cy="259045"/>
    <xdr:sp macro="" textlink="">
      <xdr:nvSpPr>
        <xdr:cNvPr id="372" name="n_1mainValue【市民会館】&#10;一人当たり面積">
          <a:extLst>
            <a:ext uri="{FF2B5EF4-FFF2-40B4-BE49-F238E27FC236}">
              <a16:creationId xmlns:a16="http://schemas.microsoft.com/office/drawing/2014/main" xmlns="" id="{235840E9-6753-4486-A5C7-06CB601C37A9}"/>
            </a:ext>
          </a:extLst>
        </xdr:cNvPr>
        <xdr:cNvSpPr txBox="1"/>
      </xdr:nvSpPr>
      <xdr:spPr>
        <a:xfrm>
          <a:off x="9391727" y="18252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91609</xdr:rowOff>
    </xdr:from>
    <xdr:ext cx="469744" cy="259045"/>
    <xdr:sp macro="" textlink="">
      <xdr:nvSpPr>
        <xdr:cNvPr id="373" name="n_2mainValue【市民会館】&#10;一人当たり面積">
          <a:extLst>
            <a:ext uri="{FF2B5EF4-FFF2-40B4-BE49-F238E27FC236}">
              <a16:creationId xmlns:a16="http://schemas.microsoft.com/office/drawing/2014/main" xmlns="" id="{EBF5D35C-209B-4135-9715-B30862388048}"/>
            </a:ext>
          </a:extLst>
        </xdr:cNvPr>
        <xdr:cNvSpPr txBox="1"/>
      </xdr:nvSpPr>
      <xdr:spPr>
        <a:xfrm>
          <a:off x="8515427" y="18265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106239</xdr:rowOff>
    </xdr:from>
    <xdr:ext cx="469744" cy="259045"/>
    <xdr:sp macro="" textlink="">
      <xdr:nvSpPr>
        <xdr:cNvPr id="374" name="n_3mainValue【市民会館】&#10;一人当たり面積">
          <a:extLst>
            <a:ext uri="{FF2B5EF4-FFF2-40B4-BE49-F238E27FC236}">
              <a16:creationId xmlns:a16="http://schemas.microsoft.com/office/drawing/2014/main" xmlns="" id="{6C915819-B375-45D7-BD17-D7F069D40E90}"/>
            </a:ext>
          </a:extLst>
        </xdr:cNvPr>
        <xdr:cNvSpPr txBox="1"/>
      </xdr:nvSpPr>
      <xdr:spPr>
        <a:xfrm>
          <a:off x="7626427" y="18279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75" name="正方形/長方形 374">
          <a:extLst>
            <a:ext uri="{FF2B5EF4-FFF2-40B4-BE49-F238E27FC236}">
              <a16:creationId xmlns:a16="http://schemas.microsoft.com/office/drawing/2014/main" xmlns="" id="{2B00DD73-98C0-4F57-B707-6D4FE73E7AC9}"/>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6" name="正方形/長方形 375">
          <a:extLst>
            <a:ext uri="{FF2B5EF4-FFF2-40B4-BE49-F238E27FC236}">
              <a16:creationId xmlns:a16="http://schemas.microsoft.com/office/drawing/2014/main" xmlns="" id="{66EA323A-D21B-4B97-A82A-E8BA00D1D199}"/>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7" name="正方形/長方形 376">
          <a:extLst>
            <a:ext uri="{FF2B5EF4-FFF2-40B4-BE49-F238E27FC236}">
              <a16:creationId xmlns:a16="http://schemas.microsoft.com/office/drawing/2014/main" xmlns="" id="{FFE7E8F8-5BB4-4B30-AC57-E8F5D89B8E52}"/>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8" name="正方形/長方形 377">
          <a:extLst>
            <a:ext uri="{FF2B5EF4-FFF2-40B4-BE49-F238E27FC236}">
              <a16:creationId xmlns:a16="http://schemas.microsoft.com/office/drawing/2014/main" xmlns="" id="{785551F5-1982-47C1-9362-3597AA133D83}"/>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9" name="正方形/長方形 378">
          <a:extLst>
            <a:ext uri="{FF2B5EF4-FFF2-40B4-BE49-F238E27FC236}">
              <a16:creationId xmlns:a16="http://schemas.microsoft.com/office/drawing/2014/main" xmlns="" id="{6AAE2006-914E-4C5A-8BD4-E7C38CEFB44C}"/>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0" name="正方形/長方形 379">
          <a:extLst>
            <a:ext uri="{FF2B5EF4-FFF2-40B4-BE49-F238E27FC236}">
              <a16:creationId xmlns:a16="http://schemas.microsoft.com/office/drawing/2014/main" xmlns="" id="{67F11067-5027-4150-8380-A435C230473E}"/>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1" name="正方形/長方形 380">
          <a:extLst>
            <a:ext uri="{FF2B5EF4-FFF2-40B4-BE49-F238E27FC236}">
              <a16:creationId xmlns:a16="http://schemas.microsoft.com/office/drawing/2014/main" xmlns="" id="{68D76DBF-D1F2-4994-B446-7E10CA1BAEA6}"/>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2" name="正方形/長方形 381">
          <a:extLst>
            <a:ext uri="{FF2B5EF4-FFF2-40B4-BE49-F238E27FC236}">
              <a16:creationId xmlns:a16="http://schemas.microsoft.com/office/drawing/2014/main" xmlns="" id="{771E2775-8174-4DF8-BBF9-DB76101BC65A}"/>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83" name="正方形/長方形 382">
          <a:extLst>
            <a:ext uri="{FF2B5EF4-FFF2-40B4-BE49-F238E27FC236}">
              <a16:creationId xmlns:a16="http://schemas.microsoft.com/office/drawing/2014/main" xmlns="" id="{2072B87C-FEFE-44EE-9963-A6160100266F}"/>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4" name="正方形/長方形 383">
          <a:extLst>
            <a:ext uri="{FF2B5EF4-FFF2-40B4-BE49-F238E27FC236}">
              <a16:creationId xmlns:a16="http://schemas.microsoft.com/office/drawing/2014/main" xmlns="" id="{A61FDE1F-97FB-4D0E-B33B-00838B5E6B56}"/>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5" name="正方形/長方形 384">
          <a:extLst>
            <a:ext uri="{FF2B5EF4-FFF2-40B4-BE49-F238E27FC236}">
              <a16:creationId xmlns:a16="http://schemas.microsoft.com/office/drawing/2014/main" xmlns="" id="{7E3BFAA6-9110-431F-AA28-BF993500F738}"/>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6" name="正方形/長方形 385">
          <a:extLst>
            <a:ext uri="{FF2B5EF4-FFF2-40B4-BE49-F238E27FC236}">
              <a16:creationId xmlns:a16="http://schemas.microsoft.com/office/drawing/2014/main" xmlns="" id="{B523FE8D-1817-4DB0-B406-35BDAE28A041}"/>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7" name="正方形/長方形 386">
          <a:extLst>
            <a:ext uri="{FF2B5EF4-FFF2-40B4-BE49-F238E27FC236}">
              <a16:creationId xmlns:a16="http://schemas.microsoft.com/office/drawing/2014/main" xmlns="" id="{06F4D8B3-7CD6-481C-9D96-D2A4AF319B6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8" name="正方形/長方形 387">
          <a:extLst>
            <a:ext uri="{FF2B5EF4-FFF2-40B4-BE49-F238E27FC236}">
              <a16:creationId xmlns:a16="http://schemas.microsoft.com/office/drawing/2014/main" xmlns="" id="{7673997F-115D-47AD-B828-377F83C4C287}"/>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9" name="正方形/長方形 388">
          <a:extLst>
            <a:ext uri="{FF2B5EF4-FFF2-40B4-BE49-F238E27FC236}">
              <a16:creationId xmlns:a16="http://schemas.microsoft.com/office/drawing/2014/main" xmlns="" id="{BDDC7E90-27D0-4369-9362-CBA2EEFF71AA}"/>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0" name="正方形/長方形 389">
          <a:extLst>
            <a:ext uri="{FF2B5EF4-FFF2-40B4-BE49-F238E27FC236}">
              <a16:creationId xmlns:a16="http://schemas.microsoft.com/office/drawing/2014/main" xmlns="" id="{99FC9FE0-685C-4CF3-A97C-895CB7C19457}"/>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91" name="正方形/長方形 390">
          <a:extLst>
            <a:ext uri="{FF2B5EF4-FFF2-40B4-BE49-F238E27FC236}">
              <a16:creationId xmlns:a16="http://schemas.microsoft.com/office/drawing/2014/main" xmlns="" id="{1A3BA9BF-7371-4570-B659-40A5956E3B78}"/>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92" name="正方形/長方形 391">
          <a:extLst>
            <a:ext uri="{FF2B5EF4-FFF2-40B4-BE49-F238E27FC236}">
              <a16:creationId xmlns:a16="http://schemas.microsoft.com/office/drawing/2014/main" xmlns="" id="{9F7243FC-5800-4F3C-9EC6-D1FD85D4231B}"/>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93" name="正方形/長方形 392">
          <a:extLst>
            <a:ext uri="{FF2B5EF4-FFF2-40B4-BE49-F238E27FC236}">
              <a16:creationId xmlns:a16="http://schemas.microsoft.com/office/drawing/2014/main" xmlns="" id="{FE7F6059-89C9-4627-AA74-F5210E2B4D7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94" name="正方形/長方形 393">
          <a:extLst>
            <a:ext uri="{FF2B5EF4-FFF2-40B4-BE49-F238E27FC236}">
              <a16:creationId xmlns:a16="http://schemas.microsoft.com/office/drawing/2014/main" xmlns="" id="{7E9EF87E-874B-4AB6-B088-E68DD58E2791}"/>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95" name="正方形/長方形 394">
          <a:extLst>
            <a:ext uri="{FF2B5EF4-FFF2-40B4-BE49-F238E27FC236}">
              <a16:creationId xmlns:a16="http://schemas.microsoft.com/office/drawing/2014/main" xmlns="" id="{ED1C8486-CD2A-47ED-ABA2-4694855B4D5E}"/>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96" name="正方形/長方形 395">
          <a:extLst>
            <a:ext uri="{FF2B5EF4-FFF2-40B4-BE49-F238E27FC236}">
              <a16:creationId xmlns:a16="http://schemas.microsoft.com/office/drawing/2014/main" xmlns="" id="{ACFECAA3-ACE5-4CC7-BCA4-1DD13064A3AF}"/>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97" name="正方形/長方形 396">
          <a:extLst>
            <a:ext uri="{FF2B5EF4-FFF2-40B4-BE49-F238E27FC236}">
              <a16:creationId xmlns:a16="http://schemas.microsoft.com/office/drawing/2014/main" xmlns="" id="{B53E23F7-11F3-4198-A85B-45498783A388}"/>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98" name="正方形/長方形 397">
          <a:extLst>
            <a:ext uri="{FF2B5EF4-FFF2-40B4-BE49-F238E27FC236}">
              <a16:creationId xmlns:a16="http://schemas.microsoft.com/office/drawing/2014/main" xmlns="" id="{CDD545D5-1CBB-4992-B1A5-265FF6FC5B01}"/>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99" name="テキスト ボックス 398">
          <a:extLst>
            <a:ext uri="{FF2B5EF4-FFF2-40B4-BE49-F238E27FC236}">
              <a16:creationId xmlns:a16="http://schemas.microsoft.com/office/drawing/2014/main" xmlns="" id="{91AA0723-AFD4-46A5-AB69-A17EBAE0A6F5}"/>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00" name="直線コネクタ 399">
          <a:extLst>
            <a:ext uri="{FF2B5EF4-FFF2-40B4-BE49-F238E27FC236}">
              <a16:creationId xmlns:a16="http://schemas.microsoft.com/office/drawing/2014/main" xmlns="" id="{B92A4635-5A7A-4E3E-B1D1-FAC519BC6C69}"/>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01" name="テキスト ボックス 400">
          <a:extLst>
            <a:ext uri="{FF2B5EF4-FFF2-40B4-BE49-F238E27FC236}">
              <a16:creationId xmlns:a16="http://schemas.microsoft.com/office/drawing/2014/main" xmlns="" id="{7B2C80E5-7472-4EF6-9042-02230AC93673}"/>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02" name="直線コネクタ 401">
          <a:extLst>
            <a:ext uri="{FF2B5EF4-FFF2-40B4-BE49-F238E27FC236}">
              <a16:creationId xmlns:a16="http://schemas.microsoft.com/office/drawing/2014/main" xmlns="" id="{C0148142-A5FB-44CA-8C31-DA1F2882323E}"/>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03" name="テキスト ボックス 402">
          <a:extLst>
            <a:ext uri="{FF2B5EF4-FFF2-40B4-BE49-F238E27FC236}">
              <a16:creationId xmlns:a16="http://schemas.microsoft.com/office/drawing/2014/main" xmlns="" id="{1250A9A8-6E72-4258-AFBD-26D7DEE20B45}"/>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04" name="直線コネクタ 403">
          <a:extLst>
            <a:ext uri="{FF2B5EF4-FFF2-40B4-BE49-F238E27FC236}">
              <a16:creationId xmlns:a16="http://schemas.microsoft.com/office/drawing/2014/main" xmlns="" id="{3544142A-1ADC-47D2-9156-2205125340E3}"/>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05" name="テキスト ボックス 404">
          <a:extLst>
            <a:ext uri="{FF2B5EF4-FFF2-40B4-BE49-F238E27FC236}">
              <a16:creationId xmlns:a16="http://schemas.microsoft.com/office/drawing/2014/main" xmlns="" id="{3E5D0A52-58B5-49F4-9AAE-98BEA067FA2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06" name="直線コネクタ 405">
          <a:extLst>
            <a:ext uri="{FF2B5EF4-FFF2-40B4-BE49-F238E27FC236}">
              <a16:creationId xmlns:a16="http://schemas.microsoft.com/office/drawing/2014/main" xmlns="" id="{04949277-0118-44A5-BB51-5E0401E2166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07" name="テキスト ボックス 406">
          <a:extLst>
            <a:ext uri="{FF2B5EF4-FFF2-40B4-BE49-F238E27FC236}">
              <a16:creationId xmlns:a16="http://schemas.microsoft.com/office/drawing/2014/main" xmlns="" id="{4001682E-899B-4F19-AB31-D7F8A8D97DF7}"/>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08" name="直線コネクタ 407">
          <a:extLst>
            <a:ext uri="{FF2B5EF4-FFF2-40B4-BE49-F238E27FC236}">
              <a16:creationId xmlns:a16="http://schemas.microsoft.com/office/drawing/2014/main" xmlns="" id="{7BDFE507-F5B9-42CD-B956-ABA9CB80B818}"/>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09" name="テキスト ボックス 408">
          <a:extLst>
            <a:ext uri="{FF2B5EF4-FFF2-40B4-BE49-F238E27FC236}">
              <a16:creationId xmlns:a16="http://schemas.microsoft.com/office/drawing/2014/main" xmlns="" id="{23F03F50-E93D-4FE6-970E-6DF62D44D192}"/>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10" name="直線コネクタ 409">
          <a:extLst>
            <a:ext uri="{FF2B5EF4-FFF2-40B4-BE49-F238E27FC236}">
              <a16:creationId xmlns:a16="http://schemas.microsoft.com/office/drawing/2014/main" xmlns="" id="{0022D2F7-981B-41A8-9A2A-2FDA6719028A}"/>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11" name="テキスト ボックス 410">
          <a:extLst>
            <a:ext uri="{FF2B5EF4-FFF2-40B4-BE49-F238E27FC236}">
              <a16:creationId xmlns:a16="http://schemas.microsoft.com/office/drawing/2014/main" xmlns="" id="{85C7AA16-1091-443B-9EB9-159C50163DE6}"/>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12" name="直線コネクタ 411">
          <a:extLst>
            <a:ext uri="{FF2B5EF4-FFF2-40B4-BE49-F238E27FC236}">
              <a16:creationId xmlns:a16="http://schemas.microsoft.com/office/drawing/2014/main" xmlns="" id="{4E59CCF7-C821-4840-8D09-AE1F27238835}"/>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13" name="テキスト ボックス 412">
          <a:extLst>
            <a:ext uri="{FF2B5EF4-FFF2-40B4-BE49-F238E27FC236}">
              <a16:creationId xmlns:a16="http://schemas.microsoft.com/office/drawing/2014/main" xmlns="" id="{CAFA8712-4E30-4C37-BC66-BCCE598A0217}"/>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14" name="直線コネクタ 413">
          <a:extLst>
            <a:ext uri="{FF2B5EF4-FFF2-40B4-BE49-F238E27FC236}">
              <a16:creationId xmlns:a16="http://schemas.microsoft.com/office/drawing/2014/main" xmlns="" id="{9848BC60-35B8-49E5-A47D-F541BB30D4B6}"/>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5" name="【保健センター・保健所】&#10;有形固定資産減価償却率グラフ枠">
          <a:extLst>
            <a:ext uri="{FF2B5EF4-FFF2-40B4-BE49-F238E27FC236}">
              <a16:creationId xmlns:a16="http://schemas.microsoft.com/office/drawing/2014/main" xmlns="" id="{47541C63-EB93-4B3D-9AD6-DC9DA67FC3BA}"/>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106135</xdr:rowOff>
    </xdr:from>
    <xdr:to>
      <xdr:col>85</xdr:col>
      <xdr:colOff>126364</xdr:colOff>
      <xdr:row>64</xdr:row>
      <xdr:rowOff>40822</xdr:rowOff>
    </xdr:to>
    <xdr:cxnSp macro="">
      <xdr:nvCxnSpPr>
        <xdr:cNvPr id="416" name="直線コネクタ 415">
          <a:extLst>
            <a:ext uri="{FF2B5EF4-FFF2-40B4-BE49-F238E27FC236}">
              <a16:creationId xmlns:a16="http://schemas.microsoft.com/office/drawing/2014/main" xmlns="" id="{335F2F9E-8D45-4CDA-AF9B-5497A5749E4E}"/>
            </a:ext>
          </a:extLst>
        </xdr:cNvPr>
        <xdr:cNvCxnSpPr/>
      </xdr:nvCxnSpPr>
      <xdr:spPr>
        <a:xfrm flipV="1">
          <a:off x="16318864" y="9535885"/>
          <a:ext cx="0" cy="1477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44649</xdr:rowOff>
    </xdr:from>
    <xdr:ext cx="405111" cy="259045"/>
    <xdr:sp macro="" textlink="">
      <xdr:nvSpPr>
        <xdr:cNvPr id="417" name="【保健センター・保健所】&#10;有形固定資産減価償却率最小値テキスト">
          <a:extLst>
            <a:ext uri="{FF2B5EF4-FFF2-40B4-BE49-F238E27FC236}">
              <a16:creationId xmlns:a16="http://schemas.microsoft.com/office/drawing/2014/main" xmlns="" id="{E56A502C-8854-4041-8C66-F97F57482286}"/>
            </a:ext>
          </a:extLst>
        </xdr:cNvPr>
        <xdr:cNvSpPr txBox="1"/>
      </xdr:nvSpPr>
      <xdr:spPr>
        <a:xfrm>
          <a:off x="16357600" y="1101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40822</xdr:rowOff>
    </xdr:from>
    <xdr:to>
      <xdr:col>86</xdr:col>
      <xdr:colOff>25400</xdr:colOff>
      <xdr:row>64</xdr:row>
      <xdr:rowOff>40822</xdr:rowOff>
    </xdr:to>
    <xdr:cxnSp macro="">
      <xdr:nvCxnSpPr>
        <xdr:cNvPr id="418" name="直線コネクタ 417">
          <a:extLst>
            <a:ext uri="{FF2B5EF4-FFF2-40B4-BE49-F238E27FC236}">
              <a16:creationId xmlns:a16="http://schemas.microsoft.com/office/drawing/2014/main" xmlns="" id="{622F71F5-B213-4319-947F-96E79E21305F}"/>
            </a:ext>
          </a:extLst>
        </xdr:cNvPr>
        <xdr:cNvCxnSpPr/>
      </xdr:nvCxnSpPr>
      <xdr:spPr>
        <a:xfrm>
          <a:off x="16230600" y="11013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52812</xdr:rowOff>
    </xdr:from>
    <xdr:ext cx="340478" cy="259045"/>
    <xdr:sp macro="" textlink="">
      <xdr:nvSpPr>
        <xdr:cNvPr id="419" name="【保健センター・保健所】&#10;有形固定資産減価償却率最大値テキスト">
          <a:extLst>
            <a:ext uri="{FF2B5EF4-FFF2-40B4-BE49-F238E27FC236}">
              <a16:creationId xmlns:a16="http://schemas.microsoft.com/office/drawing/2014/main" xmlns="" id="{74F841DA-838A-495A-845B-FB590F6410A8}"/>
            </a:ext>
          </a:extLst>
        </xdr:cNvPr>
        <xdr:cNvSpPr txBox="1"/>
      </xdr:nvSpPr>
      <xdr:spPr>
        <a:xfrm>
          <a:off x="16357600" y="93111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106135</xdr:rowOff>
    </xdr:from>
    <xdr:to>
      <xdr:col>86</xdr:col>
      <xdr:colOff>25400</xdr:colOff>
      <xdr:row>55</xdr:row>
      <xdr:rowOff>106135</xdr:rowOff>
    </xdr:to>
    <xdr:cxnSp macro="">
      <xdr:nvCxnSpPr>
        <xdr:cNvPr id="420" name="直線コネクタ 419">
          <a:extLst>
            <a:ext uri="{FF2B5EF4-FFF2-40B4-BE49-F238E27FC236}">
              <a16:creationId xmlns:a16="http://schemas.microsoft.com/office/drawing/2014/main" xmlns="" id="{4E787677-3B25-4758-B0A4-8C636D7C1971}"/>
            </a:ext>
          </a:extLst>
        </xdr:cNvPr>
        <xdr:cNvCxnSpPr/>
      </xdr:nvCxnSpPr>
      <xdr:spPr>
        <a:xfrm>
          <a:off x="16230600" y="953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158223</xdr:rowOff>
    </xdr:from>
    <xdr:ext cx="405111" cy="259045"/>
    <xdr:sp macro="" textlink="">
      <xdr:nvSpPr>
        <xdr:cNvPr id="421" name="【保健センター・保健所】&#10;有形固定資産減価償却率平均値テキスト">
          <a:extLst>
            <a:ext uri="{FF2B5EF4-FFF2-40B4-BE49-F238E27FC236}">
              <a16:creationId xmlns:a16="http://schemas.microsoft.com/office/drawing/2014/main" xmlns="" id="{62D065D2-A7FA-4936-B488-43F2A8EE4B44}"/>
            </a:ext>
          </a:extLst>
        </xdr:cNvPr>
        <xdr:cNvSpPr txBox="1"/>
      </xdr:nvSpPr>
      <xdr:spPr>
        <a:xfrm>
          <a:off x="16357600" y="101023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135346</xdr:rowOff>
    </xdr:from>
    <xdr:to>
      <xdr:col>85</xdr:col>
      <xdr:colOff>177800</xdr:colOff>
      <xdr:row>60</xdr:row>
      <xdr:rowOff>65496</xdr:rowOff>
    </xdr:to>
    <xdr:sp macro="" textlink="">
      <xdr:nvSpPr>
        <xdr:cNvPr id="422" name="フローチャート: 判断 421">
          <a:extLst>
            <a:ext uri="{FF2B5EF4-FFF2-40B4-BE49-F238E27FC236}">
              <a16:creationId xmlns:a16="http://schemas.microsoft.com/office/drawing/2014/main" xmlns="" id="{BDEEFC56-00CC-4F5A-94EB-50BA20A07EA9}"/>
            </a:ext>
          </a:extLst>
        </xdr:cNvPr>
        <xdr:cNvSpPr/>
      </xdr:nvSpPr>
      <xdr:spPr>
        <a:xfrm>
          <a:off x="16268700" y="1025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120650</xdr:rowOff>
    </xdr:from>
    <xdr:to>
      <xdr:col>81</xdr:col>
      <xdr:colOff>101600</xdr:colOff>
      <xdr:row>60</xdr:row>
      <xdr:rowOff>50800</xdr:rowOff>
    </xdr:to>
    <xdr:sp macro="" textlink="">
      <xdr:nvSpPr>
        <xdr:cNvPr id="423" name="フローチャート: 判断 422">
          <a:extLst>
            <a:ext uri="{FF2B5EF4-FFF2-40B4-BE49-F238E27FC236}">
              <a16:creationId xmlns:a16="http://schemas.microsoft.com/office/drawing/2014/main" xmlns="" id="{F178C86F-4751-477E-9E73-415D4C3EB5B2}"/>
            </a:ext>
          </a:extLst>
        </xdr:cNvPr>
        <xdr:cNvSpPr/>
      </xdr:nvSpPr>
      <xdr:spPr>
        <a:xfrm>
          <a:off x="15430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65133</xdr:rowOff>
    </xdr:from>
    <xdr:to>
      <xdr:col>76</xdr:col>
      <xdr:colOff>165100</xdr:colOff>
      <xdr:row>59</xdr:row>
      <xdr:rowOff>166733</xdr:rowOff>
    </xdr:to>
    <xdr:sp macro="" textlink="">
      <xdr:nvSpPr>
        <xdr:cNvPr id="424" name="フローチャート: 判断 423">
          <a:extLst>
            <a:ext uri="{FF2B5EF4-FFF2-40B4-BE49-F238E27FC236}">
              <a16:creationId xmlns:a16="http://schemas.microsoft.com/office/drawing/2014/main" xmlns="" id="{131ADA19-8D6C-4F07-904F-6B6BC91FF17A}"/>
            </a:ext>
          </a:extLst>
        </xdr:cNvPr>
        <xdr:cNvSpPr/>
      </xdr:nvSpPr>
      <xdr:spPr>
        <a:xfrm>
          <a:off x="14541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55335</xdr:rowOff>
    </xdr:from>
    <xdr:to>
      <xdr:col>72</xdr:col>
      <xdr:colOff>38100</xdr:colOff>
      <xdr:row>59</xdr:row>
      <xdr:rowOff>156935</xdr:rowOff>
    </xdr:to>
    <xdr:sp macro="" textlink="">
      <xdr:nvSpPr>
        <xdr:cNvPr id="425" name="フローチャート: 判断 424">
          <a:extLst>
            <a:ext uri="{FF2B5EF4-FFF2-40B4-BE49-F238E27FC236}">
              <a16:creationId xmlns:a16="http://schemas.microsoft.com/office/drawing/2014/main" xmlns="" id="{B2A0387E-E6A8-43E2-8A0B-3325EB04ECC4}"/>
            </a:ext>
          </a:extLst>
        </xdr:cNvPr>
        <xdr:cNvSpPr/>
      </xdr:nvSpPr>
      <xdr:spPr>
        <a:xfrm>
          <a:off x="13652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91259</xdr:rowOff>
    </xdr:from>
    <xdr:to>
      <xdr:col>67</xdr:col>
      <xdr:colOff>101600</xdr:colOff>
      <xdr:row>61</xdr:row>
      <xdr:rowOff>21409</xdr:rowOff>
    </xdr:to>
    <xdr:sp macro="" textlink="">
      <xdr:nvSpPr>
        <xdr:cNvPr id="426" name="フローチャート: 判断 425">
          <a:extLst>
            <a:ext uri="{FF2B5EF4-FFF2-40B4-BE49-F238E27FC236}">
              <a16:creationId xmlns:a16="http://schemas.microsoft.com/office/drawing/2014/main" xmlns="" id="{AFECE4CB-DDD8-4A1A-9F7B-027F8D1CAEC4}"/>
            </a:ext>
          </a:extLst>
        </xdr:cNvPr>
        <xdr:cNvSpPr/>
      </xdr:nvSpPr>
      <xdr:spPr>
        <a:xfrm>
          <a:off x="12763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27" name="テキスト ボックス 426">
          <a:extLst>
            <a:ext uri="{FF2B5EF4-FFF2-40B4-BE49-F238E27FC236}">
              <a16:creationId xmlns:a16="http://schemas.microsoft.com/office/drawing/2014/main" xmlns="" id="{2A7A97FB-98D0-476F-BC46-2D3C8BFC186D}"/>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28" name="テキスト ボックス 427">
          <a:extLst>
            <a:ext uri="{FF2B5EF4-FFF2-40B4-BE49-F238E27FC236}">
              <a16:creationId xmlns:a16="http://schemas.microsoft.com/office/drawing/2014/main" xmlns="" id="{555E8CD0-447D-4E0F-8013-E8F013E5B9F9}"/>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29" name="テキスト ボックス 428">
          <a:extLst>
            <a:ext uri="{FF2B5EF4-FFF2-40B4-BE49-F238E27FC236}">
              <a16:creationId xmlns:a16="http://schemas.microsoft.com/office/drawing/2014/main" xmlns="" id="{F4012674-30CF-484D-ABB1-0CDE96C375F9}"/>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30" name="テキスト ボックス 429">
          <a:extLst>
            <a:ext uri="{FF2B5EF4-FFF2-40B4-BE49-F238E27FC236}">
              <a16:creationId xmlns:a16="http://schemas.microsoft.com/office/drawing/2014/main" xmlns="" id="{6CA64C27-D9B2-4739-A9B4-3B6B8B5E5F8C}"/>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31" name="テキスト ボックス 430">
          <a:extLst>
            <a:ext uri="{FF2B5EF4-FFF2-40B4-BE49-F238E27FC236}">
              <a16:creationId xmlns:a16="http://schemas.microsoft.com/office/drawing/2014/main" xmlns="" id="{7D03E50A-9A34-4602-8350-61B11BFFF13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65133</xdr:rowOff>
    </xdr:from>
    <xdr:to>
      <xdr:col>85</xdr:col>
      <xdr:colOff>177800</xdr:colOff>
      <xdr:row>61</xdr:row>
      <xdr:rowOff>166733</xdr:rowOff>
    </xdr:to>
    <xdr:sp macro="" textlink="">
      <xdr:nvSpPr>
        <xdr:cNvPr id="432" name="楕円 431">
          <a:extLst>
            <a:ext uri="{FF2B5EF4-FFF2-40B4-BE49-F238E27FC236}">
              <a16:creationId xmlns:a16="http://schemas.microsoft.com/office/drawing/2014/main" xmlns="" id="{C260E228-DD09-4667-9AF3-52E3D0DC3002}"/>
            </a:ext>
          </a:extLst>
        </xdr:cNvPr>
        <xdr:cNvSpPr/>
      </xdr:nvSpPr>
      <xdr:spPr>
        <a:xfrm>
          <a:off x="16268700" y="1052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43560</xdr:rowOff>
    </xdr:from>
    <xdr:ext cx="405111" cy="259045"/>
    <xdr:sp macro="" textlink="">
      <xdr:nvSpPr>
        <xdr:cNvPr id="433" name="【保健センター・保健所】&#10;有形固定資産減価償却率該当値テキスト">
          <a:extLst>
            <a:ext uri="{FF2B5EF4-FFF2-40B4-BE49-F238E27FC236}">
              <a16:creationId xmlns:a16="http://schemas.microsoft.com/office/drawing/2014/main" xmlns="" id="{5A6CD43A-1C1C-4B3C-8891-FFD907BF2785}"/>
            </a:ext>
          </a:extLst>
        </xdr:cNvPr>
        <xdr:cNvSpPr txBox="1"/>
      </xdr:nvSpPr>
      <xdr:spPr>
        <a:xfrm>
          <a:off x="16357600" y="10502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171269</xdr:rowOff>
    </xdr:from>
    <xdr:to>
      <xdr:col>81</xdr:col>
      <xdr:colOff>101600</xdr:colOff>
      <xdr:row>62</xdr:row>
      <xdr:rowOff>101419</xdr:rowOff>
    </xdr:to>
    <xdr:sp macro="" textlink="">
      <xdr:nvSpPr>
        <xdr:cNvPr id="434" name="楕円 433">
          <a:extLst>
            <a:ext uri="{FF2B5EF4-FFF2-40B4-BE49-F238E27FC236}">
              <a16:creationId xmlns:a16="http://schemas.microsoft.com/office/drawing/2014/main" xmlns="" id="{F7B8EA5C-15F9-489C-87CA-682F28EA6C05}"/>
            </a:ext>
          </a:extLst>
        </xdr:cNvPr>
        <xdr:cNvSpPr/>
      </xdr:nvSpPr>
      <xdr:spPr>
        <a:xfrm>
          <a:off x="15430500" y="1062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115933</xdr:rowOff>
    </xdr:from>
    <xdr:to>
      <xdr:col>85</xdr:col>
      <xdr:colOff>127000</xdr:colOff>
      <xdr:row>62</xdr:row>
      <xdr:rowOff>50619</xdr:rowOff>
    </xdr:to>
    <xdr:cxnSp macro="">
      <xdr:nvCxnSpPr>
        <xdr:cNvPr id="435" name="直線コネクタ 434">
          <a:extLst>
            <a:ext uri="{FF2B5EF4-FFF2-40B4-BE49-F238E27FC236}">
              <a16:creationId xmlns:a16="http://schemas.microsoft.com/office/drawing/2014/main" xmlns="" id="{B16D6E75-CC2A-437B-9B51-5782099025F0}"/>
            </a:ext>
          </a:extLst>
        </xdr:cNvPr>
        <xdr:cNvCxnSpPr/>
      </xdr:nvCxnSpPr>
      <xdr:spPr>
        <a:xfrm flipV="1">
          <a:off x="15481300" y="10574383"/>
          <a:ext cx="838200" cy="106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136978</xdr:rowOff>
    </xdr:from>
    <xdr:to>
      <xdr:col>76</xdr:col>
      <xdr:colOff>165100</xdr:colOff>
      <xdr:row>62</xdr:row>
      <xdr:rowOff>67128</xdr:rowOff>
    </xdr:to>
    <xdr:sp macro="" textlink="">
      <xdr:nvSpPr>
        <xdr:cNvPr id="436" name="楕円 435">
          <a:extLst>
            <a:ext uri="{FF2B5EF4-FFF2-40B4-BE49-F238E27FC236}">
              <a16:creationId xmlns:a16="http://schemas.microsoft.com/office/drawing/2014/main" xmlns="" id="{FB5C0B9A-ED5B-4AC4-88CB-D051D71A9573}"/>
            </a:ext>
          </a:extLst>
        </xdr:cNvPr>
        <xdr:cNvSpPr/>
      </xdr:nvSpPr>
      <xdr:spPr>
        <a:xfrm>
          <a:off x="14541500" y="1059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16328</xdr:rowOff>
    </xdr:from>
    <xdr:to>
      <xdr:col>81</xdr:col>
      <xdr:colOff>50800</xdr:colOff>
      <xdr:row>62</xdr:row>
      <xdr:rowOff>50619</xdr:rowOff>
    </xdr:to>
    <xdr:cxnSp macro="">
      <xdr:nvCxnSpPr>
        <xdr:cNvPr id="437" name="直線コネクタ 436">
          <a:extLst>
            <a:ext uri="{FF2B5EF4-FFF2-40B4-BE49-F238E27FC236}">
              <a16:creationId xmlns:a16="http://schemas.microsoft.com/office/drawing/2014/main" xmlns="" id="{591F0EBE-1C51-4CB2-9274-0B9D83E22FCA}"/>
            </a:ext>
          </a:extLst>
        </xdr:cNvPr>
        <xdr:cNvCxnSpPr/>
      </xdr:nvCxnSpPr>
      <xdr:spPr>
        <a:xfrm>
          <a:off x="14592300" y="10646228"/>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104322</xdr:rowOff>
    </xdr:from>
    <xdr:to>
      <xdr:col>72</xdr:col>
      <xdr:colOff>38100</xdr:colOff>
      <xdr:row>62</xdr:row>
      <xdr:rowOff>34472</xdr:rowOff>
    </xdr:to>
    <xdr:sp macro="" textlink="">
      <xdr:nvSpPr>
        <xdr:cNvPr id="438" name="楕円 437">
          <a:extLst>
            <a:ext uri="{FF2B5EF4-FFF2-40B4-BE49-F238E27FC236}">
              <a16:creationId xmlns:a16="http://schemas.microsoft.com/office/drawing/2014/main" xmlns="" id="{3C0E14CB-DBB7-4D62-8D2C-C96BAFCF251D}"/>
            </a:ext>
          </a:extLst>
        </xdr:cNvPr>
        <xdr:cNvSpPr/>
      </xdr:nvSpPr>
      <xdr:spPr>
        <a:xfrm>
          <a:off x="13652500" y="1056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155122</xdr:rowOff>
    </xdr:from>
    <xdr:to>
      <xdr:col>76</xdr:col>
      <xdr:colOff>114300</xdr:colOff>
      <xdr:row>62</xdr:row>
      <xdr:rowOff>16328</xdr:rowOff>
    </xdr:to>
    <xdr:cxnSp macro="">
      <xdr:nvCxnSpPr>
        <xdr:cNvPr id="439" name="直線コネクタ 438">
          <a:extLst>
            <a:ext uri="{FF2B5EF4-FFF2-40B4-BE49-F238E27FC236}">
              <a16:creationId xmlns:a16="http://schemas.microsoft.com/office/drawing/2014/main" xmlns="" id="{0B7DE3E8-0DC5-4E66-A575-33DDC20D3B6E}"/>
            </a:ext>
          </a:extLst>
        </xdr:cNvPr>
        <xdr:cNvCxnSpPr/>
      </xdr:nvCxnSpPr>
      <xdr:spPr>
        <a:xfrm>
          <a:off x="13703300" y="106135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67327</xdr:rowOff>
    </xdr:from>
    <xdr:ext cx="405111" cy="259045"/>
    <xdr:sp macro="" textlink="">
      <xdr:nvSpPr>
        <xdr:cNvPr id="440" name="n_1aveValue【保健センター・保健所】&#10;有形固定資産減価償却率">
          <a:extLst>
            <a:ext uri="{FF2B5EF4-FFF2-40B4-BE49-F238E27FC236}">
              <a16:creationId xmlns:a16="http://schemas.microsoft.com/office/drawing/2014/main" xmlns="" id="{BC41205E-7E32-4C87-990F-E6AAB12B07B6}"/>
            </a:ext>
          </a:extLst>
        </xdr:cNvPr>
        <xdr:cNvSpPr txBox="1"/>
      </xdr:nvSpPr>
      <xdr:spPr>
        <a:xfrm>
          <a:off x="152660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11810</xdr:rowOff>
    </xdr:from>
    <xdr:ext cx="405111" cy="259045"/>
    <xdr:sp macro="" textlink="">
      <xdr:nvSpPr>
        <xdr:cNvPr id="441" name="n_2aveValue【保健センター・保健所】&#10;有形固定資産減価償却率">
          <a:extLst>
            <a:ext uri="{FF2B5EF4-FFF2-40B4-BE49-F238E27FC236}">
              <a16:creationId xmlns:a16="http://schemas.microsoft.com/office/drawing/2014/main" xmlns="" id="{A9945A69-77AE-4529-A6EE-E0AF2D0CA608}"/>
            </a:ext>
          </a:extLst>
        </xdr:cNvPr>
        <xdr:cNvSpPr txBox="1"/>
      </xdr:nvSpPr>
      <xdr:spPr>
        <a:xfrm>
          <a:off x="14389744" y="995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2012</xdr:rowOff>
    </xdr:from>
    <xdr:ext cx="405111" cy="259045"/>
    <xdr:sp macro="" textlink="">
      <xdr:nvSpPr>
        <xdr:cNvPr id="442" name="n_3aveValue【保健センター・保健所】&#10;有形固定資産減価償却率">
          <a:extLst>
            <a:ext uri="{FF2B5EF4-FFF2-40B4-BE49-F238E27FC236}">
              <a16:creationId xmlns:a16="http://schemas.microsoft.com/office/drawing/2014/main" xmlns="" id="{BF3CB251-5D87-4658-B0FC-0079B192F8D0}"/>
            </a:ext>
          </a:extLst>
        </xdr:cNvPr>
        <xdr:cNvSpPr txBox="1"/>
      </xdr:nvSpPr>
      <xdr:spPr>
        <a:xfrm>
          <a:off x="13500744"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37936</xdr:rowOff>
    </xdr:from>
    <xdr:ext cx="405111" cy="259045"/>
    <xdr:sp macro="" textlink="">
      <xdr:nvSpPr>
        <xdr:cNvPr id="443" name="n_4aveValue【保健センター・保健所】&#10;有形固定資産減価償却率">
          <a:extLst>
            <a:ext uri="{FF2B5EF4-FFF2-40B4-BE49-F238E27FC236}">
              <a16:creationId xmlns:a16="http://schemas.microsoft.com/office/drawing/2014/main" xmlns="" id="{55B86AB7-5C32-46B1-9F69-17C2D7EFE971}"/>
            </a:ext>
          </a:extLst>
        </xdr:cNvPr>
        <xdr:cNvSpPr txBox="1"/>
      </xdr:nvSpPr>
      <xdr:spPr>
        <a:xfrm>
          <a:off x="126117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92546</xdr:rowOff>
    </xdr:from>
    <xdr:ext cx="405111" cy="259045"/>
    <xdr:sp macro="" textlink="">
      <xdr:nvSpPr>
        <xdr:cNvPr id="444" name="n_1mainValue【保健センター・保健所】&#10;有形固定資産減価償却率">
          <a:extLst>
            <a:ext uri="{FF2B5EF4-FFF2-40B4-BE49-F238E27FC236}">
              <a16:creationId xmlns:a16="http://schemas.microsoft.com/office/drawing/2014/main" xmlns="" id="{4950F768-0109-4B78-90DD-52127014EB08}"/>
            </a:ext>
          </a:extLst>
        </xdr:cNvPr>
        <xdr:cNvSpPr txBox="1"/>
      </xdr:nvSpPr>
      <xdr:spPr>
        <a:xfrm>
          <a:off x="15266044" y="10722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58255</xdr:rowOff>
    </xdr:from>
    <xdr:ext cx="405111" cy="259045"/>
    <xdr:sp macro="" textlink="">
      <xdr:nvSpPr>
        <xdr:cNvPr id="445" name="n_2mainValue【保健センター・保健所】&#10;有形固定資産減価償却率">
          <a:extLst>
            <a:ext uri="{FF2B5EF4-FFF2-40B4-BE49-F238E27FC236}">
              <a16:creationId xmlns:a16="http://schemas.microsoft.com/office/drawing/2014/main" xmlns="" id="{5E03A029-D7B8-43AE-84E3-F431C172CD68}"/>
            </a:ext>
          </a:extLst>
        </xdr:cNvPr>
        <xdr:cNvSpPr txBox="1"/>
      </xdr:nvSpPr>
      <xdr:spPr>
        <a:xfrm>
          <a:off x="14389744" y="10688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25599</xdr:rowOff>
    </xdr:from>
    <xdr:ext cx="405111" cy="259045"/>
    <xdr:sp macro="" textlink="">
      <xdr:nvSpPr>
        <xdr:cNvPr id="446" name="n_3mainValue【保健センター・保健所】&#10;有形固定資産減価償却率">
          <a:extLst>
            <a:ext uri="{FF2B5EF4-FFF2-40B4-BE49-F238E27FC236}">
              <a16:creationId xmlns:a16="http://schemas.microsoft.com/office/drawing/2014/main" xmlns="" id="{9D52BE00-2AE7-4AA8-B839-ECC2B8BD75BF}"/>
            </a:ext>
          </a:extLst>
        </xdr:cNvPr>
        <xdr:cNvSpPr txBox="1"/>
      </xdr:nvSpPr>
      <xdr:spPr>
        <a:xfrm>
          <a:off x="13500744" y="10655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7" name="正方形/長方形 446">
          <a:extLst>
            <a:ext uri="{FF2B5EF4-FFF2-40B4-BE49-F238E27FC236}">
              <a16:creationId xmlns:a16="http://schemas.microsoft.com/office/drawing/2014/main" xmlns="" id="{857F92B8-5248-4897-A0EB-77E0388F8F5F}"/>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8" name="正方形/長方形 447">
          <a:extLst>
            <a:ext uri="{FF2B5EF4-FFF2-40B4-BE49-F238E27FC236}">
              <a16:creationId xmlns:a16="http://schemas.microsoft.com/office/drawing/2014/main" xmlns="" id="{461B9FAE-A70A-4347-9E87-F3DEB9271F22}"/>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9" name="正方形/長方形 448">
          <a:extLst>
            <a:ext uri="{FF2B5EF4-FFF2-40B4-BE49-F238E27FC236}">
              <a16:creationId xmlns:a16="http://schemas.microsoft.com/office/drawing/2014/main" xmlns="" id="{E34575F8-2C61-4264-A32B-EA001CA2474C}"/>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0" name="正方形/長方形 449">
          <a:extLst>
            <a:ext uri="{FF2B5EF4-FFF2-40B4-BE49-F238E27FC236}">
              <a16:creationId xmlns:a16="http://schemas.microsoft.com/office/drawing/2014/main" xmlns="" id="{BB18B04F-1471-4390-B2CE-AB91F085EBDC}"/>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1" name="正方形/長方形 450">
          <a:extLst>
            <a:ext uri="{FF2B5EF4-FFF2-40B4-BE49-F238E27FC236}">
              <a16:creationId xmlns:a16="http://schemas.microsoft.com/office/drawing/2014/main" xmlns="" id="{AB61E4C3-6505-412C-9E4F-11DF29DA351F}"/>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2" name="正方形/長方形 451">
          <a:extLst>
            <a:ext uri="{FF2B5EF4-FFF2-40B4-BE49-F238E27FC236}">
              <a16:creationId xmlns:a16="http://schemas.microsoft.com/office/drawing/2014/main" xmlns="" id="{AF4CFE30-BE51-44C5-8013-6FE4A4456FE9}"/>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3" name="正方形/長方形 452">
          <a:extLst>
            <a:ext uri="{FF2B5EF4-FFF2-40B4-BE49-F238E27FC236}">
              <a16:creationId xmlns:a16="http://schemas.microsoft.com/office/drawing/2014/main" xmlns="" id="{538E2A31-2B9B-4B55-877B-DEEAA00C9615}"/>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4" name="正方形/長方形 453">
          <a:extLst>
            <a:ext uri="{FF2B5EF4-FFF2-40B4-BE49-F238E27FC236}">
              <a16:creationId xmlns:a16="http://schemas.microsoft.com/office/drawing/2014/main" xmlns="" id="{E70AF23F-CE62-4424-A21D-62CDD2A4E091}"/>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5" name="テキスト ボックス 454">
          <a:extLst>
            <a:ext uri="{FF2B5EF4-FFF2-40B4-BE49-F238E27FC236}">
              <a16:creationId xmlns:a16="http://schemas.microsoft.com/office/drawing/2014/main" xmlns="" id="{31B2C0E8-5E7F-436F-8815-1492A8C831CF}"/>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6" name="直線コネクタ 455">
          <a:extLst>
            <a:ext uri="{FF2B5EF4-FFF2-40B4-BE49-F238E27FC236}">
              <a16:creationId xmlns:a16="http://schemas.microsoft.com/office/drawing/2014/main" xmlns="" id="{1E9BD3A3-35F6-4026-88D0-D879EEBE7D54}"/>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57" name="直線コネクタ 456">
          <a:extLst>
            <a:ext uri="{FF2B5EF4-FFF2-40B4-BE49-F238E27FC236}">
              <a16:creationId xmlns:a16="http://schemas.microsoft.com/office/drawing/2014/main" xmlns="" id="{CCED7430-76EF-4163-8D94-CBB7D7C2E484}"/>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58" name="テキスト ボックス 457">
          <a:extLst>
            <a:ext uri="{FF2B5EF4-FFF2-40B4-BE49-F238E27FC236}">
              <a16:creationId xmlns:a16="http://schemas.microsoft.com/office/drawing/2014/main" xmlns="" id="{D6C6BBA0-8BD3-4DA9-B35C-804F1C6D5945}"/>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59" name="直線コネクタ 458">
          <a:extLst>
            <a:ext uri="{FF2B5EF4-FFF2-40B4-BE49-F238E27FC236}">
              <a16:creationId xmlns:a16="http://schemas.microsoft.com/office/drawing/2014/main" xmlns="" id="{261C161E-C988-4AAE-8AFF-21C0DC3BB6EB}"/>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60" name="テキスト ボックス 459">
          <a:extLst>
            <a:ext uri="{FF2B5EF4-FFF2-40B4-BE49-F238E27FC236}">
              <a16:creationId xmlns:a16="http://schemas.microsoft.com/office/drawing/2014/main" xmlns="" id="{A682B2D9-D85A-48DE-AF4C-809E386CD57E}"/>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61" name="直線コネクタ 460">
          <a:extLst>
            <a:ext uri="{FF2B5EF4-FFF2-40B4-BE49-F238E27FC236}">
              <a16:creationId xmlns:a16="http://schemas.microsoft.com/office/drawing/2014/main" xmlns="" id="{B3A23BBA-AA16-4D6F-9903-B65A66BF092F}"/>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62" name="テキスト ボックス 461">
          <a:extLst>
            <a:ext uri="{FF2B5EF4-FFF2-40B4-BE49-F238E27FC236}">
              <a16:creationId xmlns:a16="http://schemas.microsoft.com/office/drawing/2014/main" xmlns="" id="{CC2D3782-2533-4613-A72C-F1A05DC30461}"/>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63" name="直線コネクタ 462">
          <a:extLst>
            <a:ext uri="{FF2B5EF4-FFF2-40B4-BE49-F238E27FC236}">
              <a16:creationId xmlns:a16="http://schemas.microsoft.com/office/drawing/2014/main" xmlns="" id="{7D16011A-6B65-4CF3-AE49-1526E5E0B4E2}"/>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64" name="テキスト ボックス 463">
          <a:extLst>
            <a:ext uri="{FF2B5EF4-FFF2-40B4-BE49-F238E27FC236}">
              <a16:creationId xmlns:a16="http://schemas.microsoft.com/office/drawing/2014/main" xmlns="" id="{5D520EAA-4D4B-49B4-B3EC-1C266B75C734}"/>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65" name="直線コネクタ 464">
          <a:extLst>
            <a:ext uri="{FF2B5EF4-FFF2-40B4-BE49-F238E27FC236}">
              <a16:creationId xmlns:a16="http://schemas.microsoft.com/office/drawing/2014/main" xmlns="" id="{DF69FFA2-0438-4DC0-AFCF-7D64AFDBC48B}"/>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66" name="テキスト ボックス 465">
          <a:extLst>
            <a:ext uri="{FF2B5EF4-FFF2-40B4-BE49-F238E27FC236}">
              <a16:creationId xmlns:a16="http://schemas.microsoft.com/office/drawing/2014/main" xmlns="" id="{756A9EF5-D72F-4C73-9884-4BA69896C37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7" name="直線コネクタ 466">
          <a:extLst>
            <a:ext uri="{FF2B5EF4-FFF2-40B4-BE49-F238E27FC236}">
              <a16:creationId xmlns:a16="http://schemas.microsoft.com/office/drawing/2014/main" xmlns="" id="{265CC897-C62A-4108-9C50-392575A0E65E}"/>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68" name="テキスト ボックス 467">
          <a:extLst>
            <a:ext uri="{FF2B5EF4-FFF2-40B4-BE49-F238E27FC236}">
              <a16:creationId xmlns:a16="http://schemas.microsoft.com/office/drawing/2014/main" xmlns="" id="{854DE50F-4F90-4AED-898B-17DC390EE92B}"/>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69" name="【保健センター・保健所】&#10;一人当たり面積グラフ枠">
          <a:extLst>
            <a:ext uri="{FF2B5EF4-FFF2-40B4-BE49-F238E27FC236}">
              <a16:creationId xmlns:a16="http://schemas.microsoft.com/office/drawing/2014/main" xmlns="" id="{6BCF9837-A1ED-475E-97E0-7FF198A102DD}"/>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104394</xdr:rowOff>
    </xdr:from>
    <xdr:to>
      <xdr:col>116</xdr:col>
      <xdr:colOff>62864</xdr:colOff>
      <xdr:row>64</xdr:row>
      <xdr:rowOff>63246</xdr:rowOff>
    </xdr:to>
    <xdr:cxnSp macro="">
      <xdr:nvCxnSpPr>
        <xdr:cNvPr id="470" name="直線コネクタ 469">
          <a:extLst>
            <a:ext uri="{FF2B5EF4-FFF2-40B4-BE49-F238E27FC236}">
              <a16:creationId xmlns:a16="http://schemas.microsoft.com/office/drawing/2014/main" xmlns="" id="{90BF8AD6-6131-4D13-BCF3-3A61C229AE8B}"/>
            </a:ext>
          </a:extLst>
        </xdr:cNvPr>
        <xdr:cNvCxnSpPr/>
      </xdr:nvCxnSpPr>
      <xdr:spPr>
        <a:xfrm flipV="1">
          <a:off x="22160864" y="9534144"/>
          <a:ext cx="0" cy="1501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67073</xdr:rowOff>
    </xdr:from>
    <xdr:ext cx="469744" cy="259045"/>
    <xdr:sp macro="" textlink="">
      <xdr:nvSpPr>
        <xdr:cNvPr id="471" name="【保健センター・保健所】&#10;一人当たり面積最小値テキスト">
          <a:extLst>
            <a:ext uri="{FF2B5EF4-FFF2-40B4-BE49-F238E27FC236}">
              <a16:creationId xmlns:a16="http://schemas.microsoft.com/office/drawing/2014/main" xmlns="" id="{61F69FE3-48F9-44F8-8893-DC016EEC9AF6}"/>
            </a:ext>
          </a:extLst>
        </xdr:cNvPr>
        <xdr:cNvSpPr txBox="1"/>
      </xdr:nvSpPr>
      <xdr:spPr>
        <a:xfrm>
          <a:off x="22199600" y="11039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63246</xdr:rowOff>
    </xdr:from>
    <xdr:to>
      <xdr:col>116</xdr:col>
      <xdr:colOff>152400</xdr:colOff>
      <xdr:row>64</xdr:row>
      <xdr:rowOff>63246</xdr:rowOff>
    </xdr:to>
    <xdr:cxnSp macro="">
      <xdr:nvCxnSpPr>
        <xdr:cNvPr id="472" name="直線コネクタ 471">
          <a:extLst>
            <a:ext uri="{FF2B5EF4-FFF2-40B4-BE49-F238E27FC236}">
              <a16:creationId xmlns:a16="http://schemas.microsoft.com/office/drawing/2014/main" xmlns="" id="{9CB4348F-6CC6-4D7D-AB7A-3AB4780AA0F6}"/>
            </a:ext>
          </a:extLst>
        </xdr:cNvPr>
        <xdr:cNvCxnSpPr/>
      </xdr:nvCxnSpPr>
      <xdr:spPr>
        <a:xfrm>
          <a:off x="22072600" y="11036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51071</xdr:rowOff>
    </xdr:from>
    <xdr:ext cx="469744" cy="259045"/>
    <xdr:sp macro="" textlink="">
      <xdr:nvSpPr>
        <xdr:cNvPr id="473" name="【保健センター・保健所】&#10;一人当たり面積最大値テキスト">
          <a:extLst>
            <a:ext uri="{FF2B5EF4-FFF2-40B4-BE49-F238E27FC236}">
              <a16:creationId xmlns:a16="http://schemas.microsoft.com/office/drawing/2014/main" xmlns="" id="{3F9D2020-DD84-483B-9BBB-A6C4DC012B24}"/>
            </a:ext>
          </a:extLst>
        </xdr:cNvPr>
        <xdr:cNvSpPr txBox="1"/>
      </xdr:nvSpPr>
      <xdr:spPr>
        <a:xfrm>
          <a:off x="22199600" y="9309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104394</xdr:rowOff>
    </xdr:from>
    <xdr:to>
      <xdr:col>116</xdr:col>
      <xdr:colOff>152400</xdr:colOff>
      <xdr:row>55</xdr:row>
      <xdr:rowOff>104394</xdr:rowOff>
    </xdr:to>
    <xdr:cxnSp macro="">
      <xdr:nvCxnSpPr>
        <xdr:cNvPr id="474" name="直線コネクタ 473">
          <a:extLst>
            <a:ext uri="{FF2B5EF4-FFF2-40B4-BE49-F238E27FC236}">
              <a16:creationId xmlns:a16="http://schemas.microsoft.com/office/drawing/2014/main" xmlns="" id="{CCD3B4A5-867B-4E4B-BD98-9CFBD48663F2}"/>
            </a:ext>
          </a:extLst>
        </xdr:cNvPr>
        <xdr:cNvCxnSpPr/>
      </xdr:nvCxnSpPr>
      <xdr:spPr>
        <a:xfrm>
          <a:off x="22072600" y="9534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48785</xdr:rowOff>
    </xdr:from>
    <xdr:ext cx="469744" cy="259045"/>
    <xdr:sp macro="" textlink="">
      <xdr:nvSpPr>
        <xdr:cNvPr id="475" name="【保健センター・保健所】&#10;一人当たり面積平均値テキスト">
          <a:extLst>
            <a:ext uri="{FF2B5EF4-FFF2-40B4-BE49-F238E27FC236}">
              <a16:creationId xmlns:a16="http://schemas.microsoft.com/office/drawing/2014/main" xmlns="" id="{315912B3-7A2F-4EC1-BE54-5EC0B40CBD0A}"/>
            </a:ext>
          </a:extLst>
        </xdr:cNvPr>
        <xdr:cNvSpPr txBox="1"/>
      </xdr:nvSpPr>
      <xdr:spPr>
        <a:xfrm>
          <a:off x="22199600" y="106786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70358</xdr:rowOff>
    </xdr:from>
    <xdr:to>
      <xdr:col>116</xdr:col>
      <xdr:colOff>114300</xdr:colOff>
      <xdr:row>63</xdr:row>
      <xdr:rowOff>508</xdr:rowOff>
    </xdr:to>
    <xdr:sp macro="" textlink="">
      <xdr:nvSpPr>
        <xdr:cNvPr id="476" name="フローチャート: 判断 475">
          <a:extLst>
            <a:ext uri="{FF2B5EF4-FFF2-40B4-BE49-F238E27FC236}">
              <a16:creationId xmlns:a16="http://schemas.microsoft.com/office/drawing/2014/main" xmlns="" id="{3F1093FA-8024-4B37-8CFA-70E6C2A7B5FC}"/>
            </a:ext>
          </a:extLst>
        </xdr:cNvPr>
        <xdr:cNvSpPr/>
      </xdr:nvSpPr>
      <xdr:spPr>
        <a:xfrm>
          <a:off x="22110700" y="10700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49022</xdr:rowOff>
    </xdr:from>
    <xdr:to>
      <xdr:col>112</xdr:col>
      <xdr:colOff>38100</xdr:colOff>
      <xdr:row>62</xdr:row>
      <xdr:rowOff>150622</xdr:rowOff>
    </xdr:to>
    <xdr:sp macro="" textlink="">
      <xdr:nvSpPr>
        <xdr:cNvPr id="477" name="フローチャート: 判断 476">
          <a:extLst>
            <a:ext uri="{FF2B5EF4-FFF2-40B4-BE49-F238E27FC236}">
              <a16:creationId xmlns:a16="http://schemas.microsoft.com/office/drawing/2014/main" xmlns="" id="{6B534FE3-FF5F-4057-89C0-2AD2D4B77B4F}"/>
            </a:ext>
          </a:extLst>
        </xdr:cNvPr>
        <xdr:cNvSpPr/>
      </xdr:nvSpPr>
      <xdr:spPr>
        <a:xfrm>
          <a:off x="21272500" y="10678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57404</xdr:rowOff>
    </xdr:from>
    <xdr:to>
      <xdr:col>107</xdr:col>
      <xdr:colOff>101600</xdr:colOff>
      <xdr:row>62</xdr:row>
      <xdr:rowOff>159004</xdr:rowOff>
    </xdr:to>
    <xdr:sp macro="" textlink="">
      <xdr:nvSpPr>
        <xdr:cNvPr id="478" name="フローチャート: 判断 477">
          <a:extLst>
            <a:ext uri="{FF2B5EF4-FFF2-40B4-BE49-F238E27FC236}">
              <a16:creationId xmlns:a16="http://schemas.microsoft.com/office/drawing/2014/main" xmlns="" id="{36860007-D2AE-4E4E-B7DA-C5DF1EDFCED5}"/>
            </a:ext>
          </a:extLst>
        </xdr:cNvPr>
        <xdr:cNvSpPr/>
      </xdr:nvSpPr>
      <xdr:spPr>
        <a:xfrm>
          <a:off x="20383500" y="1068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76454</xdr:rowOff>
    </xdr:from>
    <xdr:to>
      <xdr:col>102</xdr:col>
      <xdr:colOff>165100</xdr:colOff>
      <xdr:row>63</xdr:row>
      <xdr:rowOff>6604</xdr:rowOff>
    </xdr:to>
    <xdr:sp macro="" textlink="">
      <xdr:nvSpPr>
        <xdr:cNvPr id="479" name="フローチャート: 判断 478">
          <a:extLst>
            <a:ext uri="{FF2B5EF4-FFF2-40B4-BE49-F238E27FC236}">
              <a16:creationId xmlns:a16="http://schemas.microsoft.com/office/drawing/2014/main" xmlns="" id="{405090D7-BB0F-4833-81FE-B635B5823960}"/>
            </a:ext>
          </a:extLst>
        </xdr:cNvPr>
        <xdr:cNvSpPr/>
      </xdr:nvSpPr>
      <xdr:spPr>
        <a:xfrm>
          <a:off x="19494500" y="1070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143510</xdr:rowOff>
    </xdr:from>
    <xdr:to>
      <xdr:col>98</xdr:col>
      <xdr:colOff>38100</xdr:colOff>
      <xdr:row>63</xdr:row>
      <xdr:rowOff>73660</xdr:rowOff>
    </xdr:to>
    <xdr:sp macro="" textlink="">
      <xdr:nvSpPr>
        <xdr:cNvPr id="480" name="フローチャート: 判断 479">
          <a:extLst>
            <a:ext uri="{FF2B5EF4-FFF2-40B4-BE49-F238E27FC236}">
              <a16:creationId xmlns:a16="http://schemas.microsoft.com/office/drawing/2014/main" xmlns="" id="{09EDDC9C-E333-4946-9A69-C8353F8916F9}"/>
            </a:ext>
          </a:extLst>
        </xdr:cNvPr>
        <xdr:cNvSpPr/>
      </xdr:nvSpPr>
      <xdr:spPr>
        <a:xfrm>
          <a:off x="18605500" y="1077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1" name="テキスト ボックス 480">
          <a:extLst>
            <a:ext uri="{FF2B5EF4-FFF2-40B4-BE49-F238E27FC236}">
              <a16:creationId xmlns:a16="http://schemas.microsoft.com/office/drawing/2014/main" xmlns="" id="{D6E538E7-CFE9-4BD7-BCAD-EAAB923978ED}"/>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2" name="テキスト ボックス 481">
          <a:extLst>
            <a:ext uri="{FF2B5EF4-FFF2-40B4-BE49-F238E27FC236}">
              <a16:creationId xmlns:a16="http://schemas.microsoft.com/office/drawing/2014/main" xmlns="" id="{9136347F-12AD-4D54-AFED-04B7074846C9}"/>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3" name="テキスト ボックス 482">
          <a:extLst>
            <a:ext uri="{FF2B5EF4-FFF2-40B4-BE49-F238E27FC236}">
              <a16:creationId xmlns:a16="http://schemas.microsoft.com/office/drawing/2014/main" xmlns="" id="{51352E04-8D10-4BCA-9FC8-7B1FBD20179E}"/>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4" name="テキスト ボックス 483">
          <a:extLst>
            <a:ext uri="{FF2B5EF4-FFF2-40B4-BE49-F238E27FC236}">
              <a16:creationId xmlns:a16="http://schemas.microsoft.com/office/drawing/2014/main" xmlns="" id="{44F662C9-B767-4536-9C0E-4366D3B616D7}"/>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5" name="テキスト ボックス 484">
          <a:extLst>
            <a:ext uri="{FF2B5EF4-FFF2-40B4-BE49-F238E27FC236}">
              <a16:creationId xmlns:a16="http://schemas.microsoft.com/office/drawing/2014/main" xmlns="" id="{13D7A590-71CE-4F5C-BE1B-162F22724BAE}"/>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20066</xdr:rowOff>
    </xdr:from>
    <xdr:to>
      <xdr:col>116</xdr:col>
      <xdr:colOff>114300</xdr:colOff>
      <xdr:row>58</xdr:row>
      <xdr:rowOff>121666</xdr:rowOff>
    </xdr:to>
    <xdr:sp macro="" textlink="">
      <xdr:nvSpPr>
        <xdr:cNvPr id="486" name="楕円 485">
          <a:extLst>
            <a:ext uri="{FF2B5EF4-FFF2-40B4-BE49-F238E27FC236}">
              <a16:creationId xmlns:a16="http://schemas.microsoft.com/office/drawing/2014/main" xmlns="" id="{338335FC-5F66-4702-8A85-E9AEAD740AC1}"/>
            </a:ext>
          </a:extLst>
        </xdr:cNvPr>
        <xdr:cNvSpPr/>
      </xdr:nvSpPr>
      <xdr:spPr>
        <a:xfrm>
          <a:off x="22110700" y="9964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42943</xdr:rowOff>
    </xdr:from>
    <xdr:ext cx="469744" cy="259045"/>
    <xdr:sp macro="" textlink="">
      <xdr:nvSpPr>
        <xdr:cNvPr id="487" name="【保健センター・保健所】&#10;一人当たり面積該当値テキスト">
          <a:extLst>
            <a:ext uri="{FF2B5EF4-FFF2-40B4-BE49-F238E27FC236}">
              <a16:creationId xmlns:a16="http://schemas.microsoft.com/office/drawing/2014/main" xmlns="" id="{61A65AFC-85FF-414C-8355-7CB7AB2DEE70}"/>
            </a:ext>
          </a:extLst>
        </xdr:cNvPr>
        <xdr:cNvSpPr txBox="1"/>
      </xdr:nvSpPr>
      <xdr:spPr>
        <a:xfrm>
          <a:off x="22199600" y="9815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50546</xdr:rowOff>
    </xdr:from>
    <xdr:to>
      <xdr:col>112</xdr:col>
      <xdr:colOff>38100</xdr:colOff>
      <xdr:row>58</xdr:row>
      <xdr:rowOff>152146</xdr:rowOff>
    </xdr:to>
    <xdr:sp macro="" textlink="">
      <xdr:nvSpPr>
        <xdr:cNvPr id="488" name="楕円 487">
          <a:extLst>
            <a:ext uri="{FF2B5EF4-FFF2-40B4-BE49-F238E27FC236}">
              <a16:creationId xmlns:a16="http://schemas.microsoft.com/office/drawing/2014/main" xmlns="" id="{EBB8E5E0-CE3B-42E7-9B5C-E3E8E094EE24}"/>
            </a:ext>
          </a:extLst>
        </xdr:cNvPr>
        <xdr:cNvSpPr/>
      </xdr:nvSpPr>
      <xdr:spPr>
        <a:xfrm>
          <a:off x="21272500" y="9994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70866</xdr:rowOff>
    </xdr:from>
    <xdr:to>
      <xdr:col>116</xdr:col>
      <xdr:colOff>63500</xdr:colOff>
      <xdr:row>58</xdr:row>
      <xdr:rowOff>101346</xdr:rowOff>
    </xdr:to>
    <xdr:cxnSp macro="">
      <xdr:nvCxnSpPr>
        <xdr:cNvPr id="489" name="直線コネクタ 488">
          <a:extLst>
            <a:ext uri="{FF2B5EF4-FFF2-40B4-BE49-F238E27FC236}">
              <a16:creationId xmlns:a16="http://schemas.microsoft.com/office/drawing/2014/main" xmlns="" id="{A74B9CF5-B9D9-4877-AE52-FB6B9F608F54}"/>
            </a:ext>
          </a:extLst>
        </xdr:cNvPr>
        <xdr:cNvCxnSpPr/>
      </xdr:nvCxnSpPr>
      <xdr:spPr>
        <a:xfrm flipV="1">
          <a:off x="21323300" y="10014966"/>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82550</xdr:rowOff>
    </xdr:from>
    <xdr:to>
      <xdr:col>107</xdr:col>
      <xdr:colOff>101600</xdr:colOff>
      <xdr:row>59</xdr:row>
      <xdr:rowOff>12700</xdr:rowOff>
    </xdr:to>
    <xdr:sp macro="" textlink="">
      <xdr:nvSpPr>
        <xdr:cNvPr id="490" name="楕円 489">
          <a:extLst>
            <a:ext uri="{FF2B5EF4-FFF2-40B4-BE49-F238E27FC236}">
              <a16:creationId xmlns:a16="http://schemas.microsoft.com/office/drawing/2014/main" xmlns="" id="{9BD983C6-1608-4C58-A282-BFB9433E9653}"/>
            </a:ext>
          </a:extLst>
        </xdr:cNvPr>
        <xdr:cNvSpPr/>
      </xdr:nvSpPr>
      <xdr:spPr>
        <a:xfrm>
          <a:off x="20383500" y="1002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101346</xdr:rowOff>
    </xdr:from>
    <xdr:to>
      <xdr:col>111</xdr:col>
      <xdr:colOff>177800</xdr:colOff>
      <xdr:row>58</xdr:row>
      <xdr:rowOff>133350</xdr:rowOff>
    </xdr:to>
    <xdr:cxnSp macro="">
      <xdr:nvCxnSpPr>
        <xdr:cNvPr id="491" name="直線コネクタ 490">
          <a:extLst>
            <a:ext uri="{FF2B5EF4-FFF2-40B4-BE49-F238E27FC236}">
              <a16:creationId xmlns:a16="http://schemas.microsoft.com/office/drawing/2014/main" xmlns="" id="{5ABE431E-5BD6-449B-829E-E9988AB808E8}"/>
            </a:ext>
          </a:extLst>
        </xdr:cNvPr>
        <xdr:cNvCxnSpPr/>
      </xdr:nvCxnSpPr>
      <xdr:spPr>
        <a:xfrm flipV="1">
          <a:off x="20434300" y="1004544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120650</xdr:rowOff>
    </xdr:from>
    <xdr:to>
      <xdr:col>102</xdr:col>
      <xdr:colOff>165100</xdr:colOff>
      <xdr:row>59</xdr:row>
      <xdr:rowOff>50800</xdr:rowOff>
    </xdr:to>
    <xdr:sp macro="" textlink="">
      <xdr:nvSpPr>
        <xdr:cNvPr id="492" name="楕円 491">
          <a:extLst>
            <a:ext uri="{FF2B5EF4-FFF2-40B4-BE49-F238E27FC236}">
              <a16:creationId xmlns:a16="http://schemas.microsoft.com/office/drawing/2014/main" xmlns="" id="{B79AE804-EA15-4456-863B-00D5D2C4AF82}"/>
            </a:ext>
          </a:extLst>
        </xdr:cNvPr>
        <xdr:cNvSpPr/>
      </xdr:nvSpPr>
      <xdr:spPr>
        <a:xfrm>
          <a:off x="19494500" y="1006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58</xdr:row>
      <xdr:rowOff>133350</xdr:rowOff>
    </xdr:from>
    <xdr:to>
      <xdr:col>107</xdr:col>
      <xdr:colOff>50800</xdr:colOff>
      <xdr:row>59</xdr:row>
      <xdr:rowOff>0</xdr:rowOff>
    </xdr:to>
    <xdr:cxnSp macro="">
      <xdr:nvCxnSpPr>
        <xdr:cNvPr id="493" name="直線コネクタ 492">
          <a:extLst>
            <a:ext uri="{FF2B5EF4-FFF2-40B4-BE49-F238E27FC236}">
              <a16:creationId xmlns:a16="http://schemas.microsoft.com/office/drawing/2014/main" xmlns="" id="{A9F91D60-E120-4CD2-ADE8-FC51B577FF8F}"/>
            </a:ext>
          </a:extLst>
        </xdr:cNvPr>
        <xdr:cNvCxnSpPr/>
      </xdr:nvCxnSpPr>
      <xdr:spPr>
        <a:xfrm flipV="1">
          <a:off x="19545300" y="100774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141749</xdr:rowOff>
    </xdr:from>
    <xdr:ext cx="469744" cy="259045"/>
    <xdr:sp macro="" textlink="">
      <xdr:nvSpPr>
        <xdr:cNvPr id="494" name="n_1aveValue【保健センター・保健所】&#10;一人当たり面積">
          <a:extLst>
            <a:ext uri="{FF2B5EF4-FFF2-40B4-BE49-F238E27FC236}">
              <a16:creationId xmlns:a16="http://schemas.microsoft.com/office/drawing/2014/main" xmlns="" id="{66D1F39D-F50D-464A-96AA-A4901DEE8906}"/>
            </a:ext>
          </a:extLst>
        </xdr:cNvPr>
        <xdr:cNvSpPr txBox="1"/>
      </xdr:nvSpPr>
      <xdr:spPr>
        <a:xfrm>
          <a:off x="21075727" y="10771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150131</xdr:rowOff>
    </xdr:from>
    <xdr:ext cx="469744" cy="259045"/>
    <xdr:sp macro="" textlink="">
      <xdr:nvSpPr>
        <xdr:cNvPr id="495" name="n_2aveValue【保健センター・保健所】&#10;一人当たり面積">
          <a:extLst>
            <a:ext uri="{FF2B5EF4-FFF2-40B4-BE49-F238E27FC236}">
              <a16:creationId xmlns:a16="http://schemas.microsoft.com/office/drawing/2014/main" xmlns="" id="{5678F367-6768-41D6-8F77-C1A6181761DB}"/>
            </a:ext>
          </a:extLst>
        </xdr:cNvPr>
        <xdr:cNvSpPr txBox="1"/>
      </xdr:nvSpPr>
      <xdr:spPr>
        <a:xfrm>
          <a:off x="20199427" y="10780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169181</xdr:rowOff>
    </xdr:from>
    <xdr:ext cx="469744" cy="259045"/>
    <xdr:sp macro="" textlink="">
      <xdr:nvSpPr>
        <xdr:cNvPr id="496" name="n_3aveValue【保健センター・保健所】&#10;一人当たり面積">
          <a:extLst>
            <a:ext uri="{FF2B5EF4-FFF2-40B4-BE49-F238E27FC236}">
              <a16:creationId xmlns:a16="http://schemas.microsoft.com/office/drawing/2014/main" xmlns="" id="{9CE647EC-D326-4458-A660-32A583C4820F}"/>
            </a:ext>
          </a:extLst>
        </xdr:cNvPr>
        <xdr:cNvSpPr txBox="1"/>
      </xdr:nvSpPr>
      <xdr:spPr>
        <a:xfrm>
          <a:off x="19310427" y="10799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90187</xdr:rowOff>
    </xdr:from>
    <xdr:ext cx="469744" cy="259045"/>
    <xdr:sp macro="" textlink="">
      <xdr:nvSpPr>
        <xdr:cNvPr id="497" name="n_4aveValue【保健センター・保健所】&#10;一人当たり面積">
          <a:extLst>
            <a:ext uri="{FF2B5EF4-FFF2-40B4-BE49-F238E27FC236}">
              <a16:creationId xmlns:a16="http://schemas.microsoft.com/office/drawing/2014/main" xmlns="" id="{42495D45-3E5B-4CA3-8551-E60FD7A506FC}"/>
            </a:ext>
          </a:extLst>
        </xdr:cNvPr>
        <xdr:cNvSpPr txBox="1"/>
      </xdr:nvSpPr>
      <xdr:spPr>
        <a:xfrm>
          <a:off x="18421427" y="10548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168673</xdr:rowOff>
    </xdr:from>
    <xdr:ext cx="469744" cy="259045"/>
    <xdr:sp macro="" textlink="">
      <xdr:nvSpPr>
        <xdr:cNvPr id="498" name="n_1mainValue【保健センター・保健所】&#10;一人当たり面積">
          <a:extLst>
            <a:ext uri="{FF2B5EF4-FFF2-40B4-BE49-F238E27FC236}">
              <a16:creationId xmlns:a16="http://schemas.microsoft.com/office/drawing/2014/main" xmlns="" id="{C54EA059-A650-4A23-B671-F47FD0D32DEB}"/>
            </a:ext>
          </a:extLst>
        </xdr:cNvPr>
        <xdr:cNvSpPr txBox="1"/>
      </xdr:nvSpPr>
      <xdr:spPr>
        <a:xfrm>
          <a:off x="21075727" y="9769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29227</xdr:rowOff>
    </xdr:from>
    <xdr:ext cx="469744" cy="259045"/>
    <xdr:sp macro="" textlink="">
      <xdr:nvSpPr>
        <xdr:cNvPr id="499" name="n_2mainValue【保健センター・保健所】&#10;一人当たり面積">
          <a:extLst>
            <a:ext uri="{FF2B5EF4-FFF2-40B4-BE49-F238E27FC236}">
              <a16:creationId xmlns:a16="http://schemas.microsoft.com/office/drawing/2014/main" xmlns="" id="{21F04276-59A1-4C59-AF27-D0D297DD9A4F}"/>
            </a:ext>
          </a:extLst>
        </xdr:cNvPr>
        <xdr:cNvSpPr txBox="1"/>
      </xdr:nvSpPr>
      <xdr:spPr>
        <a:xfrm>
          <a:off x="20199427" y="980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67327</xdr:rowOff>
    </xdr:from>
    <xdr:ext cx="469744" cy="259045"/>
    <xdr:sp macro="" textlink="">
      <xdr:nvSpPr>
        <xdr:cNvPr id="500" name="n_3mainValue【保健センター・保健所】&#10;一人当たり面積">
          <a:extLst>
            <a:ext uri="{FF2B5EF4-FFF2-40B4-BE49-F238E27FC236}">
              <a16:creationId xmlns:a16="http://schemas.microsoft.com/office/drawing/2014/main" xmlns="" id="{0FA866D8-126A-47AF-8144-2357B4733B6E}"/>
            </a:ext>
          </a:extLst>
        </xdr:cNvPr>
        <xdr:cNvSpPr txBox="1"/>
      </xdr:nvSpPr>
      <xdr:spPr>
        <a:xfrm>
          <a:off x="19310427" y="9839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01" name="正方形/長方形 500">
          <a:extLst>
            <a:ext uri="{FF2B5EF4-FFF2-40B4-BE49-F238E27FC236}">
              <a16:creationId xmlns:a16="http://schemas.microsoft.com/office/drawing/2014/main" xmlns="" id="{6064426D-3397-498E-8E8F-04A8C14B6DE9}"/>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02" name="正方形/長方形 501">
          <a:extLst>
            <a:ext uri="{FF2B5EF4-FFF2-40B4-BE49-F238E27FC236}">
              <a16:creationId xmlns:a16="http://schemas.microsoft.com/office/drawing/2014/main" xmlns="" id="{00840DC0-9901-4A6E-8150-3FA18FA56BAB}"/>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03" name="正方形/長方形 502">
          <a:extLst>
            <a:ext uri="{FF2B5EF4-FFF2-40B4-BE49-F238E27FC236}">
              <a16:creationId xmlns:a16="http://schemas.microsoft.com/office/drawing/2014/main" xmlns="" id="{88ADEFFE-0FAF-4B7D-B32B-3CA323E7D9A4}"/>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04" name="正方形/長方形 503">
          <a:extLst>
            <a:ext uri="{FF2B5EF4-FFF2-40B4-BE49-F238E27FC236}">
              <a16:creationId xmlns:a16="http://schemas.microsoft.com/office/drawing/2014/main" xmlns="" id="{1745E089-8FEC-4FB8-BBC9-8B98FD9910F7}"/>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5" name="正方形/長方形 504">
          <a:extLst>
            <a:ext uri="{FF2B5EF4-FFF2-40B4-BE49-F238E27FC236}">
              <a16:creationId xmlns:a16="http://schemas.microsoft.com/office/drawing/2014/main" xmlns="" id="{B7DF9F94-0FB6-4DB8-9FB0-7CAABB169ACF}"/>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6" name="正方形/長方形 505">
          <a:extLst>
            <a:ext uri="{FF2B5EF4-FFF2-40B4-BE49-F238E27FC236}">
              <a16:creationId xmlns:a16="http://schemas.microsoft.com/office/drawing/2014/main" xmlns="" id="{EE89EF48-048C-4260-AD61-7A9637DC3E64}"/>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7" name="正方形/長方形 506">
          <a:extLst>
            <a:ext uri="{FF2B5EF4-FFF2-40B4-BE49-F238E27FC236}">
              <a16:creationId xmlns:a16="http://schemas.microsoft.com/office/drawing/2014/main" xmlns="" id="{5FBEF2F2-5D08-47CE-AF4C-D640C699FA5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8" name="正方形/長方形 507">
          <a:extLst>
            <a:ext uri="{FF2B5EF4-FFF2-40B4-BE49-F238E27FC236}">
              <a16:creationId xmlns:a16="http://schemas.microsoft.com/office/drawing/2014/main" xmlns="" id="{471AC54A-F391-42ED-8EC7-D861E7F31F8C}"/>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9" name="テキスト ボックス 508">
          <a:extLst>
            <a:ext uri="{FF2B5EF4-FFF2-40B4-BE49-F238E27FC236}">
              <a16:creationId xmlns:a16="http://schemas.microsoft.com/office/drawing/2014/main" xmlns="" id="{8CBDDD80-EEB2-4A83-9543-E4174ECA957E}"/>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10" name="直線コネクタ 509">
          <a:extLst>
            <a:ext uri="{FF2B5EF4-FFF2-40B4-BE49-F238E27FC236}">
              <a16:creationId xmlns:a16="http://schemas.microsoft.com/office/drawing/2014/main" xmlns="" id="{10E2940F-98B4-4B4E-BD0A-553ADE26A693}"/>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11" name="テキスト ボックス 510">
          <a:extLst>
            <a:ext uri="{FF2B5EF4-FFF2-40B4-BE49-F238E27FC236}">
              <a16:creationId xmlns:a16="http://schemas.microsoft.com/office/drawing/2014/main" xmlns="" id="{A808EBE6-2978-47A8-94B1-7F16CF6D812D}"/>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12" name="直線コネクタ 511">
          <a:extLst>
            <a:ext uri="{FF2B5EF4-FFF2-40B4-BE49-F238E27FC236}">
              <a16:creationId xmlns:a16="http://schemas.microsoft.com/office/drawing/2014/main" xmlns="" id="{E0B1CEBF-3ADC-422C-8F35-812E8B8D36CC}"/>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13" name="テキスト ボックス 512">
          <a:extLst>
            <a:ext uri="{FF2B5EF4-FFF2-40B4-BE49-F238E27FC236}">
              <a16:creationId xmlns:a16="http://schemas.microsoft.com/office/drawing/2014/main" xmlns="" id="{66521BAC-8DBB-4C19-9667-5887C2F0D4B5}"/>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14" name="直線コネクタ 513">
          <a:extLst>
            <a:ext uri="{FF2B5EF4-FFF2-40B4-BE49-F238E27FC236}">
              <a16:creationId xmlns:a16="http://schemas.microsoft.com/office/drawing/2014/main" xmlns="" id="{F2B333B7-FE91-48C5-B4ED-BCADFF8941D9}"/>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15" name="テキスト ボックス 514">
          <a:extLst>
            <a:ext uri="{FF2B5EF4-FFF2-40B4-BE49-F238E27FC236}">
              <a16:creationId xmlns:a16="http://schemas.microsoft.com/office/drawing/2014/main" xmlns="" id="{4E89CC96-CC10-48DE-B33A-D4172BFBFBAD}"/>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16" name="直線コネクタ 515">
          <a:extLst>
            <a:ext uri="{FF2B5EF4-FFF2-40B4-BE49-F238E27FC236}">
              <a16:creationId xmlns:a16="http://schemas.microsoft.com/office/drawing/2014/main" xmlns="" id="{16C55A09-4EBE-4116-AAE8-FD1017101B3B}"/>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17" name="テキスト ボックス 516">
          <a:extLst>
            <a:ext uri="{FF2B5EF4-FFF2-40B4-BE49-F238E27FC236}">
              <a16:creationId xmlns:a16="http://schemas.microsoft.com/office/drawing/2014/main" xmlns="" id="{ECF4F4B0-1C5B-4913-8D9B-254037028FA6}"/>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18" name="直線コネクタ 517">
          <a:extLst>
            <a:ext uri="{FF2B5EF4-FFF2-40B4-BE49-F238E27FC236}">
              <a16:creationId xmlns:a16="http://schemas.microsoft.com/office/drawing/2014/main" xmlns="" id="{FA8820A9-3A9A-4583-B811-D80EB259D623}"/>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19" name="テキスト ボックス 518">
          <a:extLst>
            <a:ext uri="{FF2B5EF4-FFF2-40B4-BE49-F238E27FC236}">
              <a16:creationId xmlns:a16="http://schemas.microsoft.com/office/drawing/2014/main" xmlns="" id="{C538BFB6-B070-4ED9-A7D4-AE944D7D4A3A}"/>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20" name="直線コネクタ 519">
          <a:extLst>
            <a:ext uri="{FF2B5EF4-FFF2-40B4-BE49-F238E27FC236}">
              <a16:creationId xmlns:a16="http://schemas.microsoft.com/office/drawing/2014/main" xmlns="" id="{3240BA10-9D3B-49BD-9696-950B5182AD28}"/>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21" name="テキスト ボックス 520">
          <a:extLst>
            <a:ext uri="{FF2B5EF4-FFF2-40B4-BE49-F238E27FC236}">
              <a16:creationId xmlns:a16="http://schemas.microsoft.com/office/drawing/2014/main" xmlns="" id="{E98C6072-E45D-46A6-8CA0-645CB51EF929}"/>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22" name="直線コネクタ 521">
          <a:extLst>
            <a:ext uri="{FF2B5EF4-FFF2-40B4-BE49-F238E27FC236}">
              <a16:creationId xmlns:a16="http://schemas.microsoft.com/office/drawing/2014/main" xmlns="" id="{7EAAEF3C-5E10-46A6-9FD8-621B400509D4}"/>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23" name="テキスト ボックス 522">
          <a:extLst>
            <a:ext uri="{FF2B5EF4-FFF2-40B4-BE49-F238E27FC236}">
              <a16:creationId xmlns:a16="http://schemas.microsoft.com/office/drawing/2014/main" xmlns="" id="{6F422BD5-FA4E-490C-8723-0C17084EA2F5}"/>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24" name="直線コネクタ 523">
          <a:extLst>
            <a:ext uri="{FF2B5EF4-FFF2-40B4-BE49-F238E27FC236}">
              <a16:creationId xmlns:a16="http://schemas.microsoft.com/office/drawing/2014/main" xmlns="" id="{BB50C381-4007-4D8C-8661-F4C646B5F326}"/>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5" name="【消防施設】&#10;有形固定資産減価償却率グラフ枠">
          <a:extLst>
            <a:ext uri="{FF2B5EF4-FFF2-40B4-BE49-F238E27FC236}">
              <a16:creationId xmlns:a16="http://schemas.microsoft.com/office/drawing/2014/main" xmlns="" id="{9D37E828-13FD-4986-9BD7-66A61E33510C}"/>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38100</xdr:rowOff>
    </xdr:from>
    <xdr:to>
      <xdr:col>85</xdr:col>
      <xdr:colOff>126364</xdr:colOff>
      <xdr:row>86</xdr:row>
      <xdr:rowOff>168729</xdr:rowOff>
    </xdr:to>
    <xdr:cxnSp macro="">
      <xdr:nvCxnSpPr>
        <xdr:cNvPr id="526" name="直線コネクタ 525">
          <a:extLst>
            <a:ext uri="{FF2B5EF4-FFF2-40B4-BE49-F238E27FC236}">
              <a16:creationId xmlns:a16="http://schemas.microsoft.com/office/drawing/2014/main" xmlns="" id="{FBE5F843-8B54-41A6-AAAE-AE18BA62C7B9}"/>
            </a:ext>
          </a:extLst>
        </xdr:cNvPr>
        <xdr:cNvCxnSpPr/>
      </xdr:nvCxnSpPr>
      <xdr:spPr>
        <a:xfrm flipV="1">
          <a:off x="16318864" y="13411200"/>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27" name="【消防施設】&#10;有形固定資産減価償却率最小値テキスト">
          <a:extLst>
            <a:ext uri="{FF2B5EF4-FFF2-40B4-BE49-F238E27FC236}">
              <a16:creationId xmlns:a16="http://schemas.microsoft.com/office/drawing/2014/main" xmlns="" id="{C679E42F-8710-4851-BEF7-77C963761F1B}"/>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28" name="直線コネクタ 527">
          <a:extLst>
            <a:ext uri="{FF2B5EF4-FFF2-40B4-BE49-F238E27FC236}">
              <a16:creationId xmlns:a16="http://schemas.microsoft.com/office/drawing/2014/main" xmlns="" id="{4EB5AFFE-EDA6-471F-9607-8222A2954C7B}"/>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156227</xdr:rowOff>
    </xdr:from>
    <xdr:ext cx="340478" cy="259045"/>
    <xdr:sp macro="" textlink="">
      <xdr:nvSpPr>
        <xdr:cNvPr id="529" name="【消防施設】&#10;有形固定資産減価償却率最大値テキスト">
          <a:extLst>
            <a:ext uri="{FF2B5EF4-FFF2-40B4-BE49-F238E27FC236}">
              <a16:creationId xmlns:a16="http://schemas.microsoft.com/office/drawing/2014/main" xmlns="" id="{BF9F5D76-BDAD-4C50-8C62-A8DA17169BAF}"/>
            </a:ext>
          </a:extLst>
        </xdr:cNvPr>
        <xdr:cNvSpPr txBox="1"/>
      </xdr:nvSpPr>
      <xdr:spPr>
        <a:xfrm>
          <a:off x="16357600" y="1318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38100</xdr:rowOff>
    </xdr:from>
    <xdr:to>
      <xdr:col>86</xdr:col>
      <xdr:colOff>25400</xdr:colOff>
      <xdr:row>78</xdr:row>
      <xdr:rowOff>38100</xdr:rowOff>
    </xdr:to>
    <xdr:cxnSp macro="">
      <xdr:nvCxnSpPr>
        <xdr:cNvPr id="530" name="直線コネクタ 529">
          <a:extLst>
            <a:ext uri="{FF2B5EF4-FFF2-40B4-BE49-F238E27FC236}">
              <a16:creationId xmlns:a16="http://schemas.microsoft.com/office/drawing/2014/main" xmlns="" id="{D7CF77AE-0EB1-4D4D-BA0E-FFD7078BF3AB}"/>
            </a:ext>
          </a:extLst>
        </xdr:cNvPr>
        <xdr:cNvCxnSpPr/>
      </xdr:nvCxnSpPr>
      <xdr:spPr>
        <a:xfrm>
          <a:off x="16230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57529</xdr:rowOff>
    </xdr:from>
    <xdr:ext cx="405111" cy="259045"/>
    <xdr:sp macro="" textlink="">
      <xdr:nvSpPr>
        <xdr:cNvPr id="531" name="【消防施設】&#10;有形固定資産減価償却率平均値テキスト">
          <a:extLst>
            <a:ext uri="{FF2B5EF4-FFF2-40B4-BE49-F238E27FC236}">
              <a16:creationId xmlns:a16="http://schemas.microsoft.com/office/drawing/2014/main" xmlns="" id="{A5EDC72F-20C0-4CD6-ADBF-E6A117AE121E}"/>
            </a:ext>
          </a:extLst>
        </xdr:cNvPr>
        <xdr:cNvSpPr txBox="1"/>
      </xdr:nvSpPr>
      <xdr:spPr>
        <a:xfrm>
          <a:off x="16357600" y="141164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34652</xdr:rowOff>
    </xdr:from>
    <xdr:to>
      <xdr:col>85</xdr:col>
      <xdr:colOff>177800</xdr:colOff>
      <xdr:row>83</xdr:row>
      <xdr:rowOff>136252</xdr:rowOff>
    </xdr:to>
    <xdr:sp macro="" textlink="">
      <xdr:nvSpPr>
        <xdr:cNvPr id="532" name="フローチャート: 判断 531">
          <a:extLst>
            <a:ext uri="{FF2B5EF4-FFF2-40B4-BE49-F238E27FC236}">
              <a16:creationId xmlns:a16="http://schemas.microsoft.com/office/drawing/2014/main" xmlns="" id="{51815E46-EF6F-4DC9-9A58-7B2907256312}"/>
            </a:ext>
          </a:extLst>
        </xdr:cNvPr>
        <xdr:cNvSpPr/>
      </xdr:nvSpPr>
      <xdr:spPr>
        <a:xfrm>
          <a:off x="162687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5262</xdr:rowOff>
    </xdr:from>
    <xdr:to>
      <xdr:col>81</xdr:col>
      <xdr:colOff>101600</xdr:colOff>
      <xdr:row>83</xdr:row>
      <xdr:rowOff>106862</xdr:rowOff>
    </xdr:to>
    <xdr:sp macro="" textlink="">
      <xdr:nvSpPr>
        <xdr:cNvPr id="533" name="フローチャート: 判断 532">
          <a:extLst>
            <a:ext uri="{FF2B5EF4-FFF2-40B4-BE49-F238E27FC236}">
              <a16:creationId xmlns:a16="http://schemas.microsoft.com/office/drawing/2014/main" xmlns="" id="{7ADBC01E-1B8E-4BD2-8C4F-E5AF676FCDB3}"/>
            </a:ext>
          </a:extLst>
        </xdr:cNvPr>
        <xdr:cNvSpPr/>
      </xdr:nvSpPr>
      <xdr:spPr>
        <a:xfrm>
          <a:off x="15430500" y="1423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117929</xdr:rowOff>
    </xdr:from>
    <xdr:to>
      <xdr:col>76</xdr:col>
      <xdr:colOff>165100</xdr:colOff>
      <xdr:row>83</xdr:row>
      <xdr:rowOff>48079</xdr:rowOff>
    </xdr:to>
    <xdr:sp macro="" textlink="">
      <xdr:nvSpPr>
        <xdr:cNvPr id="534" name="フローチャート: 判断 533">
          <a:extLst>
            <a:ext uri="{FF2B5EF4-FFF2-40B4-BE49-F238E27FC236}">
              <a16:creationId xmlns:a16="http://schemas.microsoft.com/office/drawing/2014/main" xmlns="" id="{5442B90A-E246-4C76-8C1E-0AF55C66A2B2}"/>
            </a:ext>
          </a:extLst>
        </xdr:cNvPr>
        <xdr:cNvSpPr/>
      </xdr:nvSpPr>
      <xdr:spPr>
        <a:xfrm>
          <a:off x="145415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163649</xdr:rowOff>
    </xdr:from>
    <xdr:to>
      <xdr:col>72</xdr:col>
      <xdr:colOff>38100</xdr:colOff>
      <xdr:row>83</xdr:row>
      <xdr:rowOff>93799</xdr:rowOff>
    </xdr:to>
    <xdr:sp macro="" textlink="">
      <xdr:nvSpPr>
        <xdr:cNvPr id="535" name="フローチャート: 判断 534">
          <a:extLst>
            <a:ext uri="{FF2B5EF4-FFF2-40B4-BE49-F238E27FC236}">
              <a16:creationId xmlns:a16="http://schemas.microsoft.com/office/drawing/2014/main" xmlns="" id="{9BAB5A66-1ED9-4FEF-8875-9117D2C5D681}"/>
            </a:ext>
          </a:extLst>
        </xdr:cNvPr>
        <xdr:cNvSpPr/>
      </xdr:nvSpPr>
      <xdr:spPr>
        <a:xfrm>
          <a:off x="13652500" y="1422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55880</xdr:rowOff>
    </xdr:from>
    <xdr:to>
      <xdr:col>67</xdr:col>
      <xdr:colOff>101600</xdr:colOff>
      <xdr:row>83</xdr:row>
      <xdr:rowOff>157480</xdr:rowOff>
    </xdr:to>
    <xdr:sp macro="" textlink="">
      <xdr:nvSpPr>
        <xdr:cNvPr id="536" name="フローチャート: 判断 535">
          <a:extLst>
            <a:ext uri="{FF2B5EF4-FFF2-40B4-BE49-F238E27FC236}">
              <a16:creationId xmlns:a16="http://schemas.microsoft.com/office/drawing/2014/main" xmlns="" id="{11A7AF0C-176D-43AA-892D-0F3446852CBE}"/>
            </a:ext>
          </a:extLst>
        </xdr:cNvPr>
        <xdr:cNvSpPr/>
      </xdr:nvSpPr>
      <xdr:spPr>
        <a:xfrm>
          <a:off x="12763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37" name="テキスト ボックス 536">
          <a:extLst>
            <a:ext uri="{FF2B5EF4-FFF2-40B4-BE49-F238E27FC236}">
              <a16:creationId xmlns:a16="http://schemas.microsoft.com/office/drawing/2014/main" xmlns="" id="{8D5ACE74-93EF-48C1-8C50-0135FEE6EBF4}"/>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38" name="テキスト ボックス 537">
          <a:extLst>
            <a:ext uri="{FF2B5EF4-FFF2-40B4-BE49-F238E27FC236}">
              <a16:creationId xmlns:a16="http://schemas.microsoft.com/office/drawing/2014/main" xmlns="" id="{AA181C4C-E2DA-400A-9895-DA3B6DAF17B6}"/>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39" name="テキスト ボックス 538">
          <a:extLst>
            <a:ext uri="{FF2B5EF4-FFF2-40B4-BE49-F238E27FC236}">
              <a16:creationId xmlns:a16="http://schemas.microsoft.com/office/drawing/2014/main" xmlns="" id="{4CBFE59B-920C-4A21-AF0E-95EB33BA702C}"/>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40" name="テキスト ボックス 539">
          <a:extLst>
            <a:ext uri="{FF2B5EF4-FFF2-40B4-BE49-F238E27FC236}">
              <a16:creationId xmlns:a16="http://schemas.microsoft.com/office/drawing/2014/main" xmlns="" id="{4AC2F33A-9BA7-4063-9B55-D0ED47199D19}"/>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41" name="テキスト ボックス 540">
          <a:extLst>
            <a:ext uri="{FF2B5EF4-FFF2-40B4-BE49-F238E27FC236}">
              <a16:creationId xmlns:a16="http://schemas.microsoft.com/office/drawing/2014/main" xmlns="" id="{8189435B-2234-4443-B4B1-D860BC95283A}"/>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166914</xdr:rowOff>
    </xdr:from>
    <xdr:to>
      <xdr:col>85</xdr:col>
      <xdr:colOff>177800</xdr:colOff>
      <xdr:row>85</xdr:row>
      <xdr:rowOff>97064</xdr:rowOff>
    </xdr:to>
    <xdr:sp macro="" textlink="">
      <xdr:nvSpPr>
        <xdr:cNvPr id="542" name="楕円 541">
          <a:extLst>
            <a:ext uri="{FF2B5EF4-FFF2-40B4-BE49-F238E27FC236}">
              <a16:creationId xmlns:a16="http://schemas.microsoft.com/office/drawing/2014/main" xmlns="" id="{524AB4BA-95AF-4ECE-8D2E-FBA13D265771}"/>
            </a:ext>
          </a:extLst>
        </xdr:cNvPr>
        <xdr:cNvSpPr/>
      </xdr:nvSpPr>
      <xdr:spPr>
        <a:xfrm>
          <a:off x="16268700" y="1456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145341</xdr:rowOff>
    </xdr:from>
    <xdr:ext cx="405111" cy="259045"/>
    <xdr:sp macro="" textlink="">
      <xdr:nvSpPr>
        <xdr:cNvPr id="543" name="【消防施設】&#10;有形固定資産減価償却率該当値テキスト">
          <a:extLst>
            <a:ext uri="{FF2B5EF4-FFF2-40B4-BE49-F238E27FC236}">
              <a16:creationId xmlns:a16="http://schemas.microsoft.com/office/drawing/2014/main" xmlns="" id="{810B4992-1FCF-420F-9DDA-517DD6028094}"/>
            </a:ext>
          </a:extLst>
        </xdr:cNvPr>
        <xdr:cNvSpPr txBox="1"/>
      </xdr:nvSpPr>
      <xdr:spPr>
        <a:xfrm>
          <a:off x="16357600" y="14547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104866</xdr:rowOff>
    </xdr:from>
    <xdr:to>
      <xdr:col>81</xdr:col>
      <xdr:colOff>101600</xdr:colOff>
      <xdr:row>85</xdr:row>
      <xdr:rowOff>35016</xdr:rowOff>
    </xdr:to>
    <xdr:sp macro="" textlink="">
      <xdr:nvSpPr>
        <xdr:cNvPr id="544" name="楕円 543">
          <a:extLst>
            <a:ext uri="{FF2B5EF4-FFF2-40B4-BE49-F238E27FC236}">
              <a16:creationId xmlns:a16="http://schemas.microsoft.com/office/drawing/2014/main" xmlns="" id="{B5BC477E-DA3A-44B6-B002-F5756B2B44AF}"/>
            </a:ext>
          </a:extLst>
        </xdr:cNvPr>
        <xdr:cNvSpPr/>
      </xdr:nvSpPr>
      <xdr:spPr>
        <a:xfrm>
          <a:off x="15430500" y="1450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155666</xdr:rowOff>
    </xdr:from>
    <xdr:to>
      <xdr:col>85</xdr:col>
      <xdr:colOff>127000</xdr:colOff>
      <xdr:row>85</xdr:row>
      <xdr:rowOff>46264</xdr:rowOff>
    </xdr:to>
    <xdr:cxnSp macro="">
      <xdr:nvCxnSpPr>
        <xdr:cNvPr id="545" name="直線コネクタ 544">
          <a:extLst>
            <a:ext uri="{FF2B5EF4-FFF2-40B4-BE49-F238E27FC236}">
              <a16:creationId xmlns:a16="http://schemas.microsoft.com/office/drawing/2014/main" xmlns="" id="{7F40D5CD-AB31-40E2-A7DF-54293741E57B}"/>
            </a:ext>
          </a:extLst>
        </xdr:cNvPr>
        <xdr:cNvCxnSpPr/>
      </xdr:nvCxnSpPr>
      <xdr:spPr>
        <a:xfrm>
          <a:off x="15481300" y="14557466"/>
          <a:ext cx="8382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6894</xdr:rowOff>
    </xdr:from>
    <xdr:to>
      <xdr:col>76</xdr:col>
      <xdr:colOff>165100</xdr:colOff>
      <xdr:row>84</xdr:row>
      <xdr:rowOff>108494</xdr:rowOff>
    </xdr:to>
    <xdr:sp macro="" textlink="">
      <xdr:nvSpPr>
        <xdr:cNvPr id="546" name="楕円 545">
          <a:extLst>
            <a:ext uri="{FF2B5EF4-FFF2-40B4-BE49-F238E27FC236}">
              <a16:creationId xmlns:a16="http://schemas.microsoft.com/office/drawing/2014/main" xmlns="" id="{BEA10993-4407-489D-BEFD-F651B500A9B8}"/>
            </a:ext>
          </a:extLst>
        </xdr:cNvPr>
        <xdr:cNvSpPr/>
      </xdr:nvSpPr>
      <xdr:spPr>
        <a:xfrm>
          <a:off x="14541500" y="1440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57694</xdr:rowOff>
    </xdr:from>
    <xdr:to>
      <xdr:col>81</xdr:col>
      <xdr:colOff>50800</xdr:colOff>
      <xdr:row>84</xdr:row>
      <xdr:rowOff>155666</xdr:rowOff>
    </xdr:to>
    <xdr:cxnSp macro="">
      <xdr:nvCxnSpPr>
        <xdr:cNvPr id="547" name="直線コネクタ 546">
          <a:extLst>
            <a:ext uri="{FF2B5EF4-FFF2-40B4-BE49-F238E27FC236}">
              <a16:creationId xmlns:a16="http://schemas.microsoft.com/office/drawing/2014/main" xmlns="" id="{1B525EE0-B4E1-41C0-95FF-B98B0DD0C875}"/>
            </a:ext>
          </a:extLst>
        </xdr:cNvPr>
        <xdr:cNvCxnSpPr/>
      </xdr:nvCxnSpPr>
      <xdr:spPr>
        <a:xfrm>
          <a:off x="14592300" y="14459494"/>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82006</xdr:rowOff>
    </xdr:from>
    <xdr:to>
      <xdr:col>72</xdr:col>
      <xdr:colOff>38100</xdr:colOff>
      <xdr:row>85</xdr:row>
      <xdr:rowOff>12156</xdr:rowOff>
    </xdr:to>
    <xdr:sp macro="" textlink="">
      <xdr:nvSpPr>
        <xdr:cNvPr id="548" name="楕円 547">
          <a:extLst>
            <a:ext uri="{FF2B5EF4-FFF2-40B4-BE49-F238E27FC236}">
              <a16:creationId xmlns:a16="http://schemas.microsoft.com/office/drawing/2014/main" xmlns="" id="{0AAF1D8C-DD7A-474A-98D5-38B4D144D0AE}"/>
            </a:ext>
          </a:extLst>
        </xdr:cNvPr>
        <xdr:cNvSpPr/>
      </xdr:nvSpPr>
      <xdr:spPr>
        <a:xfrm>
          <a:off x="13652500" y="1448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57694</xdr:rowOff>
    </xdr:from>
    <xdr:to>
      <xdr:col>76</xdr:col>
      <xdr:colOff>114300</xdr:colOff>
      <xdr:row>84</xdr:row>
      <xdr:rowOff>132806</xdr:rowOff>
    </xdr:to>
    <xdr:cxnSp macro="">
      <xdr:nvCxnSpPr>
        <xdr:cNvPr id="549" name="直線コネクタ 548">
          <a:extLst>
            <a:ext uri="{FF2B5EF4-FFF2-40B4-BE49-F238E27FC236}">
              <a16:creationId xmlns:a16="http://schemas.microsoft.com/office/drawing/2014/main" xmlns="" id="{0DEA21D8-8B4B-4556-819C-17D49CEBBEC2}"/>
            </a:ext>
          </a:extLst>
        </xdr:cNvPr>
        <xdr:cNvCxnSpPr/>
      </xdr:nvCxnSpPr>
      <xdr:spPr>
        <a:xfrm flipV="1">
          <a:off x="13703300" y="14459494"/>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123389</xdr:rowOff>
    </xdr:from>
    <xdr:ext cx="405111" cy="259045"/>
    <xdr:sp macro="" textlink="">
      <xdr:nvSpPr>
        <xdr:cNvPr id="550" name="n_1aveValue【消防施設】&#10;有形固定資産減価償却率">
          <a:extLst>
            <a:ext uri="{FF2B5EF4-FFF2-40B4-BE49-F238E27FC236}">
              <a16:creationId xmlns:a16="http://schemas.microsoft.com/office/drawing/2014/main" xmlns="" id="{88598DA5-79AE-4849-B08A-BEDC0D4F9D7B}"/>
            </a:ext>
          </a:extLst>
        </xdr:cNvPr>
        <xdr:cNvSpPr txBox="1"/>
      </xdr:nvSpPr>
      <xdr:spPr>
        <a:xfrm>
          <a:off x="15266044" y="14010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64606</xdr:rowOff>
    </xdr:from>
    <xdr:ext cx="405111" cy="259045"/>
    <xdr:sp macro="" textlink="">
      <xdr:nvSpPr>
        <xdr:cNvPr id="551" name="n_2aveValue【消防施設】&#10;有形固定資産減価償却率">
          <a:extLst>
            <a:ext uri="{FF2B5EF4-FFF2-40B4-BE49-F238E27FC236}">
              <a16:creationId xmlns:a16="http://schemas.microsoft.com/office/drawing/2014/main" xmlns="" id="{F5A620A3-B439-4152-BCE6-14C02EA115CB}"/>
            </a:ext>
          </a:extLst>
        </xdr:cNvPr>
        <xdr:cNvSpPr txBox="1"/>
      </xdr:nvSpPr>
      <xdr:spPr>
        <a:xfrm>
          <a:off x="14389744" y="1395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110326</xdr:rowOff>
    </xdr:from>
    <xdr:ext cx="405111" cy="259045"/>
    <xdr:sp macro="" textlink="">
      <xdr:nvSpPr>
        <xdr:cNvPr id="552" name="n_3aveValue【消防施設】&#10;有形固定資産減価償却率">
          <a:extLst>
            <a:ext uri="{FF2B5EF4-FFF2-40B4-BE49-F238E27FC236}">
              <a16:creationId xmlns:a16="http://schemas.microsoft.com/office/drawing/2014/main" xmlns="" id="{C6EC6AA0-F7E9-4F3A-B5CD-6E28F6F9BBDB}"/>
            </a:ext>
          </a:extLst>
        </xdr:cNvPr>
        <xdr:cNvSpPr txBox="1"/>
      </xdr:nvSpPr>
      <xdr:spPr>
        <a:xfrm>
          <a:off x="13500744" y="13997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2557</xdr:rowOff>
    </xdr:from>
    <xdr:ext cx="405111" cy="259045"/>
    <xdr:sp macro="" textlink="">
      <xdr:nvSpPr>
        <xdr:cNvPr id="553" name="n_4aveValue【消防施設】&#10;有形固定資産減価償却率">
          <a:extLst>
            <a:ext uri="{FF2B5EF4-FFF2-40B4-BE49-F238E27FC236}">
              <a16:creationId xmlns:a16="http://schemas.microsoft.com/office/drawing/2014/main" xmlns="" id="{BE1F186A-AD2F-4FE4-9392-CE6BFBF21EDE}"/>
            </a:ext>
          </a:extLst>
        </xdr:cNvPr>
        <xdr:cNvSpPr txBox="1"/>
      </xdr:nvSpPr>
      <xdr:spPr>
        <a:xfrm>
          <a:off x="12611744" y="1406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26143</xdr:rowOff>
    </xdr:from>
    <xdr:ext cx="405111" cy="259045"/>
    <xdr:sp macro="" textlink="">
      <xdr:nvSpPr>
        <xdr:cNvPr id="554" name="n_1mainValue【消防施設】&#10;有形固定資産減価償却率">
          <a:extLst>
            <a:ext uri="{FF2B5EF4-FFF2-40B4-BE49-F238E27FC236}">
              <a16:creationId xmlns:a16="http://schemas.microsoft.com/office/drawing/2014/main" xmlns="" id="{1E8DB65C-CA1F-4039-9A5A-C6F7AB41873D}"/>
            </a:ext>
          </a:extLst>
        </xdr:cNvPr>
        <xdr:cNvSpPr txBox="1"/>
      </xdr:nvSpPr>
      <xdr:spPr>
        <a:xfrm>
          <a:off x="15266044" y="14599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99621</xdr:rowOff>
    </xdr:from>
    <xdr:ext cx="405111" cy="259045"/>
    <xdr:sp macro="" textlink="">
      <xdr:nvSpPr>
        <xdr:cNvPr id="555" name="n_2mainValue【消防施設】&#10;有形固定資産減価償却率">
          <a:extLst>
            <a:ext uri="{FF2B5EF4-FFF2-40B4-BE49-F238E27FC236}">
              <a16:creationId xmlns:a16="http://schemas.microsoft.com/office/drawing/2014/main" xmlns="" id="{60680DF4-4325-4F1F-A0AF-C9C7202871B2}"/>
            </a:ext>
          </a:extLst>
        </xdr:cNvPr>
        <xdr:cNvSpPr txBox="1"/>
      </xdr:nvSpPr>
      <xdr:spPr>
        <a:xfrm>
          <a:off x="14389744" y="14501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3283</xdr:rowOff>
    </xdr:from>
    <xdr:ext cx="405111" cy="259045"/>
    <xdr:sp macro="" textlink="">
      <xdr:nvSpPr>
        <xdr:cNvPr id="556" name="n_3mainValue【消防施設】&#10;有形固定資産減価償却率">
          <a:extLst>
            <a:ext uri="{FF2B5EF4-FFF2-40B4-BE49-F238E27FC236}">
              <a16:creationId xmlns:a16="http://schemas.microsoft.com/office/drawing/2014/main" xmlns="" id="{EDA2D171-E230-4417-80E7-DFEF1996A5E5}"/>
            </a:ext>
          </a:extLst>
        </xdr:cNvPr>
        <xdr:cNvSpPr txBox="1"/>
      </xdr:nvSpPr>
      <xdr:spPr>
        <a:xfrm>
          <a:off x="13500744" y="14576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57" name="正方形/長方形 556">
          <a:extLst>
            <a:ext uri="{FF2B5EF4-FFF2-40B4-BE49-F238E27FC236}">
              <a16:creationId xmlns:a16="http://schemas.microsoft.com/office/drawing/2014/main" xmlns="" id="{BCDE30F3-C310-4968-9EA9-F0B30B9B1953}"/>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58" name="正方形/長方形 557">
          <a:extLst>
            <a:ext uri="{FF2B5EF4-FFF2-40B4-BE49-F238E27FC236}">
              <a16:creationId xmlns:a16="http://schemas.microsoft.com/office/drawing/2014/main" xmlns="" id="{3004E6CD-7CAB-4498-A826-E6B492B554D2}"/>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59" name="正方形/長方形 558">
          <a:extLst>
            <a:ext uri="{FF2B5EF4-FFF2-40B4-BE49-F238E27FC236}">
              <a16:creationId xmlns:a16="http://schemas.microsoft.com/office/drawing/2014/main" xmlns="" id="{711FE27D-507B-4819-BE5A-822D86FB9AE8}"/>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60" name="正方形/長方形 559">
          <a:extLst>
            <a:ext uri="{FF2B5EF4-FFF2-40B4-BE49-F238E27FC236}">
              <a16:creationId xmlns:a16="http://schemas.microsoft.com/office/drawing/2014/main" xmlns="" id="{CDE8591B-7752-4BD4-9406-1EB73C5F2813}"/>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61" name="正方形/長方形 560">
          <a:extLst>
            <a:ext uri="{FF2B5EF4-FFF2-40B4-BE49-F238E27FC236}">
              <a16:creationId xmlns:a16="http://schemas.microsoft.com/office/drawing/2014/main" xmlns="" id="{2A220AC8-6AB6-4698-8D0C-1C35E6D95418}"/>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62" name="正方形/長方形 561">
          <a:extLst>
            <a:ext uri="{FF2B5EF4-FFF2-40B4-BE49-F238E27FC236}">
              <a16:creationId xmlns:a16="http://schemas.microsoft.com/office/drawing/2014/main" xmlns="" id="{1E63026D-0FE3-4FCD-9FC8-CA3E87A04418}"/>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63" name="正方形/長方形 562">
          <a:extLst>
            <a:ext uri="{FF2B5EF4-FFF2-40B4-BE49-F238E27FC236}">
              <a16:creationId xmlns:a16="http://schemas.microsoft.com/office/drawing/2014/main" xmlns="" id="{6B3041BA-ACFD-4EF2-A864-65D5EEF9452F}"/>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64" name="正方形/長方形 563">
          <a:extLst>
            <a:ext uri="{FF2B5EF4-FFF2-40B4-BE49-F238E27FC236}">
              <a16:creationId xmlns:a16="http://schemas.microsoft.com/office/drawing/2014/main" xmlns="" id="{2A98B8A1-F50E-488E-AF88-07C605EAEE33}"/>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65" name="テキスト ボックス 564">
          <a:extLst>
            <a:ext uri="{FF2B5EF4-FFF2-40B4-BE49-F238E27FC236}">
              <a16:creationId xmlns:a16="http://schemas.microsoft.com/office/drawing/2014/main" xmlns="" id="{96256C6B-E724-4266-84F8-D48AA87D43A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66" name="直線コネクタ 565">
          <a:extLst>
            <a:ext uri="{FF2B5EF4-FFF2-40B4-BE49-F238E27FC236}">
              <a16:creationId xmlns:a16="http://schemas.microsoft.com/office/drawing/2014/main" xmlns="" id="{3A03EBE1-0F47-4A0E-A033-FCB971D756EB}"/>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67" name="直線コネクタ 566">
          <a:extLst>
            <a:ext uri="{FF2B5EF4-FFF2-40B4-BE49-F238E27FC236}">
              <a16:creationId xmlns:a16="http://schemas.microsoft.com/office/drawing/2014/main" xmlns="" id="{32CA960E-2F80-4063-AF7D-5311C2294211}"/>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68" name="テキスト ボックス 567">
          <a:extLst>
            <a:ext uri="{FF2B5EF4-FFF2-40B4-BE49-F238E27FC236}">
              <a16:creationId xmlns:a16="http://schemas.microsoft.com/office/drawing/2014/main" xmlns="" id="{E9FFA6A1-9BE0-4886-AEC9-9F12706EC32A}"/>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69" name="直線コネクタ 568">
          <a:extLst>
            <a:ext uri="{FF2B5EF4-FFF2-40B4-BE49-F238E27FC236}">
              <a16:creationId xmlns:a16="http://schemas.microsoft.com/office/drawing/2014/main" xmlns="" id="{8CC6D2B0-7C8D-4D7A-A70E-55161D697E95}"/>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70" name="テキスト ボックス 569">
          <a:extLst>
            <a:ext uri="{FF2B5EF4-FFF2-40B4-BE49-F238E27FC236}">
              <a16:creationId xmlns:a16="http://schemas.microsoft.com/office/drawing/2014/main" xmlns="" id="{C680E7B6-76F5-4D0A-90EF-CDF07BCCC5E6}"/>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71" name="直線コネクタ 570">
          <a:extLst>
            <a:ext uri="{FF2B5EF4-FFF2-40B4-BE49-F238E27FC236}">
              <a16:creationId xmlns:a16="http://schemas.microsoft.com/office/drawing/2014/main" xmlns="" id="{FEEE0B09-4000-43C9-A11F-0F81F886AA02}"/>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72" name="テキスト ボックス 571">
          <a:extLst>
            <a:ext uri="{FF2B5EF4-FFF2-40B4-BE49-F238E27FC236}">
              <a16:creationId xmlns:a16="http://schemas.microsoft.com/office/drawing/2014/main" xmlns="" id="{5176F929-BD38-4337-8C17-D8C52A8B50E5}"/>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73" name="直線コネクタ 572">
          <a:extLst>
            <a:ext uri="{FF2B5EF4-FFF2-40B4-BE49-F238E27FC236}">
              <a16:creationId xmlns:a16="http://schemas.microsoft.com/office/drawing/2014/main" xmlns="" id="{D5D18EB1-E71B-4A17-AD76-62A8ACDA24C1}"/>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74" name="テキスト ボックス 573">
          <a:extLst>
            <a:ext uri="{FF2B5EF4-FFF2-40B4-BE49-F238E27FC236}">
              <a16:creationId xmlns:a16="http://schemas.microsoft.com/office/drawing/2014/main" xmlns="" id="{883252E2-8BE6-4646-9E35-E0DA41F5DAFF}"/>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75" name="直線コネクタ 574">
          <a:extLst>
            <a:ext uri="{FF2B5EF4-FFF2-40B4-BE49-F238E27FC236}">
              <a16:creationId xmlns:a16="http://schemas.microsoft.com/office/drawing/2014/main" xmlns="" id="{7183C435-4A74-4805-82A4-B36EB2B0D2B7}"/>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76" name="テキスト ボックス 575">
          <a:extLst>
            <a:ext uri="{FF2B5EF4-FFF2-40B4-BE49-F238E27FC236}">
              <a16:creationId xmlns:a16="http://schemas.microsoft.com/office/drawing/2014/main" xmlns="" id="{B104CB7C-B619-4969-926D-C0D329ACDBB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77" name="直線コネクタ 576">
          <a:extLst>
            <a:ext uri="{FF2B5EF4-FFF2-40B4-BE49-F238E27FC236}">
              <a16:creationId xmlns:a16="http://schemas.microsoft.com/office/drawing/2014/main" xmlns="" id="{22413D6B-4481-432A-A824-CD7ED058CC3A}"/>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78" name="テキスト ボックス 577">
          <a:extLst>
            <a:ext uri="{FF2B5EF4-FFF2-40B4-BE49-F238E27FC236}">
              <a16:creationId xmlns:a16="http://schemas.microsoft.com/office/drawing/2014/main" xmlns="" id="{E021030E-AD6D-4B79-9616-DF640FB71765}"/>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79" name="【消防施設】&#10;一人当たり面積グラフ枠">
          <a:extLst>
            <a:ext uri="{FF2B5EF4-FFF2-40B4-BE49-F238E27FC236}">
              <a16:creationId xmlns:a16="http://schemas.microsoft.com/office/drawing/2014/main" xmlns="" id="{7700D32F-5733-46D9-9533-0D4174FE7104}"/>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3048</xdr:rowOff>
    </xdr:from>
    <xdr:to>
      <xdr:col>116</xdr:col>
      <xdr:colOff>62864</xdr:colOff>
      <xdr:row>86</xdr:row>
      <xdr:rowOff>109728</xdr:rowOff>
    </xdr:to>
    <xdr:cxnSp macro="">
      <xdr:nvCxnSpPr>
        <xdr:cNvPr id="580" name="直線コネクタ 579">
          <a:extLst>
            <a:ext uri="{FF2B5EF4-FFF2-40B4-BE49-F238E27FC236}">
              <a16:creationId xmlns:a16="http://schemas.microsoft.com/office/drawing/2014/main" xmlns="" id="{70F72543-9591-406D-8E1A-82FDFC624150}"/>
            </a:ext>
          </a:extLst>
        </xdr:cNvPr>
        <xdr:cNvCxnSpPr/>
      </xdr:nvCxnSpPr>
      <xdr:spPr>
        <a:xfrm flipV="1">
          <a:off x="22160864" y="13547598"/>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113555</xdr:rowOff>
    </xdr:from>
    <xdr:ext cx="469744" cy="259045"/>
    <xdr:sp macro="" textlink="">
      <xdr:nvSpPr>
        <xdr:cNvPr id="581" name="【消防施設】&#10;一人当たり面積最小値テキスト">
          <a:extLst>
            <a:ext uri="{FF2B5EF4-FFF2-40B4-BE49-F238E27FC236}">
              <a16:creationId xmlns:a16="http://schemas.microsoft.com/office/drawing/2014/main" xmlns="" id="{69E02C55-6108-495A-94D3-BEC0296FC5DA}"/>
            </a:ext>
          </a:extLst>
        </xdr:cNvPr>
        <xdr:cNvSpPr txBox="1"/>
      </xdr:nvSpPr>
      <xdr:spPr>
        <a:xfrm>
          <a:off x="22199600" y="1485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109728</xdr:rowOff>
    </xdr:from>
    <xdr:to>
      <xdr:col>116</xdr:col>
      <xdr:colOff>152400</xdr:colOff>
      <xdr:row>86</xdr:row>
      <xdr:rowOff>109728</xdr:rowOff>
    </xdr:to>
    <xdr:cxnSp macro="">
      <xdr:nvCxnSpPr>
        <xdr:cNvPr id="582" name="直線コネクタ 581">
          <a:extLst>
            <a:ext uri="{FF2B5EF4-FFF2-40B4-BE49-F238E27FC236}">
              <a16:creationId xmlns:a16="http://schemas.microsoft.com/office/drawing/2014/main" xmlns="" id="{8D0B22D7-50C9-4055-849C-C9C1A09CF933}"/>
            </a:ext>
          </a:extLst>
        </xdr:cNvPr>
        <xdr:cNvCxnSpPr/>
      </xdr:nvCxnSpPr>
      <xdr:spPr>
        <a:xfrm>
          <a:off x="22072600" y="1485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121175</xdr:rowOff>
    </xdr:from>
    <xdr:ext cx="469744" cy="259045"/>
    <xdr:sp macro="" textlink="">
      <xdr:nvSpPr>
        <xdr:cNvPr id="583" name="【消防施設】&#10;一人当たり面積最大値テキスト">
          <a:extLst>
            <a:ext uri="{FF2B5EF4-FFF2-40B4-BE49-F238E27FC236}">
              <a16:creationId xmlns:a16="http://schemas.microsoft.com/office/drawing/2014/main" xmlns="" id="{F2901535-6C7F-432B-ADA3-BF51B6D356E6}"/>
            </a:ext>
          </a:extLst>
        </xdr:cNvPr>
        <xdr:cNvSpPr txBox="1"/>
      </xdr:nvSpPr>
      <xdr:spPr>
        <a:xfrm>
          <a:off x="22199600" y="13322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3048</xdr:rowOff>
    </xdr:from>
    <xdr:to>
      <xdr:col>116</xdr:col>
      <xdr:colOff>152400</xdr:colOff>
      <xdr:row>79</xdr:row>
      <xdr:rowOff>3048</xdr:rowOff>
    </xdr:to>
    <xdr:cxnSp macro="">
      <xdr:nvCxnSpPr>
        <xdr:cNvPr id="584" name="直線コネクタ 583">
          <a:extLst>
            <a:ext uri="{FF2B5EF4-FFF2-40B4-BE49-F238E27FC236}">
              <a16:creationId xmlns:a16="http://schemas.microsoft.com/office/drawing/2014/main" xmlns="" id="{7168C2C1-39D8-4C6B-9DA6-F0B87765E519}"/>
            </a:ext>
          </a:extLst>
        </xdr:cNvPr>
        <xdr:cNvCxnSpPr/>
      </xdr:nvCxnSpPr>
      <xdr:spPr>
        <a:xfrm>
          <a:off x="22072600" y="13547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46753</xdr:rowOff>
    </xdr:from>
    <xdr:ext cx="469744" cy="259045"/>
    <xdr:sp macro="" textlink="">
      <xdr:nvSpPr>
        <xdr:cNvPr id="585" name="【消防施設】&#10;一人当たり面積平均値テキスト">
          <a:extLst>
            <a:ext uri="{FF2B5EF4-FFF2-40B4-BE49-F238E27FC236}">
              <a16:creationId xmlns:a16="http://schemas.microsoft.com/office/drawing/2014/main" xmlns="" id="{1CE638DF-9627-482A-8938-7196D6956D84}"/>
            </a:ext>
          </a:extLst>
        </xdr:cNvPr>
        <xdr:cNvSpPr txBox="1"/>
      </xdr:nvSpPr>
      <xdr:spPr>
        <a:xfrm>
          <a:off x="22199600" y="144485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23876</xdr:rowOff>
    </xdr:from>
    <xdr:to>
      <xdr:col>116</xdr:col>
      <xdr:colOff>114300</xdr:colOff>
      <xdr:row>85</xdr:row>
      <xdr:rowOff>125476</xdr:rowOff>
    </xdr:to>
    <xdr:sp macro="" textlink="">
      <xdr:nvSpPr>
        <xdr:cNvPr id="586" name="フローチャート: 判断 585">
          <a:extLst>
            <a:ext uri="{FF2B5EF4-FFF2-40B4-BE49-F238E27FC236}">
              <a16:creationId xmlns:a16="http://schemas.microsoft.com/office/drawing/2014/main" xmlns="" id="{35183A89-07A6-47F8-9581-913EF836E3DB}"/>
            </a:ext>
          </a:extLst>
        </xdr:cNvPr>
        <xdr:cNvSpPr/>
      </xdr:nvSpPr>
      <xdr:spPr>
        <a:xfrm>
          <a:off x="22110700" y="1459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5587</xdr:rowOff>
    </xdr:from>
    <xdr:to>
      <xdr:col>112</xdr:col>
      <xdr:colOff>38100</xdr:colOff>
      <xdr:row>85</xdr:row>
      <xdr:rowOff>107187</xdr:rowOff>
    </xdr:to>
    <xdr:sp macro="" textlink="">
      <xdr:nvSpPr>
        <xdr:cNvPr id="587" name="フローチャート: 判断 586">
          <a:extLst>
            <a:ext uri="{FF2B5EF4-FFF2-40B4-BE49-F238E27FC236}">
              <a16:creationId xmlns:a16="http://schemas.microsoft.com/office/drawing/2014/main" xmlns="" id="{D977ED5F-4ADC-4225-A4F3-944428863701}"/>
            </a:ext>
          </a:extLst>
        </xdr:cNvPr>
        <xdr:cNvSpPr/>
      </xdr:nvSpPr>
      <xdr:spPr>
        <a:xfrm>
          <a:off x="21272500" y="1457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126746</xdr:rowOff>
    </xdr:from>
    <xdr:to>
      <xdr:col>107</xdr:col>
      <xdr:colOff>101600</xdr:colOff>
      <xdr:row>85</xdr:row>
      <xdr:rowOff>56896</xdr:rowOff>
    </xdr:to>
    <xdr:sp macro="" textlink="">
      <xdr:nvSpPr>
        <xdr:cNvPr id="588" name="フローチャート: 判断 587">
          <a:extLst>
            <a:ext uri="{FF2B5EF4-FFF2-40B4-BE49-F238E27FC236}">
              <a16:creationId xmlns:a16="http://schemas.microsoft.com/office/drawing/2014/main" xmlns="" id="{04B7BE6D-E9EB-4D90-9E74-3FCEBC11F8E4}"/>
            </a:ext>
          </a:extLst>
        </xdr:cNvPr>
        <xdr:cNvSpPr/>
      </xdr:nvSpPr>
      <xdr:spPr>
        <a:xfrm>
          <a:off x="20383500" y="1452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116078</xdr:rowOff>
    </xdr:from>
    <xdr:to>
      <xdr:col>102</xdr:col>
      <xdr:colOff>165100</xdr:colOff>
      <xdr:row>85</xdr:row>
      <xdr:rowOff>46228</xdr:rowOff>
    </xdr:to>
    <xdr:sp macro="" textlink="">
      <xdr:nvSpPr>
        <xdr:cNvPr id="589" name="フローチャート: 判断 588">
          <a:extLst>
            <a:ext uri="{FF2B5EF4-FFF2-40B4-BE49-F238E27FC236}">
              <a16:creationId xmlns:a16="http://schemas.microsoft.com/office/drawing/2014/main" xmlns="" id="{11EE29BF-299F-4900-8E9B-9AD1D1EBFDCB}"/>
            </a:ext>
          </a:extLst>
        </xdr:cNvPr>
        <xdr:cNvSpPr/>
      </xdr:nvSpPr>
      <xdr:spPr>
        <a:xfrm>
          <a:off x="19494500" y="1451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36830</xdr:rowOff>
    </xdr:from>
    <xdr:to>
      <xdr:col>98</xdr:col>
      <xdr:colOff>38100</xdr:colOff>
      <xdr:row>85</xdr:row>
      <xdr:rowOff>138430</xdr:rowOff>
    </xdr:to>
    <xdr:sp macro="" textlink="">
      <xdr:nvSpPr>
        <xdr:cNvPr id="590" name="フローチャート: 判断 589">
          <a:extLst>
            <a:ext uri="{FF2B5EF4-FFF2-40B4-BE49-F238E27FC236}">
              <a16:creationId xmlns:a16="http://schemas.microsoft.com/office/drawing/2014/main" xmlns="" id="{A5524A06-D1AC-4C1C-AD82-A2C3A2EF7494}"/>
            </a:ext>
          </a:extLst>
        </xdr:cNvPr>
        <xdr:cNvSpPr/>
      </xdr:nvSpPr>
      <xdr:spPr>
        <a:xfrm>
          <a:off x="18605500" y="1461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91" name="テキスト ボックス 590">
          <a:extLst>
            <a:ext uri="{FF2B5EF4-FFF2-40B4-BE49-F238E27FC236}">
              <a16:creationId xmlns:a16="http://schemas.microsoft.com/office/drawing/2014/main" xmlns="" id="{203B6605-406A-437A-A388-18290147BDBA}"/>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92" name="テキスト ボックス 591">
          <a:extLst>
            <a:ext uri="{FF2B5EF4-FFF2-40B4-BE49-F238E27FC236}">
              <a16:creationId xmlns:a16="http://schemas.microsoft.com/office/drawing/2014/main" xmlns="" id="{7528FD59-D2B2-4396-AB3A-C826BBE73AA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93" name="テキスト ボックス 592">
          <a:extLst>
            <a:ext uri="{FF2B5EF4-FFF2-40B4-BE49-F238E27FC236}">
              <a16:creationId xmlns:a16="http://schemas.microsoft.com/office/drawing/2014/main" xmlns="" id="{B5F2E087-60DF-47A1-928E-47AB8524F39D}"/>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94" name="テキスト ボックス 593">
          <a:extLst>
            <a:ext uri="{FF2B5EF4-FFF2-40B4-BE49-F238E27FC236}">
              <a16:creationId xmlns:a16="http://schemas.microsoft.com/office/drawing/2014/main" xmlns="" id="{76E72819-407D-48EF-B463-1064F842ECC9}"/>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95" name="テキスト ボックス 594">
          <a:extLst>
            <a:ext uri="{FF2B5EF4-FFF2-40B4-BE49-F238E27FC236}">
              <a16:creationId xmlns:a16="http://schemas.microsoft.com/office/drawing/2014/main" xmlns="" id="{2AB0382C-8A49-4975-9557-3725A490BDCD}"/>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42163</xdr:rowOff>
    </xdr:from>
    <xdr:to>
      <xdr:col>116</xdr:col>
      <xdr:colOff>114300</xdr:colOff>
      <xdr:row>85</xdr:row>
      <xdr:rowOff>143763</xdr:rowOff>
    </xdr:to>
    <xdr:sp macro="" textlink="">
      <xdr:nvSpPr>
        <xdr:cNvPr id="596" name="楕円 595">
          <a:extLst>
            <a:ext uri="{FF2B5EF4-FFF2-40B4-BE49-F238E27FC236}">
              <a16:creationId xmlns:a16="http://schemas.microsoft.com/office/drawing/2014/main" xmlns="" id="{3B8C5CEF-0D30-4178-B8A2-75A182CF31B4}"/>
            </a:ext>
          </a:extLst>
        </xdr:cNvPr>
        <xdr:cNvSpPr/>
      </xdr:nvSpPr>
      <xdr:spPr>
        <a:xfrm>
          <a:off x="22110700" y="14615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20590</xdr:rowOff>
    </xdr:from>
    <xdr:ext cx="469744" cy="259045"/>
    <xdr:sp macro="" textlink="">
      <xdr:nvSpPr>
        <xdr:cNvPr id="597" name="【消防施設】&#10;一人当たり面積該当値テキスト">
          <a:extLst>
            <a:ext uri="{FF2B5EF4-FFF2-40B4-BE49-F238E27FC236}">
              <a16:creationId xmlns:a16="http://schemas.microsoft.com/office/drawing/2014/main" xmlns="" id="{A5D15628-30C6-436F-A77D-5B1F971AEE19}"/>
            </a:ext>
          </a:extLst>
        </xdr:cNvPr>
        <xdr:cNvSpPr txBox="1"/>
      </xdr:nvSpPr>
      <xdr:spPr>
        <a:xfrm>
          <a:off x="22199600" y="14593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48261</xdr:rowOff>
    </xdr:from>
    <xdr:to>
      <xdr:col>112</xdr:col>
      <xdr:colOff>38100</xdr:colOff>
      <xdr:row>85</xdr:row>
      <xdr:rowOff>149861</xdr:rowOff>
    </xdr:to>
    <xdr:sp macro="" textlink="">
      <xdr:nvSpPr>
        <xdr:cNvPr id="598" name="楕円 597">
          <a:extLst>
            <a:ext uri="{FF2B5EF4-FFF2-40B4-BE49-F238E27FC236}">
              <a16:creationId xmlns:a16="http://schemas.microsoft.com/office/drawing/2014/main" xmlns="" id="{52E3D250-B368-4346-A6D2-73DAAA16F3CF}"/>
            </a:ext>
          </a:extLst>
        </xdr:cNvPr>
        <xdr:cNvSpPr/>
      </xdr:nvSpPr>
      <xdr:spPr>
        <a:xfrm>
          <a:off x="21272500" y="1462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92963</xdr:rowOff>
    </xdr:from>
    <xdr:to>
      <xdr:col>116</xdr:col>
      <xdr:colOff>63500</xdr:colOff>
      <xdr:row>85</xdr:row>
      <xdr:rowOff>99061</xdr:rowOff>
    </xdr:to>
    <xdr:cxnSp macro="">
      <xdr:nvCxnSpPr>
        <xdr:cNvPr id="599" name="直線コネクタ 598">
          <a:extLst>
            <a:ext uri="{FF2B5EF4-FFF2-40B4-BE49-F238E27FC236}">
              <a16:creationId xmlns:a16="http://schemas.microsoft.com/office/drawing/2014/main" xmlns="" id="{0B6EAB63-84F0-4E06-B89C-A07C37C2C3DF}"/>
            </a:ext>
          </a:extLst>
        </xdr:cNvPr>
        <xdr:cNvCxnSpPr/>
      </xdr:nvCxnSpPr>
      <xdr:spPr>
        <a:xfrm flipV="1">
          <a:off x="21323300" y="14666213"/>
          <a:ext cx="838200" cy="6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54356</xdr:rowOff>
    </xdr:from>
    <xdr:to>
      <xdr:col>107</xdr:col>
      <xdr:colOff>101600</xdr:colOff>
      <xdr:row>85</xdr:row>
      <xdr:rowOff>155956</xdr:rowOff>
    </xdr:to>
    <xdr:sp macro="" textlink="">
      <xdr:nvSpPr>
        <xdr:cNvPr id="600" name="楕円 599">
          <a:extLst>
            <a:ext uri="{FF2B5EF4-FFF2-40B4-BE49-F238E27FC236}">
              <a16:creationId xmlns:a16="http://schemas.microsoft.com/office/drawing/2014/main" xmlns="" id="{5D248C31-17FB-4CD6-AD79-4DDABA21786D}"/>
            </a:ext>
          </a:extLst>
        </xdr:cNvPr>
        <xdr:cNvSpPr/>
      </xdr:nvSpPr>
      <xdr:spPr>
        <a:xfrm>
          <a:off x="20383500" y="14627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99061</xdr:rowOff>
    </xdr:from>
    <xdr:to>
      <xdr:col>111</xdr:col>
      <xdr:colOff>177800</xdr:colOff>
      <xdr:row>85</xdr:row>
      <xdr:rowOff>105156</xdr:rowOff>
    </xdr:to>
    <xdr:cxnSp macro="">
      <xdr:nvCxnSpPr>
        <xdr:cNvPr id="601" name="直線コネクタ 600">
          <a:extLst>
            <a:ext uri="{FF2B5EF4-FFF2-40B4-BE49-F238E27FC236}">
              <a16:creationId xmlns:a16="http://schemas.microsoft.com/office/drawing/2014/main" xmlns="" id="{6BE20381-20A0-4FFB-9FA9-71AEBD65BB80}"/>
            </a:ext>
          </a:extLst>
        </xdr:cNvPr>
        <xdr:cNvCxnSpPr/>
      </xdr:nvCxnSpPr>
      <xdr:spPr>
        <a:xfrm flipV="1">
          <a:off x="20434300" y="14672311"/>
          <a:ext cx="889000" cy="6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61213</xdr:rowOff>
    </xdr:from>
    <xdr:to>
      <xdr:col>102</xdr:col>
      <xdr:colOff>165100</xdr:colOff>
      <xdr:row>85</xdr:row>
      <xdr:rowOff>162813</xdr:rowOff>
    </xdr:to>
    <xdr:sp macro="" textlink="">
      <xdr:nvSpPr>
        <xdr:cNvPr id="602" name="楕円 601">
          <a:extLst>
            <a:ext uri="{FF2B5EF4-FFF2-40B4-BE49-F238E27FC236}">
              <a16:creationId xmlns:a16="http://schemas.microsoft.com/office/drawing/2014/main" xmlns="" id="{FEBEDE82-0D00-4383-BFA4-D884E500979F}"/>
            </a:ext>
          </a:extLst>
        </xdr:cNvPr>
        <xdr:cNvSpPr/>
      </xdr:nvSpPr>
      <xdr:spPr>
        <a:xfrm>
          <a:off x="19494500" y="14634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105156</xdr:rowOff>
    </xdr:from>
    <xdr:to>
      <xdr:col>107</xdr:col>
      <xdr:colOff>50800</xdr:colOff>
      <xdr:row>85</xdr:row>
      <xdr:rowOff>112013</xdr:rowOff>
    </xdr:to>
    <xdr:cxnSp macro="">
      <xdr:nvCxnSpPr>
        <xdr:cNvPr id="603" name="直線コネクタ 602">
          <a:extLst>
            <a:ext uri="{FF2B5EF4-FFF2-40B4-BE49-F238E27FC236}">
              <a16:creationId xmlns:a16="http://schemas.microsoft.com/office/drawing/2014/main" xmlns="" id="{4A1583E6-7C3B-4EBB-A6C1-54AC2879E70B}"/>
            </a:ext>
          </a:extLst>
        </xdr:cNvPr>
        <xdr:cNvCxnSpPr/>
      </xdr:nvCxnSpPr>
      <xdr:spPr>
        <a:xfrm flipV="1">
          <a:off x="19545300" y="14678406"/>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123714</xdr:rowOff>
    </xdr:from>
    <xdr:ext cx="469744" cy="259045"/>
    <xdr:sp macro="" textlink="">
      <xdr:nvSpPr>
        <xdr:cNvPr id="604" name="n_1aveValue【消防施設】&#10;一人当たり面積">
          <a:extLst>
            <a:ext uri="{FF2B5EF4-FFF2-40B4-BE49-F238E27FC236}">
              <a16:creationId xmlns:a16="http://schemas.microsoft.com/office/drawing/2014/main" xmlns="" id="{F6270CD0-C2BF-4B9C-91C4-C824030942E1}"/>
            </a:ext>
          </a:extLst>
        </xdr:cNvPr>
        <xdr:cNvSpPr txBox="1"/>
      </xdr:nvSpPr>
      <xdr:spPr>
        <a:xfrm>
          <a:off x="21075727" y="1435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73423</xdr:rowOff>
    </xdr:from>
    <xdr:ext cx="469744" cy="259045"/>
    <xdr:sp macro="" textlink="">
      <xdr:nvSpPr>
        <xdr:cNvPr id="605" name="n_2aveValue【消防施設】&#10;一人当たり面積">
          <a:extLst>
            <a:ext uri="{FF2B5EF4-FFF2-40B4-BE49-F238E27FC236}">
              <a16:creationId xmlns:a16="http://schemas.microsoft.com/office/drawing/2014/main" xmlns="" id="{B42BC3B2-D1E1-4AB6-B10E-8216DA45DE5D}"/>
            </a:ext>
          </a:extLst>
        </xdr:cNvPr>
        <xdr:cNvSpPr txBox="1"/>
      </xdr:nvSpPr>
      <xdr:spPr>
        <a:xfrm>
          <a:off x="20199427" y="14303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62755</xdr:rowOff>
    </xdr:from>
    <xdr:ext cx="469744" cy="259045"/>
    <xdr:sp macro="" textlink="">
      <xdr:nvSpPr>
        <xdr:cNvPr id="606" name="n_3aveValue【消防施設】&#10;一人当たり面積">
          <a:extLst>
            <a:ext uri="{FF2B5EF4-FFF2-40B4-BE49-F238E27FC236}">
              <a16:creationId xmlns:a16="http://schemas.microsoft.com/office/drawing/2014/main" xmlns="" id="{0E744DE5-4FF5-43B2-99C4-42007975801D}"/>
            </a:ext>
          </a:extLst>
        </xdr:cNvPr>
        <xdr:cNvSpPr txBox="1"/>
      </xdr:nvSpPr>
      <xdr:spPr>
        <a:xfrm>
          <a:off x="19310427" y="14293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154957</xdr:rowOff>
    </xdr:from>
    <xdr:ext cx="469744" cy="259045"/>
    <xdr:sp macro="" textlink="">
      <xdr:nvSpPr>
        <xdr:cNvPr id="607" name="n_4aveValue【消防施設】&#10;一人当たり面積">
          <a:extLst>
            <a:ext uri="{FF2B5EF4-FFF2-40B4-BE49-F238E27FC236}">
              <a16:creationId xmlns:a16="http://schemas.microsoft.com/office/drawing/2014/main" xmlns="" id="{B7451EF9-FAFE-4B9A-A358-615E9C779C9C}"/>
            </a:ext>
          </a:extLst>
        </xdr:cNvPr>
        <xdr:cNvSpPr txBox="1"/>
      </xdr:nvSpPr>
      <xdr:spPr>
        <a:xfrm>
          <a:off x="18421427" y="14385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140988</xdr:rowOff>
    </xdr:from>
    <xdr:ext cx="469744" cy="259045"/>
    <xdr:sp macro="" textlink="">
      <xdr:nvSpPr>
        <xdr:cNvPr id="608" name="n_1mainValue【消防施設】&#10;一人当たり面積">
          <a:extLst>
            <a:ext uri="{FF2B5EF4-FFF2-40B4-BE49-F238E27FC236}">
              <a16:creationId xmlns:a16="http://schemas.microsoft.com/office/drawing/2014/main" xmlns="" id="{35FFFC38-837C-4700-9266-82769AC16F2E}"/>
            </a:ext>
          </a:extLst>
        </xdr:cNvPr>
        <xdr:cNvSpPr txBox="1"/>
      </xdr:nvSpPr>
      <xdr:spPr>
        <a:xfrm>
          <a:off x="21075727" y="1471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147083</xdr:rowOff>
    </xdr:from>
    <xdr:ext cx="469744" cy="259045"/>
    <xdr:sp macro="" textlink="">
      <xdr:nvSpPr>
        <xdr:cNvPr id="609" name="n_2mainValue【消防施設】&#10;一人当たり面積">
          <a:extLst>
            <a:ext uri="{FF2B5EF4-FFF2-40B4-BE49-F238E27FC236}">
              <a16:creationId xmlns:a16="http://schemas.microsoft.com/office/drawing/2014/main" xmlns="" id="{2A35E955-6D66-4A80-98B1-64161B27A824}"/>
            </a:ext>
          </a:extLst>
        </xdr:cNvPr>
        <xdr:cNvSpPr txBox="1"/>
      </xdr:nvSpPr>
      <xdr:spPr>
        <a:xfrm>
          <a:off x="20199427" y="14720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153940</xdr:rowOff>
    </xdr:from>
    <xdr:ext cx="469744" cy="259045"/>
    <xdr:sp macro="" textlink="">
      <xdr:nvSpPr>
        <xdr:cNvPr id="610" name="n_3mainValue【消防施設】&#10;一人当たり面積">
          <a:extLst>
            <a:ext uri="{FF2B5EF4-FFF2-40B4-BE49-F238E27FC236}">
              <a16:creationId xmlns:a16="http://schemas.microsoft.com/office/drawing/2014/main" xmlns="" id="{5610EF3B-3F10-475F-BEFA-B132E5E802AE}"/>
            </a:ext>
          </a:extLst>
        </xdr:cNvPr>
        <xdr:cNvSpPr txBox="1"/>
      </xdr:nvSpPr>
      <xdr:spPr>
        <a:xfrm>
          <a:off x="19310427" y="14727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1" name="正方形/長方形 610">
          <a:extLst>
            <a:ext uri="{FF2B5EF4-FFF2-40B4-BE49-F238E27FC236}">
              <a16:creationId xmlns:a16="http://schemas.microsoft.com/office/drawing/2014/main" xmlns="" id="{FB761A7F-719F-4484-BF74-80FDA4B8F757}"/>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2" name="正方形/長方形 611">
          <a:extLst>
            <a:ext uri="{FF2B5EF4-FFF2-40B4-BE49-F238E27FC236}">
              <a16:creationId xmlns:a16="http://schemas.microsoft.com/office/drawing/2014/main" xmlns="" id="{64A47BA6-41DE-4914-872E-20BF8FF9CF83}"/>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3" name="正方形/長方形 612">
          <a:extLst>
            <a:ext uri="{FF2B5EF4-FFF2-40B4-BE49-F238E27FC236}">
              <a16:creationId xmlns:a16="http://schemas.microsoft.com/office/drawing/2014/main" xmlns="" id="{EE784099-D179-48F7-A847-169F32395BC8}"/>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4" name="正方形/長方形 613">
          <a:extLst>
            <a:ext uri="{FF2B5EF4-FFF2-40B4-BE49-F238E27FC236}">
              <a16:creationId xmlns:a16="http://schemas.microsoft.com/office/drawing/2014/main" xmlns="" id="{46AE3B4B-18F3-49D2-A6E3-881943DA0C13}"/>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5" name="正方形/長方形 614">
          <a:extLst>
            <a:ext uri="{FF2B5EF4-FFF2-40B4-BE49-F238E27FC236}">
              <a16:creationId xmlns:a16="http://schemas.microsoft.com/office/drawing/2014/main" xmlns="" id="{F8545243-AC1A-4515-A8BE-416F82B5D757}"/>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6" name="正方形/長方形 615">
          <a:extLst>
            <a:ext uri="{FF2B5EF4-FFF2-40B4-BE49-F238E27FC236}">
              <a16:creationId xmlns:a16="http://schemas.microsoft.com/office/drawing/2014/main" xmlns="" id="{3AD87D11-88D6-4662-9277-6A3132AB1603}"/>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7" name="正方形/長方形 616">
          <a:extLst>
            <a:ext uri="{FF2B5EF4-FFF2-40B4-BE49-F238E27FC236}">
              <a16:creationId xmlns:a16="http://schemas.microsoft.com/office/drawing/2014/main" xmlns="" id="{ED4FF41B-5668-4DAF-BC12-75A391A334C9}"/>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8" name="正方形/長方形 617">
          <a:extLst>
            <a:ext uri="{FF2B5EF4-FFF2-40B4-BE49-F238E27FC236}">
              <a16:creationId xmlns:a16="http://schemas.microsoft.com/office/drawing/2014/main" xmlns="" id="{459F7049-0669-45DF-8B75-B15ADD5E8D62}"/>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9" name="テキスト ボックス 618">
          <a:extLst>
            <a:ext uri="{FF2B5EF4-FFF2-40B4-BE49-F238E27FC236}">
              <a16:creationId xmlns:a16="http://schemas.microsoft.com/office/drawing/2014/main" xmlns="" id="{AE9F55DD-C167-4388-AE24-CD46BF53F8C4}"/>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0" name="直線コネクタ 619">
          <a:extLst>
            <a:ext uri="{FF2B5EF4-FFF2-40B4-BE49-F238E27FC236}">
              <a16:creationId xmlns:a16="http://schemas.microsoft.com/office/drawing/2014/main" xmlns="" id="{5674ED12-6ECB-425A-9A38-80EE1A9224CA}"/>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21" name="テキスト ボックス 620">
          <a:extLst>
            <a:ext uri="{FF2B5EF4-FFF2-40B4-BE49-F238E27FC236}">
              <a16:creationId xmlns:a16="http://schemas.microsoft.com/office/drawing/2014/main" xmlns="" id="{95F97337-406A-4D9F-8713-80CC602F2E19}"/>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22" name="直線コネクタ 621">
          <a:extLst>
            <a:ext uri="{FF2B5EF4-FFF2-40B4-BE49-F238E27FC236}">
              <a16:creationId xmlns:a16="http://schemas.microsoft.com/office/drawing/2014/main" xmlns="" id="{7631967F-17FB-4B8D-8B9C-49540B46D1FC}"/>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23" name="テキスト ボックス 622">
          <a:extLst>
            <a:ext uri="{FF2B5EF4-FFF2-40B4-BE49-F238E27FC236}">
              <a16:creationId xmlns:a16="http://schemas.microsoft.com/office/drawing/2014/main" xmlns="" id="{55A44B88-9A88-46AD-8740-441D55A28151}"/>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24" name="直線コネクタ 623">
          <a:extLst>
            <a:ext uri="{FF2B5EF4-FFF2-40B4-BE49-F238E27FC236}">
              <a16:creationId xmlns:a16="http://schemas.microsoft.com/office/drawing/2014/main" xmlns="" id="{C4E7289C-EA00-456D-B7C6-84F27144EE44}"/>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25" name="テキスト ボックス 624">
          <a:extLst>
            <a:ext uri="{FF2B5EF4-FFF2-40B4-BE49-F238E27FC236}">
              <a16:creationId xmlns:a16="http://schemas.microsoft.com/office/drawing/2014/main" xmlns="" id="{59B8C05C-FE88-4126-AFC2-ABA092BD2E5B}"/>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26" name="直線コネクタ 625">
          <a:extLst>
            <a:ext uri="{FF2B5EF4-FFF2-40B4-BE49-F238E27FC236}">
              <a16:creationId xmlns:a16="http://schemas.microsoft.com/office/drawing/2014/main" xmlns="" id="{73FFEE63-5355-472B-981E-F38CE42051AC}"/>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27" name="テキスト ボックス 626">
          <a:extLst>
            <a:ext uri="{FF2B5EF4-FFF2-40B4-BE49-F238E27FC236}">
              <a16:creationId xmlns:a16="http://schemas.microsoft.com/office/drawing/2014/main" xmlns="" id="{6374BD58-120E-48CB-843C-37F821D0EA42}"/>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28" name="直線コネクタ 627">
          <a:extLst>
            <a:ext uri="{FF2B5EF4-FFF2-40B4-BE49-F238E27FC236}">
              <a16:creationId xmlns:a16="http://schemas.microsoft.com/office/drawing/2014/main" xmlns="" id="{CD1CBCD7-0896-4374-8026-8507BEE51DC1}"/>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29" name="テキスト ボックス 628">
          <a:extLst>
            <a:ext uri="{FF2B5EF4-FFF2-40B4-BE49-F238E27FC236}">
              <a16:creationId xmlns:a16="http://schemas.microsoft.com/office/drawing/2014/main" xmlns="" id="{56895127-DFDE-4CB1-8AE9-589BF2F402C1}"/>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30" name="直線コネクタ 629">
          <a:extLst>
            <a:ext uri="{FF2B5EF4-FFF2-40B4-BE49-F238E27FC236}">
              <a16:creationId xmlns:a16="http://schemas.microsoft.com/office/drawing/2014/main" xmlns="" id="{AE027CBC-DCD2-4B04-9BBC-9D04749AC243}"/>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631" name="テキスト ボックス 630">
          <a:extLst>
            <a:ext uri="{FF2B5EF4-FFF2-40B4-BE49-F238E27FC236}">
              <a16:creationId xmlns:a16="http://schemas.microsoft.com/office/drawing/2014/main" xmlns="" id="{62A61AE3-B39B-419D-A3E8-08196EB388C9}"/>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2" name="直線コネクタ 631">
          <a:extLst>
            <a:ext uri="{FF2B5EF4-FFF2-40B4-BE49-F238E27FC236}">
              <a16:creationId xmlns:a16="http://schemas.microsoft.com/office/drawing/2014/main" xmlns="" id="{89866470-AB86-4171-9718-2CC597C27014}"/>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3" name="【庁舎】&#10;有形固定資産減価償却率グラフ枠">
          <a:extLst>
            <a:ext uri="{FF2B5EF4-FFF2-40B4-BE49-F238E27FC236}">
              <a16:creationId xmlns:a16="http://schemas.microsoft.com/office/drawing/2014/main" xmlns="" id="{F1F7BD4C-D9F7-4EA1-BBB8-1C03228F9323}"/>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634" name="直線コネクタ 633">
          <a:extLst>
            <a:ext uri="{FF2B5EF4-FFF2-40B4-BE49-F238E27FC236}">
              <a16:creationId xmlns:a16="http://schemas.microsoft.com/office/drawing/2014/main" xmlns="" id="{88DBBA1B-4EFB-4A1A-AC7C-EBC38B8F60B5}"/>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635" name="【庁舎】&#10;有形固定資産減価償却率最小値テキスト">
          <a:extLst>
            <a:ext uri="{FF2B5EF4-FFF2-40B4-BE49-F238E27FC236}">
              <a16:creationId xmlns:a16="http://schemas.microsoft.com/office/drawing/2014/main" xmlns="" id="{0B6C7C15-44C7-4060-96F5-8604DDCDE4D2}"/>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636" name="直線コネクタ 635">
          <a:extLst>
            <a:ext uri="{FF2B5EF4-FFF2-40B4-BE49-F238E27FC236}">
              <a16:creationId xmlns:a16="http://schemas.microsoft.com/office/drawing/2014/main" xmlns="" id="{BEF3BF95-3B76-4BAA-9B9F-9A459C9D8CFD}"/>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637" name="【庁舎】&#10;有形固定資産減価償却率最大値テキスト">
          <a:extLst>
            <a:ext uri="{FF2B5EF4-FFF2-40B4-BE49-F238E27FC236}">
              <a16:creationId xmlns:a16="http://schemas.microsoft.com/office/drawing/2014/main" xmlns="" id="{060EDB90-1E07-49C1-8839-149DAE3B6685}"/>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38" name="直線コネクタ 637">
          <a:extLst>
            <a:ext uri="{FF2B5EF4-FFF2-40B4-BE49-F238E27FC236}">
              <a16:creationId xmlns:a16="http://schemas.microsoft.com/office/drawing/2014/main" xmlns="" id="{076044AB-245A-4B61-A104-84731C2E53CB}"/>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41927</xdr:rowOff>
    </xdr:from>
    <xdr:ext cx="405111" cy="259045"/>
    <xdr:sp macro="" textlink="">
      <xdr:nvSpPr>
        <xdr:cNvPr id="639" name="【庁舎】&#10;有形固定資産減価償却率平均値テキスト">
          <a:extLst>
            <a:ext uri="{FF2B5EF4-FFF2-40B4-BE49-F238E27FC236}">
              <a16:creationId xmlns:a16="http://schemas.microsoft.com/office/drawing/2014/main" xmlns="" id="{AD4D272C-C826-4B43-A6E8-A4177C6610C3}"/>
            </a:ext>
          </a:extLst>
        </xdr:cNvPr>
        <xdr:cNvSpPr txBox="1"/>
      </xdr:nvSpPr>
      <xdr:spPr>
        <a:xfrm>
          <a:off x="16357600" y="17701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19050</xdr:rowOff>
    </xdr:from>
    <xdr:to>
      <xdr:col>85</xdr:col>
      <xdr:colOff>177800</xdr:colOff>
      <xdr:row>104</xdr:row>
      <xdr:rowOff>120650</xdr:rowOff>
    </xdr:to>
    <xdr:sp macro="" textlink="">
      <xdr:nvSpPr>
        <xdr:cNvPr id="640" name="フローチャート: 判断 639">
          <a:extLst>
            <a:ext uri="{FF2B5EF4-FFF2-40B4-BE49-F238E27FC236}">
              <a16:creationId xmlns:a16="http://schemas.microsoft.com/office/drawing/2014/main" xmlns="" id="{68132408-F808-4FCD-A6A9-BC814F86B6AF}"/>
            </a:ext>
          </a:extLst>
        </xdr:cNvPr>
        <xdr:cNvSpPr/>
      </xdr:nvSpPr>
      <xdr:spPr>
        <a:xfrm>
          <a:off x="16268700" y="1784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22861</xdr:rowOff>
    </xdr:from>
    <xdr:to>
      <xdr:col>81</xdr:col>
      <xdr:colOff>101600</xdr:colOff>
      <xdr:row>104</xdr:row>
      <xdr:rowOff>124461</xdr:rowOff>
    </xdr:to>
    <xdr:sp macro="" textlink="">
      <xdr:nvSpPr>
        <xdr:cNvPr id="641" name="フローチャート: 判断 640">
          <a:extLst>
            <a:ext uri="{FF2B5EF4-FFF2-40B4-BE49-F238E27FC236}">
              <a16:creationId xmlns:a16="http://schemas.microsoft.com/office/drawing/2014/main" xmlns="" id="{F8EF0449-54FC-4309-84B6-3932CB90ED08}"/>
            </a:ext>
          </a:extLst>
        </xdr:cNvPr>
        <xdr:cNvSpPr/>
      </xdr:nvSpPr>
      <xdr:spPr>
        <a:xfrm>
          <a:off x="15430500" y="1785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39370</xdr:rowOff>
    </xdr:from>
    <xdr:to>
      <xdr:col>76</xdr:col>
      <xdr:colOff>165100</xdr:colOff>
      <xdr:row>104</xdr:row>
      <xdr:rowOff>140970</xdr:rowOff>
    </xdr:to>
    <xdr:sp macro="" textlink="">
      <xdr:nvSpPr>
        <xdr:cNvPr id="642" name="フローチャート: 判断 641">
          <a:extLst>
            <a:ext uri="{FF2B5EF4-FFF2-40B4-BE49-F238E27FC236}">
              <a16:creationId xmlns:a16="http://schemas.microsoft.com/office/drawing/2014/main" xmlns="" id="{B611314E-4EBD-40CF-8FB9-10093A84A032}"/>
            </a:ext>
          </a:extLst>
        </xdr:cNvPr>
        <xdr:cNvSpPr/>
      </xdr:nvSpPr>
      <xdr:spPr>
        <a:xfrm>
          <a:off x="14541500" y="1787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44450</xdr:rowOff>
    </xdr:from>
    <xdr:to>
      <xdr:col>72</xdr:col>
      <xdr:colOff>38100</xdr:colOff>
      <xdr:row>104</xdr:row>
      <xdr:rowOff>146050</xdr:rowOff>
    </xdr:to>
    <xdr:sp macro="" textlink="">
      <xdr:nvSpPr>
        <xdr:cNvPr id="643" name="フローチャート: 判断 642">
          <a:extLst>
            <a:ext uri="{FF2B5EF4-FFF2-40B4-BE49-F238E27FC236}">
              <a16:creationId xmlns:a16="http://schemas.microsoft.com/office/drawing/2014/main" xmlns="" id="{5536E39D-2D6D-4F86-81CA-38FE9A1346AE}"/>
            </a:ext>
          </a:extLst>
        </xdr:cNvPr>
        <xdr:cNvSpPr/>
      </xdr:nvSpPr>
      <xdr:spPr>
        <a:xfrm>
          <a:off x="136525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152400</xdr:rowOff>
    </xdr:from>
    <xdr:to>
      <xdr:col>67</xdr:col>
      <xdr:colOff>101600</xdr:colOff>
      <xdr:row>104</xdr:row>
      <xdr:rowOff>82550</xdr:rowOff>
    </xdr:to>
    <xdr:sp macro="" textlink="">
      <xdr:nvSpPr>
        <xdr:cNvPr id="644" name="フローチャート: 判断 643">
          <a:extLst>
            <a:ext uri="{FF2B5EF4-FFF2-40B4-BE49-F238E27FC236}">
              <a16:creationId xmlns:a16="http://schemas.microsoft.com/office/drawing/2014/main" xmlns="" id="{F22D938B-EF12-4061-B4B5-E30C0ED8224C}"/>
            </a:ext>
          </a:extLst>
        </xdr:cNvPr>
        <xdr:cNvSpPr/>
      </xdr:nvSpPr>
      <xdr:spPr>
        <a:xfrm>
          <a:off x="12763500" y="1781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5" name="テキスト ボックス 644">
          <a:extLst>
            <a:ext uri="{FF2B5EF4-FFF2-40B4-BE49-F238E27FC236}">
              <a16:creationId xmlns:a16="http://schemas.microsoft.com/office/drawing/2014/main" xmlns="" id="{9C09338C-1B0D-4FF9-961B-6B253D5EC21C}"/>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6" name="テキスト ボックス 645">
          <a:extLst>
            <a:ext uri="{FF2B5EF4-FFF2-40B4-BE49-F238E27FC236}">
              <a16:creationId xmlns:a16="http://schemas.microsoft.com/office/drawing/2014/main" xmlns="" id="{8B752A9F-5EF9-4DA3-BEC9-28737CA47597}"/>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7" name="テキスト ボックス 646">
          <a:extLst>
            <a:ext uri="{FF2B5EF4-FFF2-40B4-BE49-F238E27FC236}">
              <a16:creationId xmlns:a16="http://schemas.microsoft.com/office/drawing/2014/main" xmlns="" id="{86EBF7FD-6D60-4A3F-8D72-9580C656763A}"/>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8" name="テキスト ボックス 647">
          <a:extLst>
            <a:ext uri="{FF2B5EF4-FFF2-40B4-BE49-F238E27FC236}">
              <a16:creationId xmlns:a16="http://schemas.microsoft.com/office/drawing/2014/main" xmlns="" id="{BB6B0488-C841-40D0-BEB7-BB431F16877F}"/>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9" name="テキスト ボックス 648">
          <a:extLst>
            <a:ext uri="{FF2B5EF4-FFF2-40B4-BE49-F238E27FC236}">
              <a16:creationId xmlns:a16="http://schemas.microsoft.com/office/drawing/2014/main" xmlns="" id="{AF927985-2622-4893-85ED-B1D0B34BD20F}"/>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34289</xdr:rowOff>
    </xdr:from>
    <xdr:to>
      <xdr:col>85</xdr:col>
      <xdr:colOff>177800</xdr:colOff>
      <xdr:row>105</xdr:row>
      <xdr:rowOff>135889</xdr:rowOff>
    </xdr:to>
    <xdr:sp macro="" textlink="">
      <xdr:nvSpPr>
        <xdr:cNvPr id="650" name="楕円 649">
          <a:extLst>
            <a:ext uri="{FF2B5EF4-FFF2-40B4-BE49-F238E27FC236}">
              <a16:creationId xmlns:a16="http://schemas.microsoft.com/office/drawing/2014/main" xmlns="" id="{7809AC5E-57B4-488B-9F6C-32C4562DF447}"/>
            </a:ext>
          </a:extLst>
        </xdr:cNvPr>
        <xdr:cNvSpPr/>
      </xdr:nvSpPr>
      <xdr:spPr>
        <a:xfrm>
          <a:off x="16268700" y="18036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12716</xdr:rowOff>
    </xdr:from>
    <xdr:ext cx="405111" cy="259045"/>
    <xdr:sp macro="" textlink="">
      <xdr:nvSpPr>
        <xdr:cNvPr id="651" name="【庁舎】&#10;有形固定資産減価償却率該当値テキスト">
          <a:extLst>
            <a:ext uri="{FF2B5EF4-FFF2-40B4-BE49-F238E27FC236}">
              <a16:creationId xmlns:a16="http://schemas.microsoft.com/office/drawing/2014/main" xmlns="" id="{3DEB6ED4-3C31-46B7-ACB5-F1E4B9BE79F0}"/>
            </a:ext>
          </a:extLst>
        </xdr:cNvPr>
        <xdr:cNvSpPr txBox="1"/>
      </xdr:nvSpPr>
      <xdr:spPr>
        <a:xfrm>
          <a:off x="16357600" y="18014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168911</xdr:rowOff>
    </xdr:from>
    <xdr:to>
      <xdr:col>81</xdr:col>
      <xdr:colOff>101600</xdr:colOff>
      <xdr:row>105</xdr:row>
      <xdr:rowOff>99061</xdr:rowOff>
    </xdr:to>
    <xdr:sp macro="" textlink="">
      <xdr:nvSpPr>
        <xdr:cNvPr id="652" name="楕円 651">
          <a:extLst>
            <a:ext uri="{FF2B5EF4-FFF2-40B4-BE49-F238E27FC236}">
              <a16:creationId xmlns:a16="http://schemas.microsoft.com/office/drawing/2014/main" xmlns="" id="{48FF1352-C5E3-43F1-B27E-D109EF6B1F00}"/>
            </a:ext>
          </a:extLst>
        </xdr:cNvPr>
        <xdr:cNvSpPr/>
      </xdr:nvSpPr>
      <xdr:spPr>
        <a:xfrm>
          <a:off x="15430500" y="1799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48261</xdr:rowOff>
    </xdr:from>
    <xdr:to>
      <xdr:col>85</xdr:col>
      <xdr:colOff>127000</xdr:colOff>
      <xdr:row>105</xdr:row>
      <xdr:rowOff>85089</xdr:rowOff>
    </xdr:to>
    <xdr:cxnSp macro="">
      <xdr:nvCxnSpPr>
        <xdr:cNvPr id="653" name="直線コネクタ 652">
          <a:extLst>
            <a:ext uri="{FF2B5EF4-FFF2-40B4-BE49-F238E27FC236}">
              <a16:creationId xmlns:a16="http://schemas.microsoft.com/office/drawing/2014/main" xmlns="" id="{3A391033-4F97-4838-A966-F13AF0CBC776}"/>
            </a:ext>
          </a:extLst>
        </xdr:cNvPr>
        <xdr:cNvCxnSpPr/>
      </xdr:nvCxnSpPr>
      <xdr:spPr>
        <a:xfrm>
          <a:off x="15481300" y="18050511"/>
          <a:ext cx="838200" cy="3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60961</xdr:rowOff>
    </xdr:from>
    <xdr:to>
      <xdr:col>76</xdr:col>
      <xdr:colOff>165100</xdr:colOff>
      <xdr:row>104</xdr:row>
      <xdr:rowOff>162561</xdr:rowOff>
    </xdr:to>
    <xdr:sp macro="" textlink="">
      <xdr:nvSpPr>
        <xdr:cNvPr id="654" name="楕円 653">
          <a:extLst>
            <a:ext uri="{FF2B5EF4-FFF2-40B4-BE49-F238E27FC236}">
              <a16:creationId xmlns:a16="http://schemas.microsoft.com/office/drawing/2014/main" xmlns="" id="{5486B7CB-AC17-4AB5-8389-791ED53A8A40}"/>
            </a:ext>
          </a:extLst>
        </xdr:cNvPr>
        <xdr:cNvSpPr/>
      </xdr:nvSpPr>
      <xdr:spPr>
        <a:xfrm>
          <a:off x="14541500" y="17891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111761</xdr:rowOff>
    </xdr:from>
    <xdr:to>
      <xdr:col>81</xdr:col>
      <xdr:colOff>50800</xdr:colOff>
      <xdr:row>105</xdr:row>
      <xdr:rowOff>48261</xdr:rowOff>
    </xdr:to>
    <xdr:cxnSp macro="">
      <xdr:nvCxnSpPr>
        <xdr:cNvPr id="655" name="直線コネクタ 654">
          <a:extLst>
            <a:ext uri="{FF2B5EF4-FFF2-40B4-BE49-F238E27FC236}">
              <a16:creationId xmlns:a16="http://schemas.microsoft.com/office/drawing/2014/main" xmlns="" id="{238CAD21-6B35-4F41-84DE-C9BA7219920A}"/>
            </a:ext>
          </a:extLst>
        </xdr:cNvPr>
        <xdr:cNvCxnSpPr/>
      </xdr:nvCxnSpPr>
      <xdr:spPr>
        <a:xfrm>
          <a:off x="14592300" y="17942561"/>
          <a:ext cx="889000" cy="107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38100</xdr:rowOff>
    </xdr:from>
    <xdr:to>
      <xdr:col>72</xdr:col>
      <xdr:colOff>38100</xdr:colOff>
      <xdr:row>104</xdr:row>
      <xdr:rowOff>139700</xdr:rowOff>
    </xdr:to>
    <xdr:sp macro="" textlink="">
      <xdr:nvSpPr>
        <xdr:cNvPr id="656" name="楕円 655">
          <a:extLst>
            <a:ext uri="{FF2B5EF4-FFF2-40B4-BE49-F238E27FC236}">
              <a16:creationId xmlns:a16="http://schemas.microsoft.com/office/drawing/2014/main" xmlns="" id="{4C892419-D660-4C43-B715-510EC5303F29}"/>
            </a:ext>
          </a:extLst>
        </xdr:cNvPr>
        <xdr:cNvSpPr/>
      </xdr:nvSpPr>
      <xdr:spPr>
        <a:xfrm>
          <a:off x="13652500" y="1786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88900</xdr:rowOff>
    </xdr:from>
    <xdr:to>
      <xdr:col>76</xdr:col>
      <xdr:colOff>114300</xdr:colOff>
      <xdr:row>104</xdr:row>
      <xdr:rowOff>111761</xdr:rowOff>
    </xdr:to>
    <xdr:cxnSp macro="">
      <xdr:nvCxnSpPr>
        <xdr:cNvPr id="657" name="直線コネクタ 656">
          <a:extLst>
            <a:ext uri="{FF2B5EF4-FFF2-40B4-BE49-F238E27FC236}">
              <a16:creationId xmlns:a16="http://schemas.microsoft.com/office/drawing/2014/main" xmlns="" id="{32247E40-585C-4B63-B41B-E61AFCCF44BB}"/>
            </a:ext>
          </a:extLst>
        </xdr:cNvPr>
        <xdr:cNvCxnSpPr/>
      </xdr:nvCxnSpPr>
      <xdr:spPr>
        <a:xfrm>
          <a:off x="13703300" y="179197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140988</xdr:rowOff>
    </xdr:from>
    <xdr:ext cx="405111" cy="259045"/>
    <xdr:sp macro="" textlink="">
      <xdr:nvSpPr>
        <xdr:cNvPr id="658" name="n_1aveValue【庁舎】&#10;有形固定資産減価償却率">
          <a:extLst>
            <a:ext uri="{FF2B5EF4-FFF2-40B4-BE49-F238E27FC236}">
              <a16:creationId xmlns:a16="http://schemas.microsoft.com/office/drawing/2014/main" xmlns="" id="{DCA064CC-15C0-4A2C-98C8-82F90F7C8F40}"/>
            </a:ext>
          </a:extLst>
        </xdr:cNvPr>
        <xdr:cNvSpPr txBox="1"/>
      </xdr:nvSpPr>
      <xdr:spPr>
        <a:xfrm>
          <a:off x="15266044" y="17628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157497</xdr:rowOff>
    </xdr:from>
    <xdr:ext cx="405111" cy="259045"/>
    <xdr:sp macro="" textlink="">
      <xdr:nvSpPr>
        <xdr:cNvPr id="659" name="n_2aveValue【庁舎】&#10;有形固定資産減価償却率">
          <a:extLst>
            <a:ext uri="{FF2B5EF4-FFF2-40B4-BE49-F238E27FC236}">
              <a16:creationId xmlns:a16="http://schemas.microsoft.com/office/drawing/2014/main" xmlns="" id="{7CA8612B-3FCE-4060-A620-2D6569B5CDDE}"/>
            </a:ext>
          </a:extLst>
        </xdr:cNvPr>
        <xdr:cNvSpPr txBox="1"/>
      </xdr:nvSpPr>
      <xdr:spPr>
        <a:xfrm>
          <a:off x="14389744" y="17645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137177</xdr:rowOff>
    </xdr:from>
    <xdr:ext cx="405111" cy="259045"/>
    <xdr:sp macro="" textlink="">
      <xdr:nvSpPr>
        <xdr:cNvPr id="660" name="n_3aveValue【庁舎】&#10;有形固定資産減価償却率">
          <a:extLst>
            <a:ext uri="{FF2B5EF4-FFF2-40B4-BE49-F238E27FC236}">
              <a16:creationId xmlns:a16="http://schemas.microsoft.com/office/drawing/2014/main" xmlns="" id="{701924CA-8161-49FC-9447-76465B73F1EE}"/>
            </a:ext>
          </a:extLst>
        </xdr:cNvPr>
        <xdr:cNvSpPr txBox="1"/>
      </xdr:nvSpPr>
      <xdr:spPr>
        <a:xfrm>
          <a:off x="13500744" y="1796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99077</xdr:rowOff>
    </xdr:from>
    <xdr:ext cx="405111" cy="259045"/>
    <xdr:sp macro="" textlink="">
      <xdr:nvSpPr>
        <xdr:cNvPr id="661" name="n_4aveValue【庁舎】&#10;有形固定資産減価償却率">
          <a:extLst>
            <a:ext uri="{FF2B5EF4-FFF2-40B4-BE49-F238E27FC236}">
              <a16:creationId xmlns:a16="http://schemas.microsoft.com/office/drawing/2014/main" xmlns="" id="{03FEB8B4-F8A5-45CB-95A7-227F1D79251E}"/>
            </a:ext>
          </a:extLst>
        </xdr:cNvPr>
        <xdr:cNvSpPr txBox="1"/>
      </xdr:nvSpPr>
      <xdr:spPr>
        <a:xfrm>
          <a:off x="12611744" y="17586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90188</xdr:rowOff>
    </xdr:from>
    <xdr:ext cx="405111" cy="259045"/>
    <xdr:sp macro="" textlink="">
      <xdr:nvSpPr>
        <xdr:cNvPr id="662" name="n_1mainValue【庁舎】&#10;有形固定資産減価償却率">
          <a:extLst>
            <a:ext uri="{FF2B5EF4-FFF2-40B4-BE49-F238E27FC236}">
              <a16:creationId xmlns:a16="http://schemas.microsoft.com/office/drawing/2014/main" xmlns="" id="{9C7AC258-84B7-4E14-BE15-9C21BCC715CD}"/>
            </a:ext>
          </a:extLst>
        </xdr:cNvPr>
        <xdr:cNvSpPr txBox="1"/>
      </xdr:nvSpPr>
      <xdr:spPr>
        <a:xfrm>
          <a:off x="15266044" y="18092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153688</xdr:rowOff>
    </xdr:from>
    <xdr:ext cx="405111" cy="259045"/>
    <xdr:sp macro="" textlink="">
      <xdr:nvSpPr>
        <xdr:cNvPr id="663" name="n_2mainValue【庁舎】&#10;有形固定資産減価償却率">
          <a:extLst>
            <a:ext uri="{FF2B5EF4-FFF2-40B4-BE49-F238E27FC236}">
              <a16:creationId xmlns:a16="http://schemas.microsoft.com/office/drawing/2014/main" xmlns="" id="{755D9F12-3CA5-418B-833A-49FEF0ADA764}"/>
            </a:ext>
          </a:extLst>
        </xdr:cNvPr>
        <xdr:cNvSpPr txBox="1"/>
      </xdr:nvSpPr>
      <xdr:spPr>
        <a:xfrm>
          <a:off x="14389744" y="17984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156227</xdr:rowOff>
    </xdr:from>
    <xdr:ext cx="405111" cy="259045"/>
    <xdr:sp macro="" textlink="">
      <xdr:nvSpPr>
        <xdr:cNvPr id="664" name="n_3mainValue【庁舎】&#10;有形固定資産減価償却率">
          <a:extLst>
            <a:ext uri="{FF2B5EF4-FFF2-40B4-BE49-F238E27FC236}">
              <a16:creationId xmlns:a16="http://schemas.microsoft.com/office/drawing/2014/main" xmlns="" id="{05B311B0-06E0-41C6-A4DE-8D58914768C3}"/>
            </a:ext>
          </a:extLst>
        </xdr:cNvPr>
        <xdr:cNvSpPr txBox="1"/>
      </xdr:nvSpPr>
      <xdr:spPr>
        <a:xfrm>
          <a:off x="13500744" y="17644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5" name="正方形/長方形 664">
          <a:extLst>
            <a:ext uri="{FF2B5EF4-FFF2-40B4-BE49-F238E27FC236}">
              <a16:creationId xmlns:a16="http://schemas.microsoft.com/office/drawing/2014/main" xmlns="" id="{DB0B7601-B82F-4DD4-8325-65C0D44CE12E}"/>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6" name="正方形/長方形 665">
          <a:extLst>
            <a:ext uri="{FF2B5EF4-FFF2-40B4-BE49-F238E27FC236}">
              <a16:creationId xmlns:a16="http://schemas.microsoft.com/office/drawing/2014/main" xmlns="" id="{272ECE4E-B245-4275-B2D9-8C667904E03E}"/>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7" name="正方形/長方形 666">
          <a:extLst>
            <a:ext uri="{FF2B5EF4-FFF2-40B4-BE49-F238E27FC236}">
              <a16:creationId xmlns:a16="http://schemas.microsoft.com/office/drawing/2014/main" xmlns="" id="{B0332E31-AAB0-4C86-A44B-6F7B6174291F}"/>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8" name="正方形/長方形 667">
          <a:extLst>
            <a:ext uri="{FF2B5EF4-FFF2-40B4-BE49-F238E27FC236}">
              <a16:creationId xmlns:a16="http://schemas.microsoft.com/office/drawing/2014/main" xmlns="" id="{ABF84DA2-C071-48CF-A534-5AA0D8C1005D}"/>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9" name="正方形/長方形 668">
          <a:extLst>
            <a:ext uri="{FF2B5EF4-FFF2-40B4-BE49-F238E27FC236}">
              <a16:creationId xmlns:a16="http://schemas.microsoft.com/office/drawing/2014/main" xmlns="" id="{87345BD0-E802-4A8B-B224-FDFDE26C815D}"/>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0" name="正方形/長方形 669">
          <a:extLst>
            <a:ext uri="{FF2B5EF4-FFF2-40B4-BE49-F238E27FC236}">
              <a16:creationId xmlns:a16="http://schemas.microsoft.com/office/drawing/2014/main" xmlns="" id="{ACFA65D9-77F1-491B-90FF-7D6CFC15AC36}"/>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1" name="正方形/長方形 670">
          <a:extLst>
            <a:ext uri="{FF2B5EF4-FFF2-40B4-BE49-F238E27FC236}">
              <a16:creationId xmlns:a16="http://schemas.microsoft.com/office/drawing/2014/main" xmlns="" id="{C0D39246-649C-4460-AB2D-21B4657F3664}"/>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2" name="正方形/長方形 671">
          <a:extLst>
            <a:ext uri="{FF2B5EF4-FFF2-40B4-BE49-F238E27FC236}">
              <a16:creationId xmlns:a16="http://schemas.microsoft.com/office/drawing/2014/main" xmlns="" id="{48347635-3D5C-43F0-B3F3-20A8E35CDD9D}"/>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3" name="テキスト ボックス 672">
          <a:extLst>
            <a:ext uri="{FF2B5EF4-FFF2-40B4-BE49-F238E27FC236}">
              <a16:creationId xmlns:a16="http://schemas.microsoft.com/office/drawing/2014/main" xmlns="" id="{23164C89-3E31-4CD0-BE58-ACB0FE78D03D}"/>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4" name="直線コネクタ 673">
          <a:extLst>
            <a:ext uri="{FF2B5EF4-FFF2-40B4-BE49-F238E27FC236}">
              <a16:creationId xmlns:a16="http://schemas.microsoft.com/office/drawing/2014/main" xmlns="" id="{128C1621-1794-434E-9D87-5E5E19C76A3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75" name="直線コネクタ 674">
          <a:extLst>
            <a:ext uri="{FF2B5EF4-FFF2-40B4-BE49-F238E27FC236}">
              <a16:creationId xmlns:a16="http://schemas.microsoft.com/office/drawing/2014/main" xmlns="" id="{823C2BEC-A3EA-46D9-90AC-7A8DBB25D883}"/>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76" name="テキスト ボックス 675">
          <a:extLst>
            <a:ext uri="{FF2B5EF4-FFF2-40B4-BE49-F238E27FC236}">
              <a16:creationId xmlns:a16="http://schemas.microsoft.com/office/drawing/2014/main" xmlns="" id="{50A2A5E7-034F-48B9-84B3-B46961464D91}"/>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77" name="直線コネクタ 676">
          <a:extLst>
            <a:ext uri="{FF2B5EF4-FFF2-40B4-BE49-F238E27FC236}">
              <a16:creationId xmlns:a16="http://schemas.microsoft.com/office/drawing/2014/main" xmlns="" id="{78C50492-F54F-4614-8B28-2FD4F386A652}"/>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78" name="テキスト ボックス 677">
          <a:extLst>
            <a:ext uri="{FF2B5EF4-FFF2-40B4-BE49-F238E27FC236}">
              <a16:creationId xmlns:a16="http://schemas.microsoft.com/office/drawing/2014/main" xmlns="" id="{E483B78F-6DCD-4874-BA94-76D077365B44}"/>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79" name="直線コネクタ 678">
          <a:extLst>
            <a:ext uri="{FF2B5EF4-FFF2-40B4-BE49-F238E27FC236}">
              <a16:creationId xmlns:a16="http://schemas.microsoft.com/office/drawing/2014/main" xmlns="" id="{C542426B-0C5F-4463-8C4C-ECC0F300DD8A}"/>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80" name="テキスト ボックス 679">
          <a:extLst>
            <a:ext uri="{FF2B5EF4-FFF2-40B4-BE49-F238E27FC236}">
              <a16:creationId xmlns:a16="http://schemas.microsoft.com/office/drawing/2014/main" xmlns="" id="{1A5490C3-B7B7-48DF-8B22-5859614E8B67}"/>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81" name="直線コネクタ 680">
          <a:extLst>
            <a:ext uri="{FF2B5EF4-FFF2-40B4-BE49-F238E27FC236}">
              <a16:creationId xmlns:a16="http://schemas.microsoft.com/office/drawing/2014/main" xmlns="" id="{001BD875-48FA-4B3A-9772-2375360592BF}"/>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82" name="テキスト ボックス 681">
          <a:extLst>
            <a:ext uri="{FF2B5EF4-FFF2-40B4-BE49-F238E27FC236}">
              <a16:creationId xmlns:a16="http://schemas.microsoft.com/office/drawing/2014/main" xmlns="" id="{9D18A42D-5FAD-4F7B-BBD7-D021B2D16719}"/>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83" name="直線コネクタ 682">
          <a:extLst>
            <a:ext uri="{FF2B5EF4-FFF2-40B4-BE49-F238E27FC236}">
              <a16:creationId xmlns:a16="http://schemas.microsoft.com/office/drawing/2014/main" xmlns="" id="{DC3C14E7-717E-4135-8437-67951135C863}"/>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84" name="テキスト ボックス 683">
          <a:extLst>
            <a:ext uri="{FF2B5EF4-FFF2-40B4-BE49-F238E27FC236}">
              <a16:creationId xmlns:a16="http://schemas.microsoft.com/office/drawing/2014/main" xmlns="" id="{5B728EE4-10E2-49FB-A80A-3E1BC6DCAE4D}"/>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5" name="直線コネクタ 684">
          <a:extLst>
            <a:ext uri="{FF2B5EF4-FFF2-40B4-BE49-F238E27FC236}">
              <a16:creationId xmlns:a16="http://schemas.microsoft.com/office/drawing/2014/main" xmlns="" id="{7A78942B-4483-4EA4-9AD4-C0CCA0984EF2}"/>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6" name="テキスト ボックス 685">
          <a:extLst>
            <a:ext uri="{FF2B5EF4-FFF2-40B4-BE49-F238E27FC236}">
              <a16:creationId xmlns:a16="http://schemas.microsoft.com/office/drawing/2014/main" xmlns="" id="{3FA5A004-5DA0-48C9-8786-A4D8729C6185}"/>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7" name="【庁舎】&#10;一人当たり面積グラフ枠">
          <a:extLst>
            <a:ext uri="{FF2B5EF4-FFF2-40B4-BE49-F238E27FC236}">
              <a16:creationId xmlns:a16="http://schemas.microsoft.com/office/drawing/2014/main" xmlns="" id="{2DFF34A5-ED58-40A8-ADD1-E57D6E2C60B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79629</xdr:rowOff>
    </xdr:from>
    <xdr:to>
      <xdr:col>116</xdr:col>
      <xdr:colOff>62864</xdr:colOff>
      <xdr:row>108</xdr:row>
      <xdr:rowOff>36195</xdr:rowOff>
    </xdr:to>
    <xdr:cxnSp macro="">
      <xdr:nvCxnSpPr>
        <xdr:cNvPr id="688" name="直線コネクタ 687">
          <a:extLst>
            <a:ext uri="{FF2B5EF4-FFF2-40B4-BE49-F238E27FC236}">
              <a16:creationId xmlns:a16="http://schemas.microsoft.com/office/drawing/2014/main" xmlns="" id="{F3F151EF-AF2A-4732-B96F-6BDAFE4A4514}"/>
            </a:ext>
          </a:extLst>
        </xdr:cNvPr>
        <xdr:cNvCxnSpPr/>
      </xdr:nvCxnSpPr>
      <xdr:spPr>
        <a:xfrm flipV="1">
          <a:off x="22160864" y="17396079"/>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40022</xdr:rowOff>
    </xdr:from>
    <xdr:ext cx="469744" cy="259045"/>
    <xdr:sp macro="" textlink="">
      <xdr:nvSpPr>
        <xdr:cNvPr id="689" name="【庁舎】&#10;一人当たり面積最小値テキスト">
          <a:extLst>
            <a:ext uri="{FF2B5EF4-FFF2-40B4-BE49-F238E27FC236}">
              <a16:creationId xmlns:a16="http://schemas.microsoft.com/office/drawing/2014/main" xmlns="" id="{184FC6A4-CB45-4606-90B4-B068AED20973}"/>
            </a:ext>
          </a:extLst>
        </xdr:cNvPr>
        <xdr:cNvSpPr txBox="1"/>
      </xdr:nvSpPr>
      <xdr:spPr>
        <a:xfrm>
          <a:off x="22199600" y="18556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36195</xdr:rowOff>
    </xdr:from>
    <xdr:to>
      <xdr:col>116</xdr:col>
      <xdr:colOff>152400</xdr:colOff>
      <xdr:row>108</xdr:row>
      <xdr:rowOff>36195</xdr:rowOff>
    </xdr:to>
    <xdr:cxnSp macro="">
      <xdr:nvCxnSpPr>
        <xdr:cNvPr id="690" name="直線コネクタ 689">
          <a:extLst>
            <a:ext uri="{FF2B5EF4-FFF2-40B4-BE49-F238E27FC236}">
              <a16:creationId xmlns:a16="http://schemas.microsoft.com/office/drawing/2014/main" xmlns="" id="{E6502779-C81D-4057-97A9-64C87A157F9D}"/>
            </a:ext>
          </a:extLst>
        </xdr:cNvPr>
        <xdr:cNvCxnSpPr/>
      </xdr:nvCxnSpPr>
      <xdr:spPr>
        <a:xfrm>
          <a:off x="22072600" y="1855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26306</xdr:rowOff>
    </xdr:from>
    <xdr:ext cx="469744" cy="259045"/>
    <xdr:sp macro="" textlink="">
      <xdr:nvSpPr>
        <xdr:cNvPr id="691" name="【庁舎】&#10;一人当たり面積最大値テキスト">
          <a:extLst>
            <a:ext uri="{FF2B5EF4-FFF2-40B4-BE49-F238E27FC236}">
              <a16:creationId xmlns:a16="http://schemas.microsoft.com/office/drawing/2014/main" xmlns="" id="{BDF41BD6-E64D-44DE-AD3B-C614ED2E8E0F}"/>
            </a:ext>
          </a:extLst>
        </xdr:cNvPr>
        <xdr:cNvSpPr txBox="1"/>
      </xdr:nvSpPr>
      <xdr:spPr>
        <a:xfrm>
          <a:off x="22199600" y="17171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79629</xdr:rowOff>
    </xdr:from>
    <xdr:to>
      <xdr:col>116</xdr:col>
      <xdr:colOff>152400</xdr:colOff>
      <xdr:row>101</xdr:row>
      <xdr:rowOff>79629</xdr:rowOff>
    </xdr:to>
    <xdr:cxnSp macro="">
      <xdr:nvCxnSpPr>
        <xdr:cNvPr id="692" name="直線コネクタ 691">
          <a:extLst>
            <a:ext uri="{FF2B5EF4-FFF2-40B4-BE49-F238E27FC236}">
              <a16:creationId xmlns:a16="http://schemas.microsoft.com/office/drawing/2014/main" xmlns="" id="{A640B0C7-10DE-479A-836E-30985F27DAAF}"/>
            </a:ext>
          </a:extLst>
        </xdr:cNvPr>
        <xdr:cNvCxnSpPr/>
      </xdr:nvCxnSpPr>
      <xdr:spPr>
        <a:xfrm>
          <a:off x="22072600" y="17396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120666</xdr:rowOff>
    </xdr:from>
    <xdr:ext cx="469744" cy="259045"/>
    <xdr:sp macro="" textlink="">
      <xdr:nvSpPr>
        <xdr:cNvPr id="693" name="【庁舎】&#10;一人当たり面積平均値テキスト">
          <a:extLst>
            <a:ext uri="{FF2B5EF4-FFF2-40B4-BE49-F238E27FC236}">
              <a16:creationId xmlns:a16="http://schemas.microsoft.com/office/drawing/2014/main" xmlns="" id="{8132FF15-748F-4519-A993-036D9CFD3CCF}"/>
            </a:ext>
          </a:extLst>
        </xdr:cNvPr>
        <xdr:cNvSpPr txBox="1"/>
      </xdr:nvSpPr>
      <xdr:spPr>
        <a:xfrm>
          <a:off x="22199600" y="181229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97789</xdr:rowOff>
    </xdr:from>
    <xdr:to>
      <xdr:col>116</xdr:col>
      <xdr:colOff>114300</xdr:colOff>
      <xdr:row>107</xdr:row>
      <xdr:rowOff>27939</xdr:rowOff>
    </xdr:to>
    <xdr:sp macro="" textlink="">
      <xdr:nvSpPr>
        <xdr:cNvPr id="694" name="フローチャート: 判断 693">
          <a:extLst>
            <a:ext uri="{FF2B5EF4-FFF2-40B4-BE49-F238E27FC236}">
              <a16:creationId xmlns:a16="http://schemas.microsoft.com/office/drawing/2014/main" xmlns="" id="{93F905F9-17BA-4ECC-AEF8-B26BED906748}"/>
            </a:ext>
          </a:extLst>
        </xdr:cNvPr>
        <xdr:cNvSpPr/>
      </xdr:nvSpPr>
      <xdr:spPr>
        <a:xfrm>
          <a:off x="22110700" y="18271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108838</xdr:rowOff>
    </xdr:from>
    <xdr:to>
      <xdr:col>112</xdr:col>
      <xdr:colOff>38100</xdr:colOff>
      <xdr:row>107</xdr:row>
      <xdr:rowOff>38988</xdr:rowOff>
    </xdr:to>
    <xdr:sp macro="" textlink="">
      <xdr:nvSpPr>
        <xdr:cNvPr id="695" name="フローチャート: 判断 694">
          <a:extLst>
            <a:ext uri="{FF2B5EF4-FFF2-40B4-BE49-F238E27FC236}">
              <a16:creationId xmlns:a16="http://schemas.microsoft.com/office/drawing/2014/main" xmlns="" id="{AF23CBB3-BBC2-4C17-92E5-1977FBCBE3C7}"/>
            </a:ext>
          </a:extLst>
        </xdr:cNvPr>
        <xdr:cNvSpPr/>
      </xdr:nvSpPr>
      <xdr:spPr>
        <a:xfrm>
          <a:off x="21272500" y="1828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113030</xdr:rowOff>
    </xdr:from>
    <xdr:to>
      <xdr:col>107</xdr:col>
      <xdr:colOff>101600</xdr:colOff>
      <xdr:row>107</xdr:row>
      <xdr:rowOff>43180</xdr:rowOff>
    </xdr:to>
    <xdr:sp macro="" textlink="">
      <xdr:nvSpPr>
        <xdr:cNvPr id="696" name="フローチャート: 判断 695">
          <a:extLst>
            <a:ext uri="{FF2B5EF4-FFF2-40B4-BE49-F238E27FC236}">
              <a16:creationId xmlns:a16="http://schemas.microsoft.com/office/drawing/2014/main" xmlns="" id="{C8CE9837-B8A5-45F9-AC93-3E163EAC79D6}"/>
            </a:ext>
          </a:extLst>
        </xdr:cNvPr>
        <xdr:cNvSpPr/>
      </xdr:nvSpPr>
      <xdr:spPr>
        <a:xfrm>
          <a:off x="20383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107314</xdr:rowOff>
    </xdr:from>
    <xdr:to>
      <xdr:col>102</xdr:col>
      <xdr:colOff>165100</xdr:colOff>
      <xdr:row>107</xdr:row>
      <xdr:rowOff>37464</xdr:rowOff>
    </xdr:to>
    <xdr:sp macro="" textlink="">
      <xdr:nvSpPr>
        <xdr:cNvPr id="697" name="フローチャート: 判断 696">
          <a:extLst>
            <a:ext uri="{FF2B5EF4-FFF2-40B4-BE49-F238E27FC236}">
              <a16:creationId xmlns:a16="http://schemas.microsoft.com/office/drawing/2014/main" xmlns="" id="{93E2251F-FA49-420B-BA54-2D53E62C9542}"/>
            </a:ext>
          </a:extLst>
        </xdr:cNvPr>
        <xdr:cNvSpPr/>
      </xdr:nvSpPr>
      <xdr:spPr>
        <a:xfrm>
          <a:off x="19494500" y="1828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162179</xdr:rowOff>
    </xdr:from>
    <xdr:to>
      <xdr:col>98</xdr:col>
      <xdr:colOff>38100</xdr:colOff>
      <xdr:row>107</xdr:row>
      <xdr:rowOff>92329</xdr:rowOff>
    </xdr:to>
    <xdr:sp macro="" textlink="">
      <xdr:nvSpPr>
        <xdr:cNvPr id="698" name="フローチャート: 判断 697">
          <a:extLst>
            <a:ext uri="{FF2B5EF4-FFF2-40B4-BE49-F238E27FC236}">
              <a16:creationId xmlns:a16="http://schemas.microsoft.com/office/drawing/2014/main" xmlns="" id="{25B6BD6F-6472-4166-B857-4F66291C665B}"/>
            </a:ext>
          </a:extLst>
        </xdr:cNvPr>
        <xdr:cNvSpPr/>
      </xdr:nvSpPr>
      <xdr:spPr>
        <a:xfrm>
          <a:off x="18605500" y="18335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9" name="テキスト ボックス 698">
          <a:extLst>
            <a:ext uri="{FF2B5EF4-FFF2-40B4-BE49-F238E27FC236}">
              <a16:creationId xmlns:a16="http://schemas.microsoft.com/office/drawing/2014/main" xmlns="" id="{75D95FE3-4E4C-461D-8252-A5E782E73E1D}"/>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0" name="テキスト ボックス 699">
          <a:extLst>
            <a:ext uri="{FF2B5EF4-FFF2-40B4-BE49-F238E27FC236}">
              <a16:creationId xmlns:a16="http://schemas.microsoft.com/office/drawing/2014/main" xmlns="" id="{308C9773-FB1F-4E44-A446-DAAB97E891B3}"/>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1" name="テキスト ボックス 700">
          <a:extLst>
            <a:ext uri="{FF2B5EF4-FFF2-40B4-BE49-F238E27FC236}">
              <a16:creationId xmlns:a16="http://schemas.microsoft.com/office/drawing/2014/main" xmlns="" id="{00390FB7-B557-4A43-B9AD-AF2C4F1033A8}"/>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2" name="テキスト ボックス 701">
          <a:extLst>
            <a:ext uri="{FF2B5EF4-FFF2-40B4-BE49-F238E27FC236}">
              <a16:creationId xmlns:a16="http://schemas.microsoft.com/office/drawing/2014/main" xmlns="" id="{6CAD5302-9B68-486C-AFBB-4A10FC5D95D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3" name="テキスト ボックス 702">
          <a:extLst>
            <a:ext uri="{FF2B5EF4-FFF2-40B4-BE49-F238E27FC236}">
              <a16:creationId xmlns:a16="http://schemas.microsoft.com/office/drawing/2014/main" xmlns="" id="{8B6E2931-42A1-449D-B5CB-8DCCC18FC5B9}"/>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149606</xdr:rowOff>
    </xdr:from>
    <xdr:to>
      <xdr:col>116</xdr:col>
      <xdr:colOff>114300</xdr:colOff>
      <xdr:row>107</xdr:row>
      <xdr:rowOff>79756</xdr:rowOff>
    </xdr:to>
    <xdr:sp macro="" textlink="">
      <xdr:nvSpPr>
        <xdr:cNvPr id="704" name="楕円 703">
          <a:extLst>
            <a:ext uri="{FF2B5EF4-FFF2-40B4-BE49-F238E27FC236}">
              <a16:creationId xmlns:a16="http://schemas.microsoft.com/office/drawing/2014/main" xmlns="" id="{CEE3847E-0384-4A9D-B019-C8FE80060F1C}"/>
            </a:ext>
          </a:extLst>
        </xdr:cNvPr>
        <xdr:cNvSpPr/>
      </xdr:nvSpPr>
      <xdr:spPr>
        <a:xfrm>
          <a:off x="22110700" y="18323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128033</xdr:rowOff>
    </xdr:from>
    <xdr:ext cx="469744" cy="259045"/>
    <xdr:sp macro="" textlink="">
      <xdr:nvSpPr>
        <xdr:cNvPr id="705" name="【庁舎】&#10;一人当たり面積該当値テキスト">
          <a:extLst>
            <a:ext uri="{FF2B5EF4-FFF2-40B4-BE49-F238E27FC236}">
              <a16:creationId xmlns:a16="http://schemas.microsoft.com/office/drawing/2014/main" xmlns="" id="{BC8C9746-298D-4645-9323-E1DC0993BBC7}"/>
            </a:ext>
          </a:extLst>
        </xdr:cNvPr>
        <xdr:cNvSpPr txBox="1"/>
      </xdr:nvSpPr>
      <xdr:spPr>
        <a:xfrm>
          <a:off x="22199600" y="18301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157987</xdr:rowOff>
    </xdr:from>
    <xdr:to>
      <xdr:col>112</xdr:col>
      <xdr:colOff>38100</xdr:colOff>
      <xdr:row>107</xdr:row>
      <xdr:rowOff>88137</xdr:rowOff>
    </xdr:to>
    <xdr:sp macro="" textlink="">
      <xdr:nvSpPr>
        <xdr:cNvPr id="706" name="楕円 705">
          <a:extLst>
            <a:ext uri="{FF2B5EF4-FFF2-40B4-BE49-F238E27FC236}">
              <a16:creationId xmlns:a16="http://schemas.microsoft.com/office/drawing/2014/main" xmlns="" id="{E4B62ACE-D38C-44B9-89F5-429A1480D98C}"/>
            </a:ext>
          </a:extLst>
        </xdr:cNvPr>
        <xdr:cNvSpPr/>
      </xdr:nvSpPr>
      <xdr:spPr>
        <a:xfrm>
          <a:off x="21272500" y="1833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28956</xdr:rowOff>
    </xdr:from>
    <xdr:to>
      <xdr:col>116</xdr:col>
      <xdr:colOff>63500</xdr:colOff>
      <xdr:row>107</xdr:row>
      <xdr:rowOff>37337</xdr:rowOff>
    </xdr:to>
    <xdr:cxnSp macro="">
      <xdr:nvCxnSpPr>
        <xdr:cNvPr id="707" name="直線コネクタ 706">
          <a:extLst>
            <a:ext uri="{FF2B5EF4-FFF2-40B4-BE49-F238E27FC236}">
              <a16:creationId xmlns:a16="http://schemas.microsoft.com/office/drawing/2014/main" xmlns="" id="{1B9B2EB3-79B9-4669-BFA6-F5685CE41F89}"/>
            </a:ext>
          </a:extLst>
        </xdr:cNvPr>
        <xdr:cNvCxnSpPr/>
      </xdr:nvCxnSpPr>
      <xdr:spPr>
        <a:xfrm flipV="1">
          <a:off x="21323300" y="18374106"/>
          <a:ext cx="838200" cy="8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167512</xdr:rowOff>
    </xdr:from>
    <xdr:to>
      <xdr:col>107</xdr:col>
      <xdr:colOff>101600</xdr:colOff>
      <xdr:row>107</xdr:row>
      <xdr:rowOff>97662</xdr:rowOff>
    </xdr:to>
    <xdr:sp macro="" textlink="">
      <xdr:nvSpPr>
        <xdr:cNvPr id="708" name="楕円 707">
          <a:extLst>
            <a:ext uri="{FF2B5EF4-FFF2-40B4-BE49-F238E27FC236}">
              <a16:creationId xmlns:a16="http://schemas.microsoft.com/office/drawing/2014/main" xmlns="" id="{0BD4DE9B-058D-4033-AD7F-BAEFB49B01DE}"/>
            </a:ext>
          </a:extLst>
        </xdr:cNvPr>
        <xdr:cNvSpPr/>
      </xdr:nvSpPr>
      <xdr:spPr>
        <a:xfrm>
          <a:off x="20383500" y="18341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37337</xdr:rowOff>
    </xdr:from>
    <xdr:to>
      <xdr:col>111</xdr:col>
      <xdr:colOff>177800</xdr:colOff>
      <xdr:row>107</xdr:row>
      <xdr:rowOff>46862</xdr:rowOff>
    </xdr:to>
    <xdr:cxnSp macro="">
      <xdr:nvCxnSpPr>
        <xdr:cNvPr id="709" name="直線コネクタ 708">
          <a:extLst>
            <a:ext uri="{FF2B5EF4-FFF2-40B4-BE49-F238E27FC236}">
              <a16:creationId xmlns:a16="http://schemas.microsoft.com/office/drawing/2014/main" xmlns="" id="{6CA2BA05-62C8-4E62-BE96-ECC09A712E03}"/>
            </a:ext>
          </a:extLst>
        </xdr:cNvPr>
        <xdr:cNvCxnSpPr/>
      </xdr:nvCxnSpPr>
      <xdr:spPr>
        <a:xfrm flipV="1">
          <a:off x="20434300" y="18382487"/>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6731</xdr:rowOff>
    </xdr:from>
    <xdr:to>
      <xdr:col>102</xdr:col>
      <xdr:colOff>165100</xdr:colOff>
      <xdr:row>107</xdr:row>
      <xdr:rowOff>108331</xdr:rowOff>
    </xdr:to>
    <xdr:sp macro="" textlink="">
      <xdr:nvSpPr>
        <xdr:cNvPr id="710" name="楕円 709">
          <a:extLst>
            <a:ext uri="{FF2B5EF4-FFF2-40B4-BE49-F238E27FC236}">
              <a16:creationId xmlns:a16="http://schemas.microsoft.com/office/drawing/2014/main" xmlns="" id="{AC692E10-9155-4E65-8966-689DA94FF991}"/>
            </a:ext>
          </a:extLst>
        </xdr:cNvPr>
        <xdr:cNvSpPr/>
      </xdr:nvSpPr>
      <xdr:spPr>
        <a:xfrm>
          <a:off x="19494500" y="18351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46862</xdr:rowOff>
    </xdr:from>
    <xdr:to>
      <xdr:col>107</xdr:col>
      <xdr:colOff>50800</xdr:colOff>
      <xdr:row>107</xdr:row>
      <xdr:rowOff>57531</xdr:rowOff>
    </xdr:to>
    <xdr:cxnSp macro="">
      <xdr:nvCxnSpPr>
        <xdr:cNvPr id="711" name="直線コネクタ 710">
          <a:extLst>
            <a:ext uri="{FF2B5EF4-FFF2-40B4-BE49-F238E27FC236}">
              <a16:creationId xmlns:a16="http://schemas.microsoft.com/office/drawing/2014/main" xmlns="" id="{5281B2DC-583E-4A10-A964-2E9209E33553}"/>
            </a:ext>
          </a:extLst>
        </xdr:cNvPr>
        <xdr:cNvCxnSpPr/>
      </xdr:nvCxnSpPr>
      <xdr:spPr>
        <a:xfrm flipV="1">
          <a:off x="19545300" y="18392012"/>
          <a:ext cx="889000" cy="10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55515</xdr:rowOff>
    </xdr:from>
    <xdr:ext cx="469744" cy="259045"/>
    <xdr:sp macro="" textlink="">
      <xdr:nvSpPr>
        <xdr:cNvPr id="712" name="n_1aveValue【庁舎】&#10;一人当たり面積">
          <a:extLst>
            <a:ext uri="{FF2B5EF4-FFF2-40B4-BE49-F238E27FC236}">
              <a16:creationId xmlns:a16="http://schemas.microsoft.com/office/drawing/2014/main" xmlns="" id="{FB535F91-5987-4D56-89E5-278994A47F9E}"/>
            </a:ext>
          </a:extLst>
        </xdr:cNvPr>
        <xdr:cNvSpPr txBox="1"/>
      </xdr:nvSpPr>
      <xdr:spPr>
        <a:xfrm>
          <a:off x="21075727" y="18057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59707</xdr:rowOff>
    </xdr:from>
    <xdr:ext cx="469744" cy="259045"/>
    <xdr:sp macro="" textlink="">
      <xdr:nvSpPr>
        <xdr:cNvPr id="713" name="n_2aveValue【庁舎】&#10;一人当たり面積">
          <a:extLst>
            <a:ext uri="{FF2B5EF4-FFF2-40B4-BE49-F238E27FC236}">
              <a16:creationId xmlns:a16="http://schemas.microsoft.com/office/drawing/2014/main" xmlns="" id="{FF48A096-6DB8-4240-8D56-D940FCB20360}"/>
            </a:ext>
          </a:extLst>
        </xdr:cNvPr>
        <xdr:cNvSpPr txBox="1"/>
      </xdr:nvSpPr>
      <xdr:spPr>
        <a:xfrm>
          <a:off x="20199427" y="1806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53991</xdr:rowOff>
    </xdr:from>
    <xdr:ext cx="469744" cy="259045"/>
    <xdr:sp macro="" textlink="">
      <xdr:nvSpPr>
        <xdr:cNvPr id="714" name="n_3aveValue【庁舎】&#10;一人当たり面積">
          <a:extLst>
            <a:ext uri="{FF2B5EF4-FFF2-40B4-BE49-F238E27FC236}">
              <a16:creationId xmlns:a16="http://schemas.microsoft.com/office/drawing/2014/main" xmlns="" id="{A470B793-B3C6-4E99-8EEF-0BFC2726EF9B}"/>
            </a:ext>
          </a:extLst>
        </xdr:cNvPr>
        <xdr:cNvSpPr txBox="1"/>
      </xdr:nvSpPr>
      <xdr:spPr>
        <a:xfrm>
          <a:off x="19310427" y="1805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108856</xdr:rowOff>
    </xdr:from>
    <xdr:ext cx="469744" cy="259045"/>
    <xdr:sp macro="" textlink="">
      <xdr:nvSpPr>
        <xdr:cNvPr id="715" name="n_4aveValue【庁舎】&#10;一人当たり面積">
          <a:extLst>
            <a:ext uri="{FF2B5EF4-FFF2-40B4-BE49-F238E27FC236}">
              <a16:creationId xmlns:a16="http://schemas.microsoft.com/office/drawing/2014/main" xmlns="" id="{D468E9D0-2086-473C-A00A-A2FC072BE4E6}"/>
            </a:ext>
          </a:extLst>
        </xdr:cNvPr>
        <xdr:cNvSpPr txBox="1"/>
      </xdr:nvSpPr>
      <xdr:spPr>
        <a:xfrm>
          <a:off x="18421427" y="18111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79264</xdr:rowOff>
    </xdr:from>
    <xdr:ext cx="469744" cy="259045"/>
    <xdr:sp macro="" textlink="">
      <xdr:nvSpPr>
        <xdr:cNvPr id="716" name="n_1mainValue【庁舎】&#10;一人当たり面積">
          <a:extLst>
            <a:ext uri="{FF2B5EF4-FFF2-40B4-BE49-F238E27FC236}">
              <a16:creationId xmlns:a16="http://schemas.microsoft.com/office/drawing/2014/main" xmlns="" id="{1822BC46-2545-4F6B-AF1C-C3FC97CD825E}"/>
            </a:ext>
          </a:extLst>
        </xdr:cNvPr>
        <xdr:cNvSpPr txBox="1"/>
      </xdr:nvSpPr>
      <xdr:spPr>
        <a:xfrm>
          <a:off x="21075727" y="18424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88789</xdr:rowOff>
    </xdr:from>
    <xdr:ext cx="469744" cy="259045"/>
    <xdr:sp macro="" textlink="">
      <xdr:nvSpPr>
        <xdr:cNvPr id="717" name="n_2mainValue【庁舎】&#10;一人当たり面積">
          <a:extLst>
            <a:ext uri="{FF2B5EF4-FFF2-40B4-BE49-F238E27FC236}">
              <a16:creationId xmlns:a16="http://schemas.microsoft.com/office/drawing/2014/main" xmlns="" id="{8A693FF5-4FBB-44A0-A997-3AAF12FD7817}"/>
            </a:ext>
          </a:extLst>
        </xdr:cNvPr>
        <xdr:cNvSpPr txBox="1"/>
      </xdr:nvSpPr>
      <xdr:spPr>
        <a:xfrm>
          <a:off x="20199427" y="18433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99458</xdr:rowOff>
    </xdr:from>
    <xdr:ext cx="469744" cy="259045"/>
    <xdr:sp macro="" textlink="">
      <xdr:nvSpPr>
        <xdr:cNvPr id="718" name="n_3mainValue【庁舎】&#10;一人当たり面積">
          <a:extLst>
            <a:ext uri="{FF2B5EF4-FFF2-40B4-BE49-F238E27FC236}">
              <a16:creationId xmlns:a16="http://schemas.microsoft.com/office/drawing/2014/main" xmlns="" id="{79FDC9FF-EE37-49D0-BBB7-B65248BF6D38}"/>
            </a:ext>
          </a:extLst>
        </xdr:cNvPr>
        <xdr:cNvSpPr txBox="1"/>
      </xdr:nvSpPr>
      <xdr:spPr>
        <a:xfrm>
          <a:off x="19310427" y="18444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9" name="正方形/長方形 718">
          <a:extLst>
            <a:ext uri="{FF2B5EF4-FFF2-40B4-BE49-F238E27FC236}">
              <a16:creationId xmlns:a16="http://schemas.microsoft.com/office/drawing/2014/main" xmlns="" id="{26AAAB0F-C2CB-4460-85B9-095CCE960E0A}"/>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20" name="正方形/長方形 719">
          <a:extLst>
            <a:ext uri="{FF2B5EF4-FFF2-40B4-BE49-F238E27FC236}">
              <a16:creationId xmlns:a16="http://schemas.microsoft.com/office/drawing/2014/main" xmlns="" id="{86FC808E-A773-4F9C-9F51-FA2E40D4A9FC}"/>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21" name="テキスト ボックス 720">
          <a:extLst>
            <a:ext uri="{FF2B5EF4-FFF2-40B4-BE49-F238E27FC236}">
              <a16:creationId xmlns:a16="http://schemas.microsoft.com/office/drawing/2014/main" xmlns="" id="{2B162E69-61C0-426A-BD2D-0E867918D82A}"/>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a:t>
          </a:r>
          <a:r>
            <a:rPr kumimoji="1" lang="ja-JP" altLang="ja-JP" sz="1100">
              <a:solidFill>
                <a:sysClr val="windowText" lastClr="000000"/>
              </a:solidFill>
              <a:effectLst/>
              <a:latin typeface="+mn-lt"/>
              <a:ea typeface="+mn-ea"/>
              <a:cs typeface="+mn-cs"/>
            </a:rPr>
            <a:t>体育館・プール</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について、建物の償却は終わっていないものが多数あるが、建物附属設備においては耐用年数をこえても稼働しているものが多数あるため、平均を大きく上回る結果となった。</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ysClr val="windowText" lastClr="000000"/>
              </a:solidFill>
              <a:effectLst/>
              <a:latin typeface="+mn-lt"/>
              <a:ea typeface="+mn-ea"/>
              <a:cs typeface="+mn-cs"/>
            </a:rPr>
            <a:t>保険センター・保健所</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について、保健センターが該当する。</a:t>
          </a:r>
          <a:r>
            <a:rPr kumimoji="1" lang="ja-JP" altLang="en-US" sz="1100">
              <a:solidFill>
                <a:schemeClr val="dk1"/>
              </a:solidFill>
              <a:effectLst/>
              <a:latin typeface="+mn-lt"/>
              <a:ea typeface="+mn-ea"/>
              <a:cs typeface="+mn-cs"/>
            </a:rPr>
            <a:t>依然</a:t>
          </a:r>
          <a:r>
            <a:rPr kumimoji="1" lang="ja-JP" altLang="ja-JP" sz="1100">
              <a:solidFill>
                <a:schemeClr val="dk1"/>
              </a:solidFill>
              <a:effectLst/>
              <a:latin typeface="+mn-lt"/>
              <a:ea typeface="+mn-ea"/>
              <a:cs typeface="+mn-cs"/>
            </a:rPr>
            <a:t>平均を</a:t>
          </a:r>
          <a:r>
            <a:rPr kumimoji="1" lang="ja-JP" altLang="en-US" sz="1100">
              <a:solidFill>
                <a:schemeClr val="dk1"/>
              </a:solidFill>
              <a:effectLst/>
              <a:latin typeface="+mn-lt"/>
              <a:ea typeface="+mn-ea"/>
              <a:cs typeface="+mn-cs"/>
            </a:rPr>
            <a:t>上回ってはいるが、空調設備の改修工事を行ったことにより昨年度に比べて改善した</a:t>
          </a:r>
          <a:r>
            <a:rPr kumimoji="1" lang="ja-JP" altLang="ja-JP" sz="1100">
              <a:solidFill>
                <a:schemeClr val="dk1"/>
              </a:solidFill>
              <a:effectLst/>
              <a:latin typeface="+mn-lt"/>
              <a:ea typeface="+mn-ea"/>
              <a:cs typeface="+mn-cs"/>
            </a:rPr>
            <a:t>。</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ysClr val="windowText" lastClr="000000"/>
              </a:solidFill>
              <a:effectLst/>
              <a:latin typeface="+mn-lt"/>
              <a:ea typeface="+mn-ea"/>
              <a:cs typeface="+mn-cs"/>
            </a:rPr>
            <a:t>福祉施設</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について、建物の償却は終わっていないものが多数あるが、建物付属設備においては、耐用年数をこえても稼働しているものが多数あ</a:t>
          </a:r>
          <a:r>
            <a:rPr kumimoji="1" lang="ja-JP" altLang="en-US" sz="1100">
              <a:solidFill>
                <a:schemeClr val="dk1"/>
              </a:solidFill>
              <a:effectLst/>
              <a:latin typeface="+mn-lt"/>
              <a:ea typeface="+mn-ea"/>
              <a:cs typeface="+mn-cs"/>
            </a:rPr>
            <a:t>り類似団体平均と同数値となった</a:t>
          </a:r>
          <a:r>
            <a:rPr kumimoji="1" lang="ja-JP" altLang="ja-JP" sz="1100">
              <a:solidFill>
                <a:schemeClr val="dk1"/>
              </a:solidFill>
              <a:effectLst/>
              <a:latin typeface="+mn-lt"/>
              <a:ea typeface="+mn-ea"/>
              <a:cs typeface="+mn-cs"/>
            </a:rPr>
            <a:t>。</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ysClr val="windowText" lastClr="000000"/>
              </a:solidFill>
              <a:effectLst/>
              <a:latin typeface="+mn-lt"/>
              <a:ea typeface="+mn-ea"/>
              <a:cs typeface="+mn-cs"/>
            </a:rPr>
            <a:t>消防施設</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について、耐用年数の経過した資産が多く、平均を上回る結果となっている。</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ysClr val="windowText" lastClr="000000"/>
              </a:solidFill>
              <a:effectLst/>
              <a:latin typeface="+mn-lt"/>
              <a:ea typeface="+mn-ea"/>
              <a:cs typeface="+mn-cs"/>
            </a:rPr>
            <a:t>市民会館</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について、村内唯一の市民会館、開発センター</a:t>
          </a:r>
          <a:r>
            <a:rPr kumimoji="1" lang="ja-JP" altLang="en-US" sz="1100">
              <a:solidFill>
                <a:schemeClr val="dk1"/>
              </a:solidFill>
              <a:effectLst/>
              <a:latin typeface="+mn-lt"/>
              <a:ea typeface="+mn-ea"/>
              <a:cs typeface="+mn-cs"/>
            </a:rPr>
            <a:t>の浴室と屋上の改修工事を行ったため、改善した</a:t>
          </a:r>
          <a:r>
            <a:rPr kumimoji="1" lang="ja-JP" altLang="ja-JP" sz="1100">
              <a:solidFill>
                <a:schemeClr val="dk1"/>
              </a:solidFill>
              <a:effectLst/>
              <a:latin typeface="+mn-lt"/>
              <a:ea typeface="+mn-ea"/>
              <a:cs typeface="+mn-cs"/>
            </a:rPr>
            <a:t>。</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ysClr val="windowText" lastClr="000000"/>
              </a:solidFill>
              <a:effectLst/>
              <a:latin typeface="+mn-lt"/>
              <a:ea typeface="+mn-ea"/>
              <a:cs typeface="+mn-cs"/>
            </a:rPr>
            <a:t>庁舎</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について、役場庁舎が該当する。庁舎は償却が終わっていないが、建物付属設備においては、耐用年数をこえても稼働しているものが多数あるため、平均を上回る結果となった。</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xmlns=""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xmlns=""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xmlns=""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奈良県御杖村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xmlns=""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xmlns=""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xmlns=""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xmlns=""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xmlns=""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xmlns=""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1,587
1,579
79.58
2,615,293
2,457,137
155,585
1,260,131
1,916,891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xmlns=""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xmlns=""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xmlns=""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xmlns=""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xmlns=""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xmlns=""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xmlns=""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xmlns=""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xmlns=""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xmlns=""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xmlns=""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xmlns=""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xmlns=""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xmlns=""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xmlns=""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xmlns=""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xmlns=""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xmlns=""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xmlns=""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xmlns=""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xmlns=""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xmlns=""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xmlns=""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xmlns=""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xmlns=""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xmlns=""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xmlns=""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xmlns=""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xmlns=""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xmlns=""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xmlns=""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xmlns=""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xmlns=""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xmlns=""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xmlns=""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xmlns=""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xmlns=""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過疎化による人口の減少や退職者の増加により、村県民税は年々減少傾向にあり、村税の徴収率の向上に努めているものの、財政力は極めて低い水準におかれている。引き続き行財政改革に取り組み、経常経費の抑制、あらゆる経費の見直しを行い、財政の健全化を図っていく。</a:t>
          </a:r>
          <a:endParaRPr lang="ja-JP" altLang="ja-JP" sz="18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xmlns=""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xmlns=""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xmlns=""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xmlns=""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xmlns=""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xmlns=""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xmlns=""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xmlns=""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xmlns=""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xmlns=""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xmlns=""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xmlns=""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xmlns=""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xmlns=""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102447</xdr:rowOff>
    </xdr:from>
    <xdr:to>
      <xdr:col>23</xdr:col>
      <xdr:colOff>133350</xdr:colOff>
      <xdr:row>45</xdr:row>
      <xdr:rowOff>17780</xdr:rowOff>
    </xdr:to>
    <xdr:cxnSp macro="">
      <xdr:nvCxnSpPr>
        <xdr:cNvPr id="63" name="直線コネクタ 62">
          <a:extLst>
            <a:ext uri="{FF2B5EF4-FFF2-40B4-BE49-F238E27FC236}">
              <a16:creationId xmlns:a16="http://schemas.microsoft.com/office/drawing/2014/main" xmlns="" id="{00000000-0008-0000-0300-00003F000000}"/>
            </a:ext>
          </a:extLst>
        </xdr:cNvPr>
        <xdr:cNvCxnSpPr/>
      </xdr:nvCxnSpPr>
      <xdr:spPr>
        <a:xfrm flipV="1">
          <a:off x="4953000" y="6446097"/>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161307</xdr:rowOff>
    </xdr:from>
    <xdr:ext cx="762000" cy="259045"/>
    <xdr:sp macro="" textlink="">
      <xdr:nvSpPr>
        <xdr:cNvPr id="64" name="財政力最小値テキスト">
          <a:extLst>
            <a:ext uri="{FF2B5EF4-FFF2-40B4-BE49-F238E27FC236}">
              <a16:creationId xmlns:a16="http://schemas.microsoft.com/office/drawing/2014/main" xmlns="" id="{00000000-0008-0000-0300-000040000000}"/>
            </a:ext>
          </a:extLst>
        </xdr:cNvPr>
        <xdr:cNvSpPr txBox="1"/>
      </xdr:nvSpPr>
      <xdr:spPr>
        <a:xfrm>
          <a:off x="5041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17780</xdr:rowOff>
    </xdr:from>
    <xdr:to>
      <xdr:col>24</xdr:col>
      <xdr:colOff>12700</xdr:colOff>
      <xdr:row>45</xdr:row>
      <xdr:rowOff>17780</xdr:rowOff>
    </xdr:to>
    <xdr:cxnSp macro="">
      <xdr:nvCxnSpPr>
        <xdr:cNvPr id="65" name="直線コネクタ 64">
          <a:extLst>
            <a:ext uri="{FF2B5EF4-FFF2-40B4-BE49-F238E27FC236}">
              <a16:creationId xmlns:a16="http://schemas.microsoft.com/office/drawing/2014/main" xmlns="" id="{00000000-0008-0000-0300-000041000000}"/>
            </a:ext>
          </a:extLst>
        </xdr:cNvPr>
        <xdr:cNvCxnSpPr/>
      </xdr:nvCxnSpPr>
      <xdr:spPr>
        <a:xfrm>
          <a:off x="4864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17374</xdr:rowOff>
    </xdr:from>
    <xdr:ext cx="762000" cy="259045"/>
    <xdr:sp macro="" textlink="">
      <xdr:nvSpPr>
        <xdr:cNvPr id="66" name="財政力最大値テキスト">
          <a:extLst>
            <a:ext uri="{FF2B5EF4-FFF2-40B4-BE49-F238E27FC236}">
              <a16:creationId xmlns:a16="http://schemas.microsoft.com/office/drawing/2014/main" xmlns="" id="{00000000-0008-0000-0300-000042000000}"/>
            </a:ext>
          </a:extLst>
        </xdr:cNvPr>
        <xdr:cNvSpPr txBox="1"/>
      </xdr:nvSpPr>
      <xdr:spPr>
        <a:xfrm>
          <a:off x="5041900" y="6189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102447</xdr:rowOff>
    </xdr:from>
    <xdr:to>
      <xdr:col>24</xdr:col>
      <xdr:colOff>12700</xdr:colOff>
      <xdr:row>37</xdr:row>
      <xdr:rowOff>102447</xdr:rowOff>
    </xdr:to>
    <xdr:cxnSp macro="">
      <xdr:nvCxnSpPr>
        <xdr:cNvPr id="67" name="直線コネクタ 66">
          <a:extLst>
            <a:ext uri="{FF2B5EF4-FFF2-40B4-BE49-F238E27FC236}">
              <a16:creationId xmlns:a16="http://schemas.microsoft.com/office/drawing/2014/main" xmlns="" id="{00000000-0008-0000-0300-000043000000}"/>
            </a:ext>
          </a:extLst>
        </xdr:cNvPr>
        <xdr:cNvCxnSpPr/>
      </xdr:nvCxnSpPr>
      <xdr:spPr>
        <a:xfrm>
          <a:off x="4864100" y="6446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149013</xdr:rowOff>
    </xdr:from>
    <xdr:to>
      <xdr:col>23</xdr:col>
      <xdr:colOff>133350</xdr:colOff>
      <xdr:row>44</xdr:row>
      <xdr:rowOff>157056</xdr:rowOff>
    </xdr:to>
    <xdr:cxnSp macro="">
      <xdr:nvCxnSpPr>
        <xdr:cNvPr id="68" name="直線コネクタ 67">
          <a:extLst>
            <a:ext uri="{FF2B5EF4-FFF2-40B4-BE49-F238E27FC236}">
              <a16:creationId xmlns:a16="http://schemas.microsoft.com/office/drawing/2014/main" xmlns="" id="{00000000-0008-0000-0300-000044000000}"/>
            </a:ext>
          </a:extLst>
        </xdr:cNvPr>
        <xdr:cNvCxnSpPr/>
      </xdr:nvCxnSpPr>
      <xdr:spPr>
        <a:xfrm flipV="1">
          <a:off x="4114800" y="7692813"/>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66481</xdr:rowOff>
    </xdr:from>
    <xdr:ext cx="762000" cy="259045"/>
    <xdr:sp macro="" textlink="">
      <xdr:nvSpPr>
        <xdr:cNvPr id="69" name="財政力平均値テキスト">
          <a:extLst>
            <a:ext uri="{FF2B5EF4-FFF2-40B4-BE49-F238E27FC236}">
              <a16:creationId xmlns:a16="http://schemas.microsoft.com/office/drawing/2014/main" xmlns="" id="{00000000-0008-0000-0300-000045000000}"/>
            </a:ext>
          </a:extLst>
        </xdr:cNvPr>
        <xdr:cNvSpPr txBox="1"/>
      </xdr:nvSpPr>
      <xdr:spPr>
        <a:xfrm>
          <a:off x="5041900" y="7438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49954</xdr:rowOff>
    </xdr:from>
    <xdr:to>
      <xdr:col>23</xdr:col>
      <xdr:colOff>184150</xdr:colOff>
      <xdr:row>44</xdr:row>
      <xdr:rowOff>151554</xdr:rowOff>
    </xdr:to>
    <xdr:sp macro="" textlink="">
      <xdr:nvSpPr>
        <xdr:cNvPr id="70" name="フローチャート: 判断 69">
          <a:extLst>
            <a:ext uri="{FF2B5EF4-FFF2-40B4-BE49-F238E27FC236}">
              <a16:creationId xmlns:a16="http://schemas.microsoft.com/office/drawing/2014/main" xmlns="" id="{00000000-0008-0000-0300-000046000000}"/>
            </a:ext>
          </a:extLst>
        </xdr:cNvPr>
        <xdr:cNvSpPr/>
      </xdr:nvSpPr>
      <xdr:spPr>
        <a:xfrm>
          <a:off x="49022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157056</xdr:rowOff>
    </xdr:from>
    <xdr:to>
      <xdr:col>19</xdr:col>
      <xdr:colOff>133350</xdr:colOff>
      <xdr:row>44</xdr:row>
      <xdr:rowOff>157056</xdr:rowOff>
    </xdr:to>
    <xdr:cxnSp macro="">
      <xdr:nvCxnSpPr>
        <xdr:cNvPr id="71" name="直線コネクタ 70">
          <a:extLst>
            <a:ext uri="{FF2B5EF4-FFF2-40B4-BE49-F238E27FC236}">
              <a16:creationId xmlns:a16="http://schemas.microsoft.com/office/drawing/2014/main" xmlns="" id="{00000000-0008-0000-0300-000047000000}"/>
            </a:ext>
          </a:extLst>
        </xdr:cNvPr>
        <xdr:cNvCxnSpPr/>
      </xdr:nvCxnSpPr>
      <xdr:spPr>
        <a:xfrm>
          <a:off x="3225800" y="77008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49954</xdr:rowOff>
    </xdr:from>
    <xdr:to>
      <xdr:col>19</xdr:col>
      <xdr:colOff>184150</xdr:colOff>
      <xdr:row>44</xdr:row>
      <xdr:rowOff>151554</xdr:rowOff>
    </xdr:to>
    <xdr:sp macro="" textlink="">
      <xdr:nvSpPr>
        <xdr:cNvPr id="72" name="フローチャート: 判断 71">
          <a:extLst>
            <a:ext uri="{FF2B5EF4-FFF2-40B4-BE49-F238E27FC236}">
              <a16:creationId xmlns:a16="http://schemas.microsoft.com/office/drawing/2014/main" xmlns="" id="{00000000-0008-0000-0300-000048000000}"/>
            </a:ext>
          </a:extLst>
        </xdr:cNvPr>
        <xdr:cNvSpPr/>
      </xdr:nvSpPr>
      <xdr:spPr>
        <a:xfrm>
          <a:off x="4064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161731</xdr:rowOff>
    </xdr:from>
    <xdr:ext cx="736600" cy="259045"/>
    <xdr:sp macro="" textlink="">
      <xdr:nvSpPr>
        <xdr:cNvPr id="73" name="テキスト ボックス 72">
          <a:extLst>
            <a:ext uri="{FF2B5EF4-FFF2-40B4-BE49-F238E27FC236}">
              <a16:creationId xmlns:a16="http://schemas.microsoft.com/office/drawing/2014/main" xmlns="" id="{00000000-0008-0000-0300-000049000000}"/>
            </a:ext>
          </a:extLst>
        </xdr:cNvPr>
        <xdr:cNvSpPr txBox="1"/>
      </xdr:nvSpPr>
      <xdr:spPr>
        <a:xfrm>
          <a:off x="3733800" y="7362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157056</xdr:rowOff>
    </xdr:from>
    <xdr:to>
      <xdr:col>15</xdr:col>
      <xdr:colOff>82550</xdr:colOff>
      <xdr:row>44</xdr:row>
      <xdr:rowOff>157056</xdr:rowOff>
    </xdr:to>
    <xdr:cxnSp macro="">
      <xdr:nvCxnSpPr>
        <xdr:cNvPr id="74" name="直線コネクタ 73">
          <a:extLst>
            <a:ext uri="{FF2B5EF4-FFF2-40B4-BE49-F238E27FC236}">
              <a16:creationId xmlns:a16="http://schemas.microsoft.com/office/drawing/2014/main" xmlns="" id="{00000000-0008-0000-0300-00004A000000}"/>
            </a:ext>
          </a:extLst>
        </xdr:cNvPr>
        <xdr:cNvCxnSpPr/>
      </xdr:nvCxnSpPr>
      <xdr:spPr>
        <a:xfrm>
          <a:off x="2336800" y="77008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49954</xdr:rowOff>
    </xdr:from>
    <xdr:to>
      <xdr:col>15</xdr:col>
      <xdr:colOff>133350</xdr:colOff>
      <xdr:row>44</xdr:row>
      <xdr:rowOff>151554</xdr:rowOff>
    </xdr:to>
    <xdr:sp macro="" textlink="">
      <xdr:nvSpPr>
        <xdr:cNvPr id="75" name="フローチャート: 判断 74">
          <a:extLst>
            <a:ext uri="{FF2B5EF4-FFF2-40B4-BE49-F238E27FC236}">
              <a16:creationId xmlns:a16="http://schemas.microsoft.com/office/drawing/2014/main" xmlns="" id="{00000000-0008-0000-0300-00004B000000}"/>
            </a:ext>
          </a:extLst>
        </xdr:cNvPr>
        <xdr:cNvSpPr/>
      </xdr:nvSpPr>
      <xdr:spPr>
        <a:xfrm>
          <a:off x="3175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161731</xdr:rowOff>
    </xdr:from>
    <xdr:ext cx="762000" cy="259045"/>
    <xdr:sp macro="" textlink="">
      <xdr:nvSpPr>
        <xdr:cNvPr id="76" name="テキスト ボックス 75">
          <a:extLst>
            <a:ext uri="{FF2B5EF4-FFF2-40B4-BE49-F238E27FC236}">
              <a16:creationId xmlns:a16="http://schemas.microsoft.com/office/drawing/2014/main" xmlns="" id="{00000000-0008-0000-0300-00004C000000}"/>
            </a:ext>
          </a:extLst>
        </xdr:cNvPr>
        <xdr:cNvSpPr txBox="1"/>
      </xdr:nvSpPr>
      <xdr:spPr>
        <a:xfrm>
          <a:off x="2844800" y="736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157056</xdr:rowOff>
    </xdr:from>
    <xdr:to>
      <xdr:col>11</xdr:col>
      <xdr:colOff>31750</xdr:colOff>
      <xdr:row>44</xdr:row>
      <xdr:rowOff>157056</xdr:rowOff>
    </xdr:to>
    <xdr:cxnSp macro="">
      <xdr:nvCxnSpPr>
        <xdr:cNvPr id="77" name="直線コネクタ 76">
          <a:extLst>
            <a:ext uri="{FF2B5EF4-FFF2-40B4-BE49-F238E27FC236}">
              <a16:creationId xmlns:a16="http://schemas.microsoft.com/office/drawing/2014/main" xmlns="" id="{00000000-0008-0000-0300-00004D000000}"/>
            </a:ext>
          </a:extLst>
        </xdr:cNvPr>
        <xdr:cNvCxnSpPr/>
      </xdr:nvCxnSpPr>
      <xdr:spPr>
        <a:xfrm>
          <a:off x="1447800" y="77008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49954</xdr:rowOff>
    </xdr:from>
    <xdr:to>
      <xdr:col>11</xdr:col>
      <xdr:colOff>82550</xdr:colOff>
      <xdr:row>44</xdr:row>
      <xdr:rowOff>151554</xdr:rowOff>
    </xdr:to>
    <xdr:sp macro="" textlink="">
      <xdr:nvSpPr>
        <xdr:cNvPr id="78" name="フローチャート: 判断 77">
          <a:extLst>
            <a:ext uri="{FF2B5EF4-FFF2-40B4-BE49-F238E27FC236}">
              <a16:creationId xmlns:a16="http://schemas.microsoft.com/office/drawing/2014/main" xmlns="" id="{00000000-0008-0000-0300-00004E000000}"/>
            </a:ext>
          </a:extLst>
        </xdr:cNvPr>
        <xdr:cNvSpPr/>
      </xdr:nvSpPr>
      <xdr:spPr>
        <a:xfrm>
          <a:off x="2286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161731</xdr:rowOff>
    </xdr:from>
    <xdr:ext cx="762000" cy="259045"/>
    <xdr:sp macro="" textlink="">
      <xdr:nvSpPr>
        <xdr:cNvPr id="79" name="テキスト ボックス 78">
          <a:extLst>
            <a:ext uri="{FF2B5EF4-FFF2-40B4-BE49-F238E27FC236}">
              <a16:creationId xmlns:a16="http://schemas.microsoft.com/office/drawing/2014/main" xmlns="" id="{00000000-0008-0000-0300-00004F000000}"/>
            </a:ext>
          </a:extLst>
        </xdr:cNvPr>
        <xdr:cNvSpPr txBox="1"/>
      </xdr:nvSpPr>
      <xdr:spPr>
        <a:xfrm>
          <a:off x="1955800" y="736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17780</xdr:rowOff>
    </xdr:from>
    <xdr:to>
      <xdr:col>7</xdr:col>
      <xdr:colOff>31750</xdr:colOff>
      <xdr:row>44</xdr:row>
      <xdr:rowOff>119380</xdr:rowOff>
    </xdr:to>
    <xdr:sp macro="" textlink="">
      <xdr:nvSpPr>
        <xdr:cNvPr id="80" name="フローチャート: 判断 79">
          <a:extLst>
            <a:ext uri="{FF2B5EF4-FFF2-40B4-BE49-F238E27FC236}">
              <a16:creationId xmlns:a16="http://schemas.microsoft.com/office/drawing/2014/main" xmlns="" id="{00000000-0008-0000-0300-000050000000}"/>
            </a:ext>
          </a:extLst>
        </xdr:cNvPr>
        <xdr:cNvSpPr/>
      </xdr:nvSpPr>
      <xdr:spPr>
        <a:xfrm>
          <a:off x="1397000" y="756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129557</xdr:rowOff>
    </xdr:from>
    <xdr:ext cx="762000" cy="259045"/>
    <xdr:sp macro="" textlink="">
      <xdr:nvSpPr>
        <xdr:cNvPr id="81" name="テキスト ボックス 80">
          <a:extLst>
            <a:ext uri="{FF2B5EF4-FFF2-40B4-BE49-F238E27FC236}">
              <a16:creationId xmlns:a16="http://schemas.microsoft.com/office/drawing/2014/main" xmlns="" id="{00000000-0008-0000-0300-000051000000}"/>
            </a:ext>
          </a:extLst>
        </xdr:cNvPr>
        <xdr:cNvSpPr txBox="1"/>
      </xdr:nvSpPr>
      <xdr:spPr>
        <a:xfrm>
          <a:off x="1066800" y="733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xmlns=""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xmlns=""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xmlns=""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xmlns=""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xmlns=""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98213</xdr:rowOff>
    </xdr:from>
    <xdr:to>
      <xdr:col>23</xdr:col>
      <xdr:colOff>184150</xdr:colOff>
      <xdr:row>45</xdr:row>
      <xdr:rowOff>28363</xdr:rowOff>
    </xdr:to>
    <xdr:sp macro="" textlink="">
      <xdr:nvSpPr>
        <xdr:cNvPr id="87" name="楕円 86">
          <a:extLst>
            <a:ext uri="{FF2B5EF4-FFF2-40B4-BE49-F238E27FC236}">
              <a16:creationId xmlns:a16="http://schemas.microsoft.com/office/drawing/2014/main" xmlns="" id="{00000000-0008-0000-0300-000057000000}"/>
            </a:ext>
          </a:extLst>
        </xdr:cNvPr>
        <xdr:cNvSpPr/>
      </xdr:nvSpPr>
      <xdr:spPr>
        <a:xfrm>
          <a:off x="4902200" y="764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9330</xdr:rowOff>
    </xdr:from>
    <xdr:ext cx="762000" cy="259045"/>
    <xdr:sp macro="" textlink="">
      <xdr:nvSpPr>
        <xdr:cNvPr id="88" name="財政力該当値テキスト">
          <a:extLst>
            <a:ext uri="{FF2B5EF4-FFF2-40B4-BE49-F238E27FC236}">
              <a16:creationId xmlns:a16="http://schemas.microsoft.com/office/drawing/2014/main" xmlns="" id="{00000000-0008-0000-0300-000058000000}"/>
            </a:ext>
          </a:extLst>
        </xdr:cNvPr>
        <xdr:cNvSpPr txBox="1"/>
      </xdr:nvSpPr>
      <xdr:spPr>
        <a:xfrm>
          <a:off x="5041900" y="755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106256</xdr:rowOff>
    </xdr:from>
    <xdr:to>
      <xdr:col>19</xdr:col>
      <xdr:colOff>184150</xdr:colOff>
      <xdr:row>45</xdr:row>
      <xdr:rowOff>36406</xdr:rowOff>
    </xdr:to>
    <xdr:sp macro="" textlink="">
      <xdr:nvSpPr>
        <xdr:cNvPr id="89" name="楕円 88">
          <a:extLst>
            <a:ext uri="{FF2B5EF4-FFF2-40B4-BE49-F238E27FC236}">
              <a16:creationId xmlns:a16="http://schemas.microsoft.com/office/drawing/2014/main" xmlns="" id="{00000000-0008-0000-0300-000059000000}"/>
            </a:ext>
          </a:extLst>
        </xdr:cNvPr>
        <xdr:cNvSpPr/>
      </xdr:nvSpPr>
      <xdr:spPr>
        <a:xfrm>
          <a:off x="4064000" y="765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21183</xdr:rowOff>
    </xdr:from>
    <xdr:ext cx="736600" cy="259045"/>
    <xdr:sp macro="" textlink="">
      <xdr:nvSpPr>
        <xdr:cNvPr id="90" name="テキスト ボックス 89">
          <a:extLst>
            <a:ext uri="{FF2B5EF4-FFF2-40B4-BE49-F238E27FC236}">
              <a16:creationId xmlns:a16="http://schemas.microsoft.com/office/drawing/2014/main" xmlns="" id="{00000000-0008-0000-0300-00005A000000}"/>
            </a:ext>
          </a:extLst>
        </xdr:cNvPr>
        <xdr:cNvSpPr txBox="1"/>
      </xdr:nvSpPr>
      <xdr:spPr>
        <a:xfrm>
          <a:off x="3733800" y="7736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106256</xdr:rowOff>
    </xdr:from>
    <xdr:to>
      <xdr:col>15</xdr:col>
      <xdr:colOff>133350</xdr:colOff>
      <xdr:row>45</xdr:row>
      <xdr:rowOff>36406</xdr:rowOff>
    </xdr:to>
    <xdr:sp macro="" textlink="">
      <xdr:nvSpPr>
        <xdr:cNvPr id="91" name="楕円 90">
          <a:extLst>
            <a:ext uri="{FF2B5EF4-FFF2-40B4-BE49-F238E27FC236}">
              <a16:creationId xmlns:a16="http://schemas.microsoft.com/office/drawing/2014/main" xmlns="" id="{00000000-0008-0000-0300-00005B000000}"/>
            </a:ext>
          </a:extLst>
        </xdr:cNvPr>
        <xdr:cNvSpPr/>
      </xdr:nvSpPr>
      <xdr:spPr>
        <a:xfrm>
          <a:off x="3175000" y="765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21183</xdr:rowOff>
    </xdr:from>
    <xdr:ext cx="762000" cy="259045"/>
    <xdr:sp macro="" textlink="">
      <xdr:nvSpPr>
        <xdr:cNvPr id="92" name="テキスト ボックス 91">
          <a:extLst>
            <a:ext uri="{FF2B5EF4-FFF2-40B4-BE49-F238E27FC236}">
              <a16:creationId xmlns:a16="http://schemas.microsoft.com/office/drawing/2014/main" xmlns="" id="{00000000-0008-0000-0300-00005C000000}"/>
            </a:ext>
          </a:extLst>
        </xdr:cNvPr>
        <xdr:cNvSpPr txBox="1"/>
      </xdr:nvSpPr>
      <xdr:spPr>
        <a:xfrm>
          <a:off x="2844800" y="7736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106256</xdr:rowOff>
    </xdr:from>
    <xdr:to>
      <xdr:col>11</xdr:col>
      <xdr:colOff>82550</xdr:colOff>
      <xdr:row>45</xdr:row>
      <xdr:rowOff>36406</xdr:rowOff>
    </xdr:to>
    <xdr:sp macro="" textlink="">
      <xdr:nvSpPr>
        <xdr:cNvPr id="93" name="楕円 92">
          <a:extLst>
            <a:ext uri="{FF2B5EF4-FFF2-40B4-BE49-F238E27FC236}">
              <a16:creationId xmlns:a16="http://schemas.microsoft.com/office/drawing/2014/main" xmlns="" id="{00000000-0008-0000-0300-00005D000000}"/>
            </a:ext>
          </a:extLst>
        </xdr:cNvPr>
        <xdr:cNvSpPr/>
      </xdr:nvSpPr>
      <xdr:spPr>
        <a:xfrm>
          <a:off x="2286000" y="765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21183</xdr:rowOff>
    </xdr:from>
    <xdr:ext cx="762000" cy="259045"/>
    <xdr:sp macro="" textlink="">
      <xdr:nvSpPr>
        <xdr:cNvPr id="94" name="テキスト ボックス 93">
          <a:extLst>
            <a:ext uri="{FF2B5EF4-FFF2-40B4-BE49-F238E27FC236}">
              <a16:creationId xmlns:a16="http://schemas.microsoft.com/office/drawing/2014/main" xmlns="" id="{00000000-0008-0000-0300-00005E000000}"/>
            </a:ext>
          </a:extLst>
        </xdr:cNvPr>
        <xdr:cNvSpPr txBox="1"/>
      </xdr:nvSpPr>
      <xdr:spPr>
        <a:xfrm>
          <a:off x="1955800" y="7736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106256</xdr:rowOff>
    </xdr:from>
    <xdr:to>
      <xdr:col>7</xdr:col>
      <xdr:colOff>31750</xdr:colOff>
      <xdr:row>45</xdr:row>
      <xdr:rowOff>36406</xdr:rowOff>
    </xdr:to>
    <xdr:sp macro="" textlink="">
      <xdr:nvSpPr>
        <xdr:cNvPr id="95" name="楕円 94">
          <a:extLst>
            <a:ext uri="{FF2B5EF4-FFF2-40B4-BE49-F238E27FC236}">
              <a16:creationId xmlns:a16="http://schemas.microsoft.com/office/drawing/2014/main" xmlns="" id="{00000000-0008-0000-0300-00005F000000}"/>
            </a:ext>
          </a:extLst>
        </xdr:cNvPr>
        <xdr:cNvSpPr/>
      </xdr:nvSpPr>
      <xdr:spPr>
        <a:xfrm>
          <a:off x="1397000" y="765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21183</xdr:rowOff>
    </xdr:from>
    <xdr:ext cx="762000" cy="259045"/>
    <xdr:sp macro="" textlink="">
      <xdr:nvSpPr>
        <xdr:cNvPr id="96" name="テキスト ボックス 95">
          <a:extLst>
            <a:ext uri="{FF2B5EF4-FFF2-40B4-BE49-F238E27FC236}">
              <a16:creationId xmlns:a16="http://schemas.microsoft.com/office/drawing/2014/main" xmlns="" id="{00000000-0008-0000-0300-000060000000}"/>
            </a:ext>
          </a:extLst>
        </xdr:cNvPr>
        <xdr:cNvSpPr txBox="1"/>
      </xdr:nvSpPr>
      <xdr:spPr>
        <a:xfrm>
          <a:off x="1066800" y="7736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xmlns=""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xmlns=""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xmlns=""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xmlns=""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xmlns=""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xmlns=""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xmlns=""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xmlns=""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xmlns=""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xmlns=""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xmlns=""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xmlns=""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xmlns=""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人件費・扶助費・公債費等の区分において、昨年度より経常支出が減少した結果、類似団体平均と比較すると</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下回る結果となった。今後、歳入の地方税が人口減少により年々減少していくなか、地方交付税に頼らざるを得ない状況のため、さらなる歳出削減に取り組まなければならない。地方債発行の抑制や退職者不補充による人件費の抑制等の経常経費の削減に努め、業務のアウトソーシングも積極的に行う。</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xmlns=""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xmlns=""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xmlns=""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a:extLst>
            <a:ext uri="{FF2B5EF4-FFF2-40B4-BE49-F238E27FC236}">
              <a16:creationId xmlns:a16="http://schemas.microsoft.com/office/drawing/2014/main" xmlns="" id="{00000000-0008-0000-0300-000071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a:extLst>
            <a:ext uri="{FF2B5EF4-FFF2-40B4-BE49-F238E27FC236}">
              <a16:creationId xmlns:a16="http://schemas.microsoft.com/office/drawing/2014/main" xmlns="" id="{00000000-0008-0000-0300-000072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a:extLst>
            <a:ext uri="{FF2B5EF4-FFF2-40B4-BE49-F238E27FC236}">
              <a16:creationId xmlns:a16="http://schemas.microsoft.com/office/drawing/2014/main" xmlns="" id="{00000000-0008-0000-0300-000073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a:extLst>
            <a:ext uri="{FF2B5EF4-FFF2-40B4-BE49-F238E27FC236}">
              <a16:creationId xmlns:a16="http://schemas.microsoft.com/office/drawing/2014/main" xmlns="" id="{00000000-0008-0000-0300-000074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a:extLst>
            <a:ext uri="{FF2B5EF4-FFF2-40B4-BE49-F238E27FC236}">
              <a16:creationId xmlns:a16="http://schemas.microsoft.com/office/drawing/2014/main" xmlns="" id="{00000000-0008-0000-0300-000075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a:extLst>
            <a:ext uri="{FF2B5EF4-FFF2-40B4-BE49-F238E27FC236}">
              <a16:creationId xmlns:a16="http://schemas.microsoft.com/office/drawing/2014/main" xmlns="" id="{00000000-0008-0000-0300-000076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a:extLst>
            <a:ext uri="{FF2B5EF4-FFF2-40B4-BE49-F238E27FC236}">
              <a16:creationId xmlns:a16="http://schemas.microsoft.com/office/drawing/2014/main" xmlns="" id="{00000000-0008-0000-0300-000077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a:extLst>
            <a:ext uri="{FF2B5EF4-FFF2-40B4-BE49-F238E27FC236}">
              <a16:creationId xmlns:a16="http://schemas.microsoft.com/office/drawing/2014/main" xmlns="" id="{00000000-0008-0000-0300-000078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a:extLst>
            <a:ext uri="{FF2B5EF4-FFF2-40B4-BE49-F238E27FC236}">
              <a16:creationId xmlns:a16="http://schemas.microsoft.com/office/drawing/2014/main" xmlns="" id="{00000000-0008-0000-0300-000079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a:extLst>
            <a:ext uri="{FF2B5EF4-FFF2-40B4-BE49-F238E27FC236}">
              <a16:creationId xmlns:a16="http://schemas.microsoft.com/office/drawing/2014/main" xmlns="" id="{00000000-0008-0000-0300-00007A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xmlns=""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xmlns=""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xmlns=""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165735</xdr:rowOff>
    </xdr:from>
    <xdr:to>
      <xdr:col>23</xdr:col>
      <xdr:colOff>133350</xdr:colOff>
      <xdr:row>67</xdr:row>
      <xdr:rowOff>108162</xdr:rowOff>
    </xdr:to>
    <xdr:cxnSp macro="">
      <xdr:nvCxnSpPr>
        <xdr:cNvPr id="126" name="直線コネクタ 125">
          <a:extLst>
            <a:ext uri="{FF2B5EF4-FFF2-40B4-BE49-F238E27FC236}">
              <a16:creationId xmlns:a16="http://schemas.microsoft.com/office/drawing/2014/main" xmlns="" id="{00000000-0008-0000-0300-00007E000000}"/>
            </a:ext>
          </a:extLst>
        </xdr:cNvPr>
        <xdr:cNvCxnSpPr/>
      </xdr:nvCxnSpPr>
      <xdr:spPr>
        <a:xfrm flipV="1">
          <a:off x="4953000" y="9938385"/>
          <a:ext cx="0" cy="16569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80239</xdr:rowOff>
    </xdr:from>
    <xdr:ext cx="762000" cy="259045"/>
    <xdr:sp macro="" textlink="">
      <xdr:nvSpPr>
        <xdr:cNvPr id="127" name="財政構造の弾力性最小値テキスト">
          <a:extLst>
            <a:ext uri="{FF2B5EF4-FFF2-40B4-BE49-F238E27FC236}">
              <a16:creationId xmlns:a16="http://schemas.microsoft.com/office/drawing/2014/main" xmlns="" id="{00000000-0008-0000-0300-00007F000000}"/>
            </a:ext>
          </a:extLst>
        </xdr:cNvPr>
        <xdr:cNvSpPr txBox="1"/>
      </xdr:nvSpPr>
      <xdr:spPr>
        <a:xfrm>
          <a:off x="5041900" y="11567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108162</xdr:rowOff>
    </xdr:from>
    <xdr:to>
      <xdr:col>24</xdr:col>
      <xdr:colOff>12700</xdr:colOff>
      <xdr:row>67</xdr:row>
      <xdr:rowOff>108162</xdr:rowOff>
    </xdr:to>
    <xdr:cxnSp macro="">
      <xdr:nvCxnSpPr>
        <xdr:cNvPr id="128" name="直線コネクタ 127">
          <a:extLst>
            <a:ext uri="{FF2B5EF4-FFF2-40B4-BE49-F238E27FC236}">
              <a16:creationId xmlns:a16="http://schemas.microsoft.com/office/drawing/2014/main" xmlns="" id="{00000000-0008-0000-0300-000080000000}"/>
            </a:ext>
          </a:extLst>
        </xdr:cNvPr>
        <xdr:cNvCxnSpPr/>
      </xdr:nvCxnSpPr>
      <xdr:spPr>
        <a:xfrm>
          <a:off x="4864100" y="11595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80662</xdr:rowOff>
    </xdr:from>
    <xdr:ext cx="762000" cy="259045"/>
    <xdr:sp macro="" textlink="">
      <xdr:nvSpPr>
        <xdr:cNvPr id="129" name="財政構造の弾力性最大値テキスト">
          <a:extLst>
            <a:ext uri="{FF2B5EF4-FFF2-40B4-BE49-F238E27FC236}">
              <a16:creationId xmlns:a16="http://schemas.microsoft.com/office/drawing/2014/main" xmlns="" id="{00000000-0008-0000-0300-000081000000}"/>
            </a:ext>
          </a:extLst>
        </xdr:cNvPr>
        <xdr:cNvSpPr txBox="1"/>
      </xdr:nvSpPr>
      <xdr:spPr>
        <a:xfrm>
          <a:off x="5041900" y="968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165735</xdr:rowOff>
    </xdr:from>
    <xdr:to>
      <xdr:col>24</xdr:col>
      <xdr:colOff>12700</xdr:colOff>
      <xdr:row>57</xdr:row>
      <xdr:rowOff>165735</xdr:rowOff>
    </xdr:to>
    <xdr:cxnSp macro="">
      <xdr:nvCxnSpPr>
        <xdr:cNvPr id="130" name="直線コネクタ 129">
          <a:extLst>
            <a:ext uri="{FF2B5EF4-FFF2-40B4-BE49-F238E27FC236}">
              <a16:creationId xmlns:a16="http://schemas.microsoft.com/office/drawing/2014/main" xmlns="" id="{00000000-0008-0000-0300-000082000000}"/>
            </a:ext>
          </a:extLst>
        </xdr:cNvPr>
        <xdr:cNvCxnSpPr/>
      </xdr:nvCxnSpPr>
      <xdr:spPr>
        <a:xfrm>
          <a:off x="4864100" y="9938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94192</xdr:rowOff>
    </xdr:from>
    <xdr:to>
      <xdr:col>23</xdr:col>
      <xdr:colOff>133350</xdr:colOff>
      <xdr:row>64</xdr:row>
      <xdr:rowOff>59479</xdr:rowOff>
    </xdr:to>
    <xdr:cxnSp macro="">
      <xdr:nvCxnSpPr>
        <xdr:cNvPr id="131" name="直線コネクタ 130">
          <a:extLst>
            <a:ext uri="{FF2B5EF4-FFF2-40B4-BE49-F238E27FC236}">
              <a16:creationId xmlns:a16="http://schemas.microsoft.com/office/drawing/2014/main" xmlns="" id="{00000000-0008-0000-0300-000083000000}"/>
            </a:ext>
          </a:extLst>
        </xdr:cNvPr>
        <xdr:cNvCxnSpPr/>
      </xdr:nvCxnSpPr>
      <xdr:spPr>
        <a:xfrm flipV="1">
          <a:off x="4114800" y="10895542"/>
          <a:ext cx="8382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136119</xdr:rowOff>
    </xdr:from>
    <xdr:ext cx="762000" cy="259045"/>
    <xdr:sp macro="" textlink="">
      <xdr:nvSpPr>
        <xdr:cNvPr id="132" name="財政構造の弾力性平均値テキスト">
          <a:extLst>
            <a:ext uri="{FF2B5EF4-FFF2-40B4-BE49-F238E27FC236}">
              <a16:creationId xmlns:a16="http://schemas.microsoft.com/office/drawing/2014/main" xmlns="" id="{00000000-0008-0000-0300-000084000000}"/>
            </a:ext>
          </a:extLst>
        </xdr:cNvPr>
        <xdr:cNvSpPr txBox="1"/>
      </xdr:nvSpPr>
      <xdr:spPr>
        <a:xfrm>
          <a:off x="5041900" y="109374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164042</xdr:rowOff>
    </xdr:from>
    <xdr:to>
      <xdr:col>23</xdr:col>
      <xdr:colOff>184150</xdr:colOff>
      <xdr:row>64</xdr:row>
      <xdr:rowOff>94192</xdr:rowOff>
    </xdr:to>
    <xdr:sp macro="" textlink="">
      <xdr:nvSpPr>
        <xdr:cNvPr id="133" name="フローチャート: 判断 132">
          <a:extLst>
            <a:ext uri="{FF2B5EF4-FFF2-40B4-BE49-F238E27FC236}">
              <a16:creationId xmlns:a16="http://schemas.microsoft.com/office/drawing/2014/main" xmlns="" id="{00000000-0008-0000-0300-000085000000}"/>
            </a:ext>
          </a:extLst>
        </xdr:cNvPr>
        <xdr:cNvSpPr/>
      </xdr:nvSpPr>
      <xdr:spPr>
        <a:xfrm>
          <a:off x="49022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43392</xdr:rowOff>
    </xdr:from>
    <xdr:to>
      <xdr:col>19</xdr:col>
      <xdr:colOff>133350</xdr:colOff>
      <xdr:row>64</xdr:row>
      <xdr:rowOff>59479</xdr:rowOff>
    </xdr:to>
    <xdr:cxnSp macro="">
      <xdr:nvCxnSpPr>
        <xdr:cNvPr id="134" name="直線コネクタ 133">
          <a:extLst>
            <a:ext uri="{FF2B5EF4-FFF2-40B4-BE49-F238E27FC236}">
              <a16:creationId xmlns:a16="http://schemas.microsoft.com/office/drawing/2014/main" xmlns="" id="{00000000-0008-0000-0300-000086000000}"/>
            </a:ext>
          </a:extLst>
        </xdr:cNvPr>
        <xdr:cNvCxnSpPr/>
      </xdr:nvCxnSpPr>
      <xdr:spPr>
        <a:xfrm>
          <a:off x="3225800" y="11016192"/>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139912</xdr:rowOff>
    </xdr:from>
    <xdr:to>
      <xdr:col>19</xdr:col>
      <xdr:colOff>184150</xdr:colOff>
      <xdr:row>64</xdr:row>
      <xdr:rowOff>70062</xdr:rowOff>
    </xdr:to>
    <xdr:sp macro="" textlink="">
      <xdr:nvSpPr>
        <xdr:cNvPr id="135" name="フローチャート: 判断 134">
          <a:extLst>
            <a:ext uri="{FF2B5EF4-FFF2-40B4-BE49-F238E27FC236}">
              <a16:creationId xmlns:a16="http://schemas.microsoft.com/office/drawing/2014/main" xmlns="" id="{00000000-0008-0000-0300-000087000000}"/>
            </a:ext>
          </a:extLst>
        </xdr:cNvPr>
        <xdr:cNvSpPr/>
      </xdr:nvSpPr>
      <xdr:spPr>
        <a:xfrm>
          <a:off x="4064000" y="109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80239</xdr:rowOff>
    </xdr:from>
    <xdr:ext cx="736600" cy="259045"/>
    <xdr:sp macro="" textlink="">
      <xdr:nvSpPr>
        <xdr:cNvPr id="136" name="テキスト ボックス 135">
          <a:extLst>
            <a:ext uri="{FF2B5EF4-FFF2-40B4-BE49-F238E27FC236}">
              <a16:creationId xmlns:a16="http://schemas.microsoft.com/office/drawing/2014/main" xmlns="" id="{00000000-0008-0000-0300-000088000000}"/>
            </a:ext>
          </a:extLst>
        </xdr:cNvPr>
        <xdr:cNvSpPr txBox="1"/>
      </xdr:nvSpPr>
      <xdr:spPr>
        <a:xfrm>
          <a:off x="3733800" y="10710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86148</xdr:rowOff>
    </xdr:from>
    <xdr:to>
      <xdr:col>15</xdr:col>
      <xdr:colOff>82550</xdr:colOff>
      <xdr:row>64</xdr:row>
      <xdr:rowOff>43392</xdr:rowOff>
    </xdr:to>
    <xdr:cxnSp macro="">
      <xdr:nvCxnSpPr>
        <xdr:cNvPr id="137" name="直線コネクタ 136">
          <a:extLst>
            <a:ext uri="{FF2B5EF4-FFF2-40B4-BE49-F238E27FC236}">
              <a16:creationId xmlns:a16="http://schemas.microsoft.com/office/drawing/2014/main" xmlns="" id="{00000000-0008-0000-0300-000089000000}"/>
            </a:ext>
          </a:extLst>
        </xdr:cNvPr>
        <xdr:cNvCxnSpPr/>
      </xdr:nvCxnSpPr>
      <xdr:spPr>
        <a:xfrm>
          <a:off x="2336800" y="10887498"/>
          <a:ext cx="889000" cy="1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75565</xdr:rowOff>
    </xdr:from>
    <xdr:to>
      <xdr:col>15</xdr:col>
      <xdr:colOff>133350</xdr:colOff>
      <xdr:row>64</xdr:row>
      <xdr:rowOff>5715</xdr:rowOff>
    </xdr:to>
    <xdr:sp macro="" textlink="">
      <xdr:nvSpPr>
        <xdr:cNvPr id="138" name="フローチャート: 判断 137">
          <a:extLst>
            <a:ext uri="{FF2B5EF4-FFF2-40B4-BE49-F238E27FC236}">
              <a16:creationId xmlns:a16="http://schemas.microsoft.com/office/drawing/2014/main" xmlns="" id="{00000000-0008-0000-0300-00008A000000}"/>
            </a:ext>
          </a:extLst>
        </xdr:cNvPr>
        <xdr:cNvSpPr/>
      </xdr:nvSpPr>
      <xdr:spPr>
        <a:xfrm>
          <a:off x="3175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15892</xdr:rowOff>
    </xdr:from>
    <xdr:ext cx="762000" cy="259045"/>
    <xdr:sp macro="" textlink="">
      <xdr:nvSpPr>
        <xdr:cNvPr id="139" name="テキスト ボックス 138">
          <a:extLst>
            <a:ext uri="{FF2B5EF4-FFF2-40B4-BE49-F238E27FC236}">
              <a16:creationId xmlns:a16="http://schemas.microsoft.com/office/drawing/2014/main" xmlns="" id="{00000000-0008-0000-0300-00008B000000}"/>
            </a:ext>
          </a:extLst>
        </xdr:cNvPr>
        <xdr:cNvSpPr txBox="1"/>
      </xdr:nvSpPr>
      <xdr:spPr>
        <a:xfrm>
          <a:off x="2844800" y="1064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86148</xdr:rowOff>
    </xdr:from>
    <xdr:to>
      <xdr:col>11</xdr:col>
      <xdr:colOff>31750</xdr:colOff>
      <xdr:row>63</xdr:row>
      <xdr:rowOff>162560</xdr:rowOff>
    </xdr:to>
    <xdr:cxnSp macro="">
      <xdr:nvCxnSpPr>
        <xdr:cNvPr id="140" name="直線コネクタ 139">
          <a:extLst>
            <a:ext uri="{FF2B5EF4-FFF2-40B4-BE49-F238E27FC236}">
              <a16:creationId xmlns:a16="http://schemas.microsoft.com/office/drawing/2014/main" xmlns="" id="{00000000-0008-0000-0300-00008C000000}"/>
            </a:ext>
          </a:extLst>
        </xdr:cNvPr>
        <xdr:cNvCxnSpPr/>
      </xdr:nvCxnSpPr>
      <xdr:spPr>
        <a:xfrm flipV="1">
          <a:off x="1447800" y="10887498"/>
          <a:ext cx="889000" cy="76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162560</xdr:rowOff>
    </xdr:from>
    <xdr:to>
      <xdr:col>11</xdr:col>
      <xdr:colOff>82550</xdr:colOff>
      <xdr:row>63</xdr:row>
      <xdr:rowOff>92710</xdr:rowOff>
    </xdr:to>
    <xdr:sp macro="" textlink="">
      <xdr:nvSpPr>
        <xdr:cNvPr id="141" name="フローチャート: 判断 140">
          <a:extLst>
            <a:ext uri="{FF2B5EF4-FFF2-40B4-BE49-F238E27FC236}">
              <a16:creationId xmlns:a16="http://schemas.microsoft.com/office/drawing/2014/main" xmlns="" id="{00000000-0008-0000-0300-00008D000000}"/>
            </a:ext>
          </a:extLst>
        </xdr:cNvPr>
        <xdr:cNvSpPr/>
      </xdr:nvSpPr>
      <xdr:spPr>
        <a:xfrm>
          <a:off x="2286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102887</xdr:rowOff>
    </xdr:from>
    <xdr:ext cx="762000" cy="259045"/>
    <xdr:sp macro="" textlink="">
      <xdr:nvSpPr>
        <xdr:cNvPr id="142" name="テキスト ボックス 141">
          <a:extLst>
            <a:ext uri="{FF2B5EF4-FFF2-40B4-BE49-F238E27FC236}">
              <a16:creationId xmlns:a16="http://schemas.microsoft.com/office/drawing/2014/main" xmlns="" id="{00000000-0008-0000-0300-00008E000000}"/>
            </a:ext>
          </a:extLst>
        </xdr:cNvPr>
        <xdr:cNvSpPr txBox="1"/>
      </xdr:nvSpPr>
      <xdr:spPr>
        <a:xfrm>
          <a:off x="1955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118321</xdr:rowOff>
    </xdr:from>
    <xdr:to>
      <xdr:col>7</xdr:col>
      <xdr:colOff>31750</xdr:colOff>
      <xdr:row>63</xdr:row>
      <xdr:rowOff>48471</xdr:rowOff>
    </xdr:to>
    <xdr:sp macro="" textlink="">
      <xdr:nvSpPr>
        <xdr:cNvPr id="143" name="フローチャート: 判断 142">
          <a:extLst>
            <a:ext uri="{FF2B5EF4-FFF2-40B4-BE49-F238E27FC236}">
              <a16:creationId xmlns:a16="http://schemas.microsoft.com/office/drawing/2014/main" xmlns="" id="{00000000-0008-0000-0300-00008F000000}"/>
            </a:ext>
          </a:extLst>
        </xdr:cNvPr>
        <xdr:cNvSpPr/>
      </xdr:nvSpPr>
      <xdr:spPr>
        <a:xfrm>
          <a:off x="13970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58648</xdr:rowOff>
    </xdr:from>
    <xdr:ext cx="762000" cy="259045"/>
    <xdr:sp macro="" textlink="">
      <xdr:nvSpPr>
        <xdr:cNvPr id="144" name="テキスト ボックス 143">
          <a:extLst>
            <a:ext uri="{FF2B5EF4-FFF2-40B4-BE49-F238E27FC236}">
              <a16:creationId xmlns:a16="http://schemas.microsoft.com/office/drawing/2014/main" xmlns="" id="{00000000-0008-0000-0300-000090000000}"/>
            </a:ext>
          </a:extLst>
        </xdr:cNvPr>
        <xdr:cNvSpPr txBox="1"/>
      </xdr:nvSpPr>
      <xdr:spPr>
        <a:xfrm>
          <a:off x="1066800" y="10517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xmlns=""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xmlns=""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xmlns=""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xmlns=""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xmlns=""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43392</xdr:rowOff>
    </xdr:from>
    <xdr:to>
      <xdr:col>23</xdr:col>
      <xdr:colOff>184150</xdr:colOff>
      <xdr:row>63</xdr:row>
      <xdr:rowOff>144992</xdr:rowOff>
    </xdr:to>
    <xdr:sp macro="" textlink="">
      <xdr:nvSpPr>
        <xdr:cNvPr id="150" name="楕円 149">
          <a:extLst>
            <a:ext uri="{FF2B5EF4-FFF2-40B4-BE49-F238E27FC236}">
              <a16:creationId xmlns:a16="http://schemas.microsoft.com/office/drawing/2014/main" xmlns="" id="{00000000-0008-0000-0300-000096000000}"/>
            </a:ext>
          </a:extLst>
        </xdr:cNvPr>
        <xdr:cNvSpPr/>
      </xdr:nvSpPr>
      <xdr:spPr>
        <a:xfrm>
          <a:off x="4902200" y="1084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59919</xdr:rowOff>
    </xdr:from>
    <xdr:ext cx="762000" cy="259045"/>
    <xdr:sp macro="" textlink="">
      <xdr:nvSpPr>
        <xdr:cNvPr id="151" name="財政構造の弾力性該当値テキスト">
          <a:extLst>
            <a:ext uri="{FF2B5EF4-FFF2-40B4-BE49-F238E27FC236}">
              <a16:creationId xmlns:a16="http://schemas.microsoft.com/office/drawing/2014/main" xmlns="" id="{00000000-0008-0000-0300-000097000000}"/>
            </a:ext>
          </a:extLst>
        </xdr:cNvPr>
        <xdr:cNvSpPr txBox="1"/>
      </xdr:nvSpPr>
      <xdr:spPr>
        <a:xfrm>
          <a:off x="5041900" y="10689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8679</xdr:rowOff>
    </xdr:from>
    <xdr:to>
      <xdr:col>19</xdr:col>
      <xdr:colOff>184150</xdr:colOff>
      <xdr:row>64</xdr:row>
      <xdr:rowOff>110279</xdr:rowOff>
    </xdr:to>
    <xdr:sp macro="" textlink="">
      <xdr:nvSpPr>
        <xdr:cNvPr id="152" name="楕円 151">
          <a:extLst>
            <a:ext uri="{FF2B5EF4-FFF2-40B4-BE49-F238E27FC236}">
              <a16:creationId xmlns:a16="http://schemas.microsoft.com/office/drawing/2014/main" xmlns="" id="{00000000-0008-0000-0300-000098000000}"/>
            </a:ext>
          </a:extLst>
        </xdr:cNvPr>
        <xdr:cNvSpPr/>
      </xdr:nvSpPr>
      <xdr:spPr>
        <a:xfrm>
          <a:off x="4064000" y="10981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95056</xdr:rowOff>
    </xdr:from>
    <xdr:ext cx="736600" cy="259045"/>
    <xdr:sp macro="" textlink="">
      <xdr:nvSpPr>
        <xdr:cNvPr id="153" name="テキスト ボックス 152">
          <a:extLst>
            <a:ext uri="{FF2B5EF4-FFF2-40B4-BE49-F238E27FC236}">
              <a16:creationId xmlns:a16="http://schemas.microsoft.com/office/drawing/2014/main" xmlns="" id="{00000000-0008-0000-0300-000099000000}"/>
            </a:ext>
          </a:extLst>
        </xdr:cNvPr>
        <xdr:cNvSpPr txBox="1"/>
      </xdr:nvSpPr>
      <xdr:spPr>
        <a:xfrm>
          <a:off x="3733800" y="110678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164042</xdr:rowOff>
    </xdr:from>
    <xdr:to>
      <xdr:col>15</xdr:col>
      <xdr:colOff>133350</xdr:colOff>
      <xdr:row>64</xdr:row>
      <xdr:rowOff>94192</xdr:rowOff>
    </xdr:to>
    <xdr:sp macro="" textlink="">
      <xdr:nvSpPr>
        <xdr:cNvPr id="154" name="楕円 153">
          <a:extLst>
            <a:ext uri="{FF2B5EF4-FFF2-40B4-BE49-F238E27FC236}">
              <a16:creationId xmlns:a16="http://schemas.microsoft.com/office/drawing/2014/main" xmlns="" id="{00000000-0008-0000-0300-00009A000000}"/>
            </a:ext>
          </a:extLst>
        </xdr:cNvPr>
        <xdr:cNvSpPr/>
      </xdr:nvSpPr>
      <xdr:spPr>
        <a:xfrm>
          <a:off x="3175000" y="1096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78969</xdr:rowOff>
    </xdr:from>
    <xdr:ext cx="762000" cy="259045"/>
    <xdr:sp macro="" textlink="">
      <xdr:nvSpPr>
        <xdr:cNvPr id="155" name="テキスト ボックス 154">
          <a:extLst>
            <a:ext uri="{FF2B5EF4-FFF2-40B4-BE49-F238E27FC236}">
              <a16:creationId xmlns:a16="http://schemas.microsoft.com/office/drawing/2014/main" xmlns="" id="{00000000-0008-0000-0300-00009B000000}"/>
            </a:ext>
          </a:extLst>
        </xdr:cNvPr>
        <xdr:cNvSpPr txBox="1"/>
      </xdr:nvSpPr>
      <xdr:spPr>
        <a:xfrm>
          <a:off x="2844800" y="1105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35348</xdr:rowOff>
    </xdr:from>
    <xdr:to>
      <xdr:col>11</xdr:col>
      <xdr:colOff>82550</xdr:colOff>
      <xdr:row>63</xdr:row>
      <xdr:rowOff>136948</xdr:rowOff>
    </xdr:to>
    <xdr:sp macro="" textlink="">
      <xdr:nvSpPr>
        <xdr:cNvPr id="156" name="楕円 155">
          <a:extLst>
            <a:ext uri="{FF2B5EF4-FFF2-40B4-BE49-F238E27FC236}">
              <a16:creationId xmlns:a16="http://schemas.microsoft.com/office/drawing/2014/main" xmlns="" id="{00000000-0008-0000-0300-00009C000000}"/>
            </a:ext>
          </a:extLst>
        </xdr:cNvPr>
        <xdr:cNvSpPr/>
      </xdr:nvSpPr>
      <xdr:spPr>
        <a:xfrm>
          <a:off x="2286000" y="10836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121725</xdr:rowOff>
    </xdr:from>
    <xdr:ext cx="762000" cy="259045"/>
    <xdr:sp macro="" textlink="">
      <xdr:nvSpPr>
        <xdr:cNvPr id="157" name="テキスト ボックス 156">
          <a:extLst>
            <a:ext uri="{FF2B5EF4-FFF2-40B4-BE49-F238E27FC236}">
              <a16:creationId xmlns:a16="http://schemas.microsoft.com/office/drawing/2014/main" xmlns="" id="{00000000-0008-0000-0300-00009D000000}"/>
            </a:ext>
          </a:extLst>
        </xdr:cNvPr>
        <xdr:cNvSpPr txBox="1"/>
      </xdr:nvSpPr>
      <xdr:spPr>
        <a:xfrm>
          <a:off x="1955800" y="10923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111760</xdr:rowOff>
    </xdr:from>
    <xdr:to>
      <xdr:col>7</xdr:col>
      <xdr:colOff>31750</xdr:colOff>
      <xdr:row>64</xdr:row>
      <xdr:rowOff>41910</xdr:rowOff>
    </xdr:to>
    <xdr:sp macro="" textlink="">
      <xdr:nvSpPr>
        <xdr:cNvPr id="158" name="楕円 157">
          <a:extLst>
            <a:ext uri="{FF2B5EF4-FFF2-40B4-BE49-F238E27FC236}">
              <a16:creationId xmlns:a16="http://schemas.microsoft.com/office/drawing/2014/main" xmlns="" id="{00000000-0008-0000-0300-00009E000000}"/>
            </a:ext>
          </a:extLst>
        </xdr:cNvPr>
        <xdr:cNvSpPr/>
      </xdr:nvSpPr>
      <xdr:spPr>
        <a:xfrm>
          <a:off x="13970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26687</xdr:rowOff>
    </xdr:from>
    <xdr:ext cx="762000" cy="259045"/>
    <xdr:sp macro="" textlink="">
      <xdr:nvSpPr>
        <xdr:cNvPr id="159" name="テキスト ボックス 158">
          <a:extLst>
            <a:ext uri="{FF2B5EF4-FFF2-40B4-BE49-F238E27FC236}">
              <a16:creationId xmlns:a16="http://schemas.microsoft.com/office/drawing/2014/main" xmlns="" id="{00000000-0008-0000-0300-00009F000000}"/>
            </a:ext>
          </a:extLst>
        </xdr:cNvPr>
        <xdr:cNvSpPr txBox="1"/>
      </xdr:nvSpPr>
      <xdr:spPr>
        <a:xfrm>
          <a:off x="1066800" y="1099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xmlns=""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xmlns=""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xmlns=""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[423,943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xmlns=""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xmlns=""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xmlns=""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xmlns=""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xmlns=""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xmlns=""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xmlns=""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xmlns=""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xmlns=""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xmlns=""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ほぼ近似となった。今後は、事業における広域化や、指定管理者制度の導入などにより、コストの低減を図る。退職者不補充による人件費の削減や、電算関係経費の抑制（システムのクラウド化）による物件費の削減に努め、今後も経常経費の抑制に取り組む。</a:t>
          </a: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xmlns=""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xmlns=""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xmlns=""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a:extLst>
            <a:ext uri="{FF2B5EF4-FFF2-40B4-BE49-F238E27FC236}">
              <a16:creationId xmlns:a16="http://schemas.microsoft.com/office/drawing/2014/main" xmlns="" id="{00000000-0008-0000-0300-0000B0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a:extLst>
            <a:ext uri="{FF2B5EF4-FFF2-40B4-BE49-F238E27FC236}">
              <a16:creationId xmlns:a16="http://schemas.microsoft.com/office/drawing/2014/main" xmlns="" id="{00000000-0008-0000-0300-0000B1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a:extLst>
            <a:ext uri="{FF2B5EF4-FFF2-40B4-BE49-F238E27FC236}">
              <a16:creationId xmlns:a16="http://schemas.microsoft.com/office/drawing/2014/main" xmlns="" id="{00000000-0008-0000-0300-0000B2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a:extLst>
            <a:ext uri="{FF2B5EF4-FFF2-40B4-BE49-F238E27FC236}">
              <a16:creationId xmlns:a16="http://schemas.microsoft.com/office/drawing/2014/main" xmlns="" id="{00000000-0008-0000-0300-0000B3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a:extLst>
            <a:ext uri="{FF2B5EF4-FFF2-40B4-BE49-F238E27FC236}">
              <a16:creationId xmlns:a16="http://schemas.microsoft.com/office/drawing/2014/main" xmlns="" id="{00000000-0008-0000-0300-0000B4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a:extLst>
            <a:ext uri="{FF2B5EF4-FFF2-40B4-BE49-F238E27FC236}">
              <a16:creationId xmlns:a16="http://schemas.microsoft.com/office/drawing/2014/main" xmlns="" id="{00000000-0008-0000-0300-0000B5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a:extLst>
            <a:ext uri="{FF2B5EF4-FFF2-40B4-BE49-F238E27FC236}">
              <a16:creationId xmlns:a16="http://schemas.microsoft.com/office/drawing/2014/main" xmlns="" id="{00000000-0008-0000-0300-0000B6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a:extLst>
            <a:ext uri="{FF2B5EF4-FFF2-40B4-BE49-F238E27FC236}">
              <a16:creationId xmlns:a16="http://schemas.microsoft.com/office/drawing/2014/main" xmlns="" id="{00000000-0008-0000-0300-0000B7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a:extLst>
            <a:ext uri="{FF2B5EF4-FFF2-40B4-BE49-F238E27FC236}">
              <a16:creationId xmlns:a16="http://schemas.microsoft.com/office/drawing/2014/main" xmlns="" id="{00000000-0008-0000-0300-0000B8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a:extLst>
            <a:ext uri="{FF2B5EF4-FFF2-40B4-BE49-F238E27FC236}">
              <a16:creationId xmlns:a16="http://schemas.microsoft.com/office/drawing/2014/main" xmlns="" id="{00000000-0008-0000-0300-0000B9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a:extLst>
            <a:ext uri="{FF2B5EF4-FFF2-40B4-BE49-F238E27FC236}">
              <a16:creationId xmlns:a16="http://schemas.microsoft.com/office/drawing/2014/main" xmlns="" id="{00000000-0008-0000-0300-0000BA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a:extLst>
            <a:ext uri="{FF2B5EF4-FFF2-40B4-BE49-F238E27FC236}">
              <a16:creationId xmlns:a16="http://schemas.microsoft.com/office/drawing/2014/main" xmlns="" id="{00000000-0008-0000-0300-0000BB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xmlns=""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xmlns=""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93376</xdr:rowOff>
    </xdr:from>
    <xdr:to>
      <xdr:col>23</xdr:col>
      <xdr:colOff>133350</xdr:colOff>
      <xdr:row>90</xdr:row>
      <xdr:rowOff>48135</xdr:rowOff>
    </xdr:to>
    <xdr:cxnSp macro="">
      <xdr:nvCxnSpPr>
        <xdr:cNvPr id="190" name="直線コネクタ 189">
          <a:extLst>
            <a:ext uri="{FF2B5EF4-FFF2-40B4-BE49-F238E27FC236}">
              <a16:creationId xmlns:a16="http://schemas.microsoft.com/office/drawing/2014/main" xmlns="" id="{00000000-0008-0000-0300-0000BE000000}"/>
            </a:ext>
          </a:extLst>
        </xdr:cNvPr>
        <xdr:cNvCxnSpPr/>
      </xdr:nvCxnSpPr>
      <xdr:spPr>
        <a:xfrm flipV="1">
          <a:off x="4953000" y="13980826"/>
          <a:ext cx="0" cy="14978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20212</xdr:rowOff>
    </xdr:from>
    <xdr:ext cx="762000" cy="259045"/>
    <xdr:sp macro="" textlink="">
      <xdr:nvSpPr>
        <xdr:cNvPr id="191" name="人件費・物件費等の状況最小値テキスト">
          <a:extLst>
            <a:ext uri="{FF2B5EF4-FFF2-40B4-BE49-F238E27FC236}">
              <a16:creationId xmlns:a16="http://schemas.microsoft.com/office/drawing/2014/main" xmlns="" id="{00000000-0008-0000-0300-0000BF000000}"/>
            </a:ext>
          </a:extLst>
        </xdr:cNvPr>
        <xdr:cNvSpPr txBox="1"/>
      </xdr:nvSpPr>
      <xdr:spPr>
        <a:xfrm>
          <a:off x="5041900" y="15450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1,510,312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48135</xdr:rowOff>
    </xdr:from>
    <xdr:to>
      <xdr:col>24</xdr:col>
      <xdr:colOff>12700</xdr:colOff>
      <xdr:row>90</xdr:row>
      <xdr:rowOff>48135</xdr:rowOff>
    </xdr:to>
    <xdr:cxnSp macro="">
      <xdr:nvCxnSpPr>
        <xdr:cNvPr id="192" name="直線コネクタ 191">
          <a:extLst>
            <a:ext uri="{FF2B5EF4-FFF2-40B4-BE49-F238E27FC236}">
              <a16:creationId xmlns:a16="http://schemas.microsoft.com/office/drawing/2014/main" xmlns="" id="{00000000-0008-0000-0300-0000C0000000}"/>
            </a:ext>
          </a:extLst>
        </xdr:cNvPr>
        <xdr:cNvCxnSpPr/>
      </xdr:nvCxnSpPr>
      <xdr:spPr>
        <a:xfrm>
          <a:off x="4864100" y="1547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8303</xdr:rowOff>
    </xdr:from>
    <xdr:ext cx="762000" cy="259045"/>
    <xdr:sp macro="" textlink="">
      <xdr:nvSpPr>
        <xdr:cNvPr id="193" name="人件費・物件費等の状況最大値テキスト">
          <a:extLst>
            <a:ext uri="{FF2B5EF4-FFF2-40B4-BE49-F238E27FC236}">
              <a16:creationId xmlns:a16="http://schemas.microsoft.com/office/drawing/2014/main" xmlns="" id="{00000000-0008-0000-0300-0000C1000000}"/>
            </a:ext>
          </a:extLst>
        </xdr:cNvPr>
        <xdr:cNvSpPr txBox="1"/>
      </xdr:nvSpPr>
      <xdr:spPr>
        <a:xfrm>
          <a:off x="5041900" y="13724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93376</xdr:rowOff>
    </xdr:from>
    <xdr:to>
      <xdr:col>24</xdr:col>
      <xdr:colOff>12700</xdr:colOff>
      <xdr:row>81</xdr:row>
      <xdr:rowOff>93376</xdr:rowOff>
    </xdr:to>
    <xdr:cxnSp macro="">
      <xdr:nvCxnSpPr>
        <xdr:cNvPr id="194" name="直線コネクタ 193">
          <a:extLst>
            <a:ext uri="{FF2B5EF4-FFF2-40B4-BE49-F238E27FC236}">
              <a16:creationId xmlns:a16="http://schemas.microsoft.com/office/drawing/2014/main" xmlns="" id="{00000000-0008-0000-0300-0000C2000000}"/>
            </a:ext>
          </a:extLst>
        </xdr:cNvPr>
        <xdr:cNvCxnSpPr/>
      </xdr:nvCxnSpPr>
      <xdr:spPr>
        <a:xfrm>
          <a:off x="4864100" y="13980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171445</xdr:rowOff>
    </xdr:from>
    <xdr:to>
      <xdr:col>23</xdr:col>
      <xdr:colOff>133350</xdr:colOff>
      <xdr:row>83</xdr:row>
      <xdr:rowOff>11725</xdr:rowOff>
    </xdr:to>
    <xdr:cxnSp macro="">
      <xdr:nvCxnSpPr>
        <xdr:cNvPr id="195" name="直線コネクタ 194">
          <a:extLst>
            <a:ext uri="{FF2B5EF4-FFF2-40B4-BE49-F238E27FC236}">
              <a16:creationId xmlns:a16="http://schemas.microsoft.com/office/drawing/2014/main" xmlns="" id="{00000000-0008-0000-0300-0000C3000000}"/>
            </a:ext>
          </a:extLst>
        </xdr:cNvPr>
        <xdr:cNvCxnSpPr/>
      </xdr:nvCxnSpPr>
      <xdr:spPr>
        <a:xfrm flipV="1">
          <a:off x="4114800" y="14230345"/>
          <a:ext cx="838200" cy="11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97826</xdr:rowOff>
    </xdr:from>
    <xdr:ext cx="762000" cy="259045"/>
    <xdr:sp macro="" textlink="">
      <xdr:nvSpPr>
        <xdr:cNvPr id="196" name="人件費・物件費等の状況平均値テキスト">
          <a:extLst>
            <a:ext uri="{FF2B5EF4-FFF2-40B4-BE49-F238E27FC236}">
              <a16:creationId xmlns:a16="http://schemas.microsoft.com/office/drawing/2014/main" xmlns="" id="{00000000-0008-0000-0300-0000C4000000}"/>
            </a:ext>
          </a:extLst>
        </xdr:cNvPr>
        <xdr:cNvSpPr txBox="1"/>
      </xdr:nvSpPr>
      <xdr:spPr>
        <a:xfrm>
          <a:off x="5041900" y="14156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125749</xdr:rowOff>
    </xdr:from>
    <xdr:to>
      <xdr:col>23</xdr:col>
      <xdr:colOff>184150</xdr:colOff>
      <xdr:row>83</xdr:row>
      <xdr:rowOff>55899</xdr:rowOff>
    </xdr:to>
    <xdr:sp macro="" textlink="">
      <xdr:nvSpPr>
        <xdr:cNvPr id="197" name="フローチャート: 判断 196">
          <a:extLst>
            <a:ext uri="{FF2B5EF4-FFF2-40B4-BE49-F238E27FC236}">
              <a16:creationId xmlns:a16="http://schemas.microsoft.com/office/drawing/2014/main" xmlns="" id="{00000000-0008-0000-0300-0000C5000000}"/>
            </a:ext>
          </a:extLst>
        </xdr:cNvPr>
        <xdr:cNvSpPr/>
      </xdr:nvSpPr>
      <xdr:spPr>
        <a:xfrm>
          <a:off x="4902200" y="1418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152116</xdr:rowOff>
    </xdr:from>
    <xdr:to>
      <xdr:col>19</xdr:col>
      <xdr:colOff>133350</xdr:colOff>
      <xdr:row>83</xdr:row>
      <xdr:rowOff>11725</xdr:rowOff>
    </xdr:to>
    <xdr:cxnSp macro="">
      <xdr:nvCxnSpPr>
        <xdr:cNvPr id="198" name="直線コネクタ 197">
          <a:extLst>
            <a:ext uri="{FF2B5EF4-FFF2-40B4-BE49-F238E27FC236}">
              <a16:creationId xmlns:a16="http://schemas.microsoft.com/office/drawing/2014/main" xmlns="" id="{00000000-0008-0000-0300-0000C6000000}"/>
            </a:ext>
          </a:extLst>
        </xdr:cNvPr>
        <xdr:cNvCxnSpPr/>
      </xdr:nvCxnSpPr>
      <xdr:spPr>
        <a:xfrm>
          <a:off x="3225800" y="14211016"/>
          <a:ext cx="889000" cy="31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114897</xdr:rowOff>
    </xdr:from>
    <xdr:to>
      <xdr:col>19</xdr:col>
      <xdr:colOff>184150</xdr:colOff>
      <xdr:row>83</xdr:row>
      <xdr:rowOff>45047</xdr:rowOff>
    </xdr:to>
    <xdr:sp macro="" textlink="">
      <xdr:nvSpPr>
        <xdr:cNvPr id="199" name="フローチャート: 判断 198">
          <a:extLst>
            <a:ext uri="{FF2B5EF4-FFF2-40B4-BE49-F238E27FC236}">
              <a16:creationId xmlns:a16="http://schemas.microsoft.com/office/drawing/2014/main" xmlns="" id="{00000000-0008-0000-0300-0000C7000000}"/>
            </a:ext>
          </a:extLst>
        </xdr:cNvPr>
        <xdr:cNvSpPr/>
      </xdr:nvSpPr>
      <xdr:spPr>
        <a:xfrm>
          <a:off x="4064000" y="1417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55224</xdr:rowOff>
    </xdr:from>
    <xdr:ext cx="736600" cy="259045"/>
    <xdr:sp macro="" textlink="">
      <xdr:nvSpPr>
        <xdr:cNvPr id="200" name="テキスト ボックス 199">
          <a:extLst>
            <a:ext uri="{FF2B5EF4-FFF2-40B4-BE49-F238E27FC236}">
              <a16:creationId xmlns:a16="http://schemas.microsoft.com/office/drawing/2014/main" xmlns="" id="{00000000-0008-0000-0300-0000C8000000}"/>
            </a:ext>
          </a:extLst>
        </xdr:cNvPr>
        <xdr:cNvSpPr txBox="1"/>
      </xdr:nvSpPr>
      <xdr:spPr>
        <a:xfrm>
          <a:off x="3733800" y="13942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102347</xdr:rowOff>
    </xdr:from>
    <xdr:to>
      <xdr:col>15</xdr:col>
      <xdr:colOff>82550</xdr:colOff>
      <xdr:row>82</xdr:row>
      <xdr:rowOff>152116</xdr:rowOff>
    </xdr:to>
    <xdr:cxnSp macro="">
      <xdr:nvCxnSpPr>
        <xdr:cNvPr id="201" name="直線コネクタ 200">
          <a:extLst>
            <a:ext uri="{FF2B5EF4-FFF2-40B4-BE49-F238E27FC236}">
              <a16:creationId xmlns:a16="http://schemas.microsoft.com/office/drawing/2014/main" xmlns="" id="{00000000-0008-0000-0300-0000C9000000}"/>
            </a:ext>
          </a:extLst>
        </xdr:cNvPr>
        <xdr:cNvCxnSpPr/>
      </xdr:nvCxnSpPr>
      <xdr:spPr>
        <a:xfrm>
          <a:off x="2336800" y="14161247"/>
          <a:ext cx="889000" cy="49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108367</xdr:rowOff>
    </xdr:from>
    <xdr:to>
      <xdr:col>15</xdr:col>
      <xdr:colOff>133350</xdr:colOff>
      <xdr:row>83</xdr:row>
      <xdr:rowOff>38517</xdr:rowOff>
    </xdr:to>
    <xdr:sp macro="" textlink="">
      <xdr:nvSpPr>
        <xdr:cNvPr id="202" name="フローチャート: 判断 201">
          <a:extLst>
            <a:ext uri="{FF2B5EF4-FFF2-40B4-BE49-F238E27FC236}">
              <a16:creationId xmlns:a16="http://schemas.microsoft.com/office/drawing/2014/main" xmlns="" id="{00000000-0008-0000-0300-0000CA000000}"/>
            </a:ext>
          </a:extLst>
        </xdr:cNvPr>
        <xdr:cNvSpPr/>
      </xdr:nvSpPr>
      <xdr:spPr>
        <a:xfrm>
          <a:off x="31750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23294</xdr:rowOff>
    </xdr:from>
    <xdr:ext cx="762000" cy="259045"/>
    <xdr:sp macro="" textlink="">
      <xdr:nvSpPr>
        <xdr:cNvPr id="203" name="テキスト ボックス 202">
          <a:extLst>
            <a:ext uri="{FF2B5EF4-FFF2-40B4-BE49-F238E27FC236}">
              <a16:creationId xmlns:a16="http://schemas.microsoft.com/office/drawing/2014/main" xmlns="" id="{00000000-0008-0000-0300-0000CB000000}"/>
            </a:ext>
          </a:extLst>
        </xdr:cNvPr>
        <xdr:cNvSpPr txBox="1"/>
      </xdr:nvSpPr>
      <xdr:spPr>
        <a:xfrm>
          <a:off x="2844800" y="14253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91430</xdr:rowOff>
    </xdr:from>
    <xdr:to>
      <xdr:col>11</xdr:col>
      <xdr:colOff>31750</xdr:colOff>
      <xdr:row>82</xdr:row>
      <xdr:rowOff>102347</xdr:rowOff>
    </xdr:to>
    <xdr:cxnSp macro="">
      <xdr:nvCxnSpPr>
        <xdr:cNvPr id="204" name="直線コネクタ 203">
          <a:extLst>
            <a:ext uri="{FF2B5EF4-FFF2-40B4-BE49-F238E27FC236}">
              <a16:creationId xmlns:a16="http://schemas.microsoft.com/office/drawing/2014/main" xmlns="" id="{00000000-0008-0000-0300-0000CC000000}"/>
            </a:ext>
          </a:extLst>
        </xdr:cNvPr>
        <xdr:cNvCxnSpPr/>
      </xdr:nvCxnSpPr>
      <xdr:spPr>
        <a:xfrm>
          <a:off x="1447800" y="14150330"/>
          <a:ext cx="889000" cy="10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101640</xdr:rowOff>
    </xdr:from>
    <xdr:to>
      <xdr:col>11</xdr:col>
      <xdr:colOff>82550</xdr:colOff>
      <xdr:row>83</xdr:row>
      <xdr:rowOff>31790</xdr:rowOff>
    </xdr:to>
    <xdr:sp macro="" textlink="">
      <xdr:nvSpPr>
        <xdr:cNvPr id="205" name="フローチャート: 判断 204">
          <a:extLst>
            <a:ext uri="{FF2B5EF4-FFF2-40B4-BE49-F238E27FC236}">
              <a16:creationId xmlns:a16="http://schemas.microsoft.com/office/drawing/2014/main" xmlns="" id="{00000000-0008-0000-0300-0000CD000000}"/>
            </a:ext>
          </a:extLst>
        </xdr:cNvPr>
        <xdr:cNvSpPr/>
      </xdr:nvSpPr>
      <xdr:spPr>
        <a:xfrm>
          <a:off x="2286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16567</xdr:rowOff>
    </xdr:from>
    <xdr:ext cx="762000" cy="259045"/>
    <xdr:sp macro="" textlink="">
      <xdr:nvSpPr>
        <xdr:cNvPr id="206" name="テキスト ボックス 205">
          <a:extLst>
            <a:ext uri="{FF2B5EF4-FFF2-40B4-BE49-F238E27FC236}">
              <a16:creationId xmlns:a16="http://schemas.microsoft.com/office/drawing/2014/main" xmlns="" id="{00000000-0008-0000-0300-0000CE000000}"/>
            </a:ext>
          </a:extLst>
        </xdr:cNvPr>
        <xdr:cNvSpPr txBox="1"/>
      </xdr:nvSpPr>
      <xdr:spPr>
        <a:xfrm>
          <a:off x="1955800" y="1424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169833</xdr:rowOff>
    </xdr:from>
    <xdr:to>
      <xdr:col>7</xdr:col>
      <xdr:colOff>31750</xdr:colOff>
      <xdr:row>82</xdr:row>
      <xdr:rowOff>99983</xdr:rowOff>
    </xdr:to>
    <xdr:sp macro="" textlink="">
      <xdr:nvSpPr>
        <xdr:cNvPr id="207" name="フローチャート: 判断 206">
          <a:extLst>
            <a:ext uri="{FF2B5EF4-FFF2-40B4-BE49-F238E27FC236}">
              <a16:creationId xmlns:a16="http://schemas.microsoft.com/office/drawing/2014/main" xmlns="" id="{00000000-0008-0000-0300-0000CF000000}"/>
            </a:ext>
          </a:extLst>
        </xdr:cNvPr>
        <xdr:cNvSpPr/>
      </xdr:nvSpPr>
      <xdr:spPr>
        <a:xfrm>
          <a:off x="1397000" y="1405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110160</xdr:rowOff>
    </xdr:from>
    <xdr:ext cx="762000" cy="259045"/>
    <xdr:sp macro="" textlink="">
      <xdr:nvSpPr>
        <xdr:cNvPr id="208" name="テキスト ボックス 207">
          <a:extLst>
            <a:ext uri="{FF2B5EF4-FFF2-40B4-BE49-F238E27FC236}">
              <a16:creationId xmlns:a16="http://schemas.microsoft.com/office/drawing/2014/main" xmlns="" id="{00000000-0008-0000-0300-0000D0000000}"/>
            </a:ext>
          </a:extLst>
        </xdr:cNvPr>
        <xdr:cNvSpPr txBox="1"/>
      </xdr:nvSpPr>
      <xdr:spPr>
        <a:xfrm>
          <a:off x="1066800" y="13826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xmlns=""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xmlns=""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xmlns=""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xmlns=""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xmlns=""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120645</xdr:rowOff>
    </xdr:from>
    <xdr:to>
      <xdr:col>23</xdr:col>
      <xdr:colOff>184150</xdr:colOff>
      <xdr:row>83</xdr:row>
      <xdr:rowOff>50795</xdr:rowOff>
    </xdr:to>
    <xdr:sp macro="" textlink="">
      <xdr:nvSpPr>
        <xdr:cNvPr id="214" name="楕円 213">
          <a:extLst>
            <a:ext uri="{FF2B5EF4-FFF2-40B4-BE49-F238E27FC236}">
              <a16:creationId xmlns:a16="http://schemas.microsoft.com/office/drawing/2014/main" xmlns="" id="{00000000-0008-0000-0300-0000D6000000}"/>
            </a:ext>
          </a:extLst>
        </xdr:cNvPr>
        <xdr:cNvSpPr/>
      </xdr:nvSpPr>
      <xdr:spPr>
        <a:xfrm>
          <a:off x="4902200" y="1417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137172</xdr:rowOff>
    </xdr:from>
    <xdr:ext cx="762000" cy="259045"/>
    <xdr:sp macro="" textlink="">
      <xdr:nvSpPr>
        <xdr:cNvPr id="215" name="人件費・物件費等の状況該当値テキスト">
          <a:extLst>
            <a:ext uri="{FF2B5EF4-FFF2-40B4-BE49-F238E27FC236}">
              <a16:creationId xmlns:a16="http://schemas.microsoft.com/office/drawing/2014/main" xmlns="" id="{00000000-0008-0000-0300-0000D7000000}"/>
            </a:ext>
          </a:extLst>
        </xdr:cNvPr>
        <xdr:cNvSpPr txBox="1"/>
      </xdr:nvSpPr>
      <xdr:spPr>
        <a:xfrm>
          <a:off x="5041900" y="14024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132375</xdr:rowOff>
    </xdr:from>
    <xdr:to>
      <xdr:col>19</xdr:col>
      <xdr:colOff>184150</xdr:colOff>
      <xdr:row>83</xdr:row>
      <xdr:rowOff>62525</xdr:rowOff>
    </xdr:to>
    <xdr:sp macro="" textlink="">
      <xdr:nvSpPr>
        <xdr:cNvPr id="216" name="楕円 215">
          <a:extLst>
            <a:ext uri="{FF2B5EF4-FFF2-40B4-BE49-F238E27FC236}">
              <a16:creationId xmlns:a16="http://schemas.microsoft.com/office/drawing/2014/main" xmlns="" id="{00000000-0008-0000-0300-0000D8000000}"/>
            </a:ext>
          </a:extLst>
        </xdr:cNvPr>
        <xdr:cNvSpPr/>
      </xdr:nvSpPr>
      <xdr:spPr>
        <a:xfrm>
          <a:off x="4064000" y="1419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47302</xdr:rowOff>
    </xdr:from>
    <xdr:ext cx="736600" cy="259045"/>
    <xdr:sp macro="" textlink="">
      <xdr:nvSpPr>
        <xdr:cNvPr id="217" name="テキスト ボックス 216">
          <a:extLst>
            <a:ext uri="{FF2B5EF4-FFF2-40B4-BE49-F238E27FC236}">
              <a16:creationId xmlns:a16="http://schemas.microsoft.com/office/drawing/2014/main" xmlns="" id="{00000000-0008-0000-0300-0000D9000000}"/>
            </a:ext>
          </a:extLst>
        </xdr:cNvPr>
        <xdr:cNvSpPr txBox="1"/>
      </xdr:nvSpPr>
      <xdr:spPr>
        <a:xfrm>
          <a:off x="3733800" y="142776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101316</xdr:rowOff>
    </xdr:from>
    <xdr:to>
      <xdr:col>15</xdr:col>
      <xdr:colOff>133350</xdr:colOff>
      <xdr:row>83</xdr:row>
      <xdr:rowOff>31466</xdr:rowOff>
    </xdr:to>
    <xdr:sp macro="" textlink="">
      <xdr:nvSpPr>
        <xdr:cNvPr id="218" name="楕円 217">
          <a:extLst>
            <a:ext uri="{FF2B5EF4-FFF2-40B4-BE49-F238E27FC236}">
              <a16:creationId xmlns:a16="http://schemas.microsoft.com/office/drawing/2014/main" xmlns="" id="{00000000-0008-0000-0300-0000DA000000}"/>
            </a:ext>
          </a:extLst>
        </xdr:cNvPr>
        <xdr:cNvSpPr/>
      </xdr:nvSpPr>
      <xdr:spPr>
        <a:xfrm>
          <a:off x="3175000" y="14160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41643</xdr:rowOff>
    </xdr:from>
    <xdr:ext cx="762000" cy="259045"/>
    <xdr:sp macro="" textlink="">
      <xdr:nvSpPr>
        <xdr:cNvPr id="219" name="テキスト ボックス 218">
          <a:extLst>
            <a:ext uri="{FF2B5EF4-FFF2-40B4-BE49-F238E27FC236}">
              <a16:creationId xmlns:a16="http://schemas.microsoft.com/office/drawing/2014/main" xmlns="" id="{00000000-0008-0000-0300-0000DB000000}"/>
            </a:ext>
          </a:extLst>
        </xdr:cNvPr>
        <xdr:cNvSpPr txBox="1"/>
      </xdr:nvSpPr>
      <xdr:spPr>
        <a:xfrm>
          <a:off x="2844800" y="1392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51547</xdr:rowOff>
    </xdr:from>
    <xdr:to>
      <xdr:col>11</xdr:col>
      <xdr:colOff>82550</xdr:colOff>
      <xdr:row>82</xdr:row>
      <xdr:rowOff>153147</xdr:rowOff>
    </xdr:to>
    <xdr:sp macro="" textlink="">
      <xdr:nvSpPr>
        <xdr:cNvPr id="220" name="楕円 219">
          <a:extLst>
            <a:ext uri="{FF2B5EF4-FFF2-40B4-BE49-F238E27FC236}">
              <a16:creationId xmlns:a16="http://schemas.microsoft.com/office/drawing/2014/main" xmlns="" id="{00000000-0008-0000-0300-0000DC000000}"/>
            </a:ext>
          </a:extLst>
        </xdr:cNvPr>
        <xdr:cNvSpPr/>
      </xdr:nvSpPr>
      <xdr:spPr>
        <a:xfrm>
          <a:off x="2286000" y="14110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163324</xdr:rowOff>
    </xdr:from>
    <xdr:ext cx="762000" cy="259045"/>
    <xdr:sp macro="" textlink="">
      <xdr:nvSpPr>
        <xdr:cNvPr id="221" name="テキスト ボックス 220">
          <a:extLst>
            <a:ext uri="{FF2B5EF4-FFF2-40B4-BE49-F238E27FC236}">
              <a16:creationId xmlns:a16="http://schemas.microsoft.com/office/drawing/2014/main" xmlns="" id="{00000000-0008-0000-0300-0000DD000000}"/>
            </a:ext>
          </a:extLst>
        </xdr:cNvPr>
        <xdr:cNvSpPr txBox="1"/>
      </xdr:nvSpPr>
      <xdr:spPr>
        <a:xfrm>
          <a:off x="1955800" y="13879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40630</xdr:rowOff>
    </xdr:from>
    <xdr:to>
      <xdr:col>7</xdr:col>
      <xdr:colOff>31750</xdr:colOff>
      <xdr:row>82</xdr:row>
      <xdr:rowOff>142230</xdr:rowOff>
    </xdr:to>
    <xdr:sp macro="" textlink="">
      <xdr:nvSpPr>
        <xdr:cNvPr id="222" name="楕円 221">
          <a:extLst>
            <a:ext uri="{FF2B5EF4-FFF2-40B4-BE49-F238E27FC236}">
              <a16:creationId xmlns:a16="http://schemas.microsoft.com/office/drawing/2014/main" xmlns="" id="{00000000-0008-0000-0300-0000DE000000}"/>
            </a:ext>
          </a:extLst>
        </xdr:cNvPr>
        <xdr:cNvSpPr/>
      </xdr:nvSpPr>
      <xdr:spPr>
        <a:xfrm>
          <a:off x="1397000" y="1409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127007</xdr:rowOff>
    </xdr:from>
    <xdr:ext cx="762000" cy="259045"/>
    <xdr:sp macro="" textlink="">
      <xdr:nvSpPr>
        <xdr:cNvPr id="223" name="テキスト ボックス 222">
          <a:extLst>
            <a:ext uri="{FF2B5EF4-FFF2-40B4-BE49-F238E27FC236}">
              <a16:creationId xmlns:a16="http://schemas.microsoft.com/office/drawing/2014/main" xmlns="" id="{00000000-0008-0000-0300-0000DF000000}"/>
            </a:ext>
          </a:extLst>
        </xdr:cNvPr>
        <xdr:cNvSpPr txBox="1"/>
      </xdr:nvSpPr>
      <xdr:spPr>
        <a:xfrm>
          <a:off x="1066800" y="1418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xmlns=""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xmlns=""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xmlns=""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xmlns=""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xmlns=""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xmlns=""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xmlns=""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xmlns=""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xmlns=""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xmlns=""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xmlns=""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xmlns=""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xmlns=""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類似団体に比べ、若干低い水準となったが、人事給与制度改革に取り組み、給与水準の抑制に努める。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xmlns=""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xmlns=""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a:extLst>
            <a:ext uri="{FF2B5EF4-FFF2-40B4-BE49-F238E27FC236}">
              <a16:creationId xmlns:a16="http://schemas.microsoft.com/office/drawing/2014/main" xmlns="" id="{00000000-0008-0000-0300-0000EF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a:extLst>
            <a:ext uri="{FF2B5EF4-FFF2-40B4-BE49-F238E27FC236}">
              <a16:creationId xmlns:a16="http://schemas.microsoft.com/office/drawing/2014/main" xmlns="" id="{00000000-0008-0000-0300-0000F0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a:extLst>
            <a:ext uri="{FF2B5EF4-FFF2-40B4-BE49-F238E27FC236}">
              <a16:creationId xmlns:a16="http://schemas.microsoft.com/office/drawing/2014/main" xmlns="" id="{00000000-0008-0000-0300-0000F1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a:extLst>
            <a:ext uri="{FF2B5EF4-FFF2-40B4-BE49-F238E27FC236}">
              <a16:creationId xmlns:a16="http://schemas.microsoft.com/office/drawing/2014/main" xmlns="" id="{00000000-0008-0000-0300-0000F2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xmlns=""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xmlns=""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a:extLst>
            <a:ext uri="{FF2B5EF4-FFF2-40B4-BE49-F238E27FC236}">
              <a16:creationId xmlns:a16="http://schemas.microsoft.com/office/drawing/2014/main" xmlns="" id="{00000000-0008-0000-0300-0000F5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a:extLst>
            <a:ext uri="{FF2B5EF4-FFF2-40B4-BE49-F238E27FC236}">
              <a16:creationId xmlns:a16="http://schemas.microsoft.com/office/drawing/2014/main" xmlns="" id="{00000000-0008-0000-0300-0000F6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a:extLst>
            <a:ext uri="{FF2B5EF4-FFF2-40B4-BE49-F238E27FC236}">
              <a16:creationId xmlns:a16="http://schemas.microsoft.com/office/drawing/2014/main" xmlns="" id="{00000000-0008-0000-0300-0000F7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a:extLst>
            <a:ext uri="{FF2B5EF4-FFF2-40B4-BE49-F238E27FC236}">
              <a16:creationId xmlns:a16="http://schemas.microsoft.com/office/drawing/2014/main" xmlns="" id="{00000000-0008-0000-0300-0000F8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xmlns=""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xmlns=""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xmlns=""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1693</xdr:rowOff>
    </xdr:from>
    <xdr:to>
      <xdr:col>81</xdr:col>
      <xdr:colOff>44450</xdr:colOff>
      <xdr:row>90</xdr:row>
      <xdr:rowOff>59266</xdr:rowOff>
    </xdr:to>
    <xdr:cxnSp macro="">
      <xdr:nvCxnSpPr>
        <xdr:cNvPr id="252" name="直線コネクタ 251">
          <a:extLst>
            <a:ext uri="{FF2B5EF4-FFF2-40B4-BE49-F238E27FC236}">
              <a16:creationId xmlns:a16="http://schemas.microsoft.com/office/drawing/2014/main" xmlns="" id="{00000000-0008-0000-0300-0000FC000000}"/>
            </a:ext>
          </a:extLst>
        </xdr:cNvPr>
        <xdr:cNvCxnSpPr/>
      </xdr:nvCxnSpPr>
      <xdr:spPr>
        <a:xfrm flipV="1">
          <a:off x="17018000" y="13889143"/>
          <a:ext cx="0" cy="1600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31343</xdr:rowOff>
    </xdr:from>
    <xdr:ext cx="762000" cy="259045"/>
    <xdr:sp macro="" textlink="">
      <xdr:nvSpPr>
        <xdr:cNvPr id="253" name="給与水準   （国との比較）最小値テキスト">
          <a:extLst>
            <a:ext uri="{FF2B5EF4-FFF2-40B4-BE49-F238E27FC236}">
              <a16:creationId xmlns:a16="http://schemas.microsoft.com/office/drawing/2014/main" xmlns="" id="{00000000-0008-0000-0300-0000FD000000}"/>
            </a:ext>
          </a:extLst>
        </xdr:cNvPr>
        <xdr:cNvSpPr txBox="1"/>
      </xdr:nvSpPr>
      <xdr:spPr>
        <a:xfrm>
          <a:off x="17106900" y="1546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59266</xdr:rowOff>
    </xdr:from>
    <xdr:to>
      <xdr:col>81</xdr:col>
      <xdr:colOff>133350</xdr:colOff>
      <xdr:row>90</xdr:row>
      <xdr:rowOff>59266</xdr:rowOff>
    </xdr:to>
    <xdr:cxnSp macro="">
      <xdr:nvCxnSpPr>
        <xdr:cNvPr id="254" name="直線コネクタ 253">
          <a:extLst>
            <a:ext uri="{FF2B5EF4-FFF2-40B4-BE49-F238E27FC236}">
              <a16:creationId xmlns:a16="http://schemas.microsoft.com/office/drawing/2014/main" xmlns="" id="{00000000-0008-0000-0300-0000FE000000}"/>
            </a:ext>
          </a:extLst>
        </xdr:cNvPr>
        <xdr:cNvCxnSpPr/>
      </xdr:nvCxnSpPr>
      <xdr:spPr>
        <a:xfrm>
          <a:off x="16929100" y="15489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88070</xdr:rowOff>
    </xdr:from>
    <xdr:ext cx="762000" cy="259045"/>
    <xdr:sp macro="" textlink="">
      <xdr:nvSpPr>
        <xdr:cNvPr id="255" name="給与水準   （国との比較）最大値テキスト">
          <a:extLst>
            <a:ext uri="{FF2B5EF4-FFF2-40B4-BE49-F238E27FC236}">
              <a16:creationId xmlns:a16="http://schemas.microsoft.com/office/drawing/2014/main" xmlns="" id="{00000000-0008-0000-0300-0000FF000000}"/>
            </a:ext>
          </a:extLst>
        </xdr:cNvPr>
        <xdr:cNvSpPr txBox="1"/>
      </xdr:nvSpPr>
      <xdr:spPr>
        <a:xfrm>
          <a:off x="17106900" y="1363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1693</xdr:rowOff>
    </xdr:from>
    <xdr:to>
      <xdr:col>81</xdr:col>
      <xdr:colOff>133350</xdr:colOff>
      <xdr:row>81</xdr:row>
      <xdr:rowOff>1693</xdr:rowOff>
    </xdr:to>
    <xdr:cxnSp macro="">
      <xdr:nvCxnSpPr>
        <xdr:cNvPr id="256" name="直線コネクタ 255">
          <a:extLst>
            <a:ext uri="{FF2B5EF4-FFF2-40B4-BE49-F238E27FC236}">
              <a16:creationId xmlns:a16="http://schemas.microsoft.com/office/drawing/2014/main" xmlns="" id="{00000000-0008-0000-0300-000000010000}"/>
            </a:ext>
          </a:extLst>
        </xdr:cNvPr>
        <xdr:cNvCxnSpPr/>
      </xdr:nvCxnSpPr>
      <xdr:spPr>
        <a:xfrm>
          <a:off x="16929100" y="1388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82973</xdr:rowOff>
    </xdr:from>
    <xdr:to>
      <xdr:col>81</xdr:col>
      <xdr:colOff>44450</xdr:colOff>
      <xdr:row>87</xdr:row>
      <xdr:rowOff>91016</xdr:rowOff>
    </xdr:to>
    <xdr:cxnSp macro="">
      <xdr:nvCxnSpPr>
        <xdr:cNvPr id="257" name="直線コネクタ 256">
          <a:extLst>
            <a:ext uri="{FF2B5EF4-FFF2-40B4-BE49-F238E27FC236}">
              <a16:creationId xmlns:a16="http://schemas.microsoft.com/office/drawing/2014/main" xmlns="" id="{00000000-0008-0000-0300-000001010000}"/>
            </a:ext>
          </a:extLst>
        </xdr:cNvPr>
        <xdr:cNvCxnSpPr/>
      </xdr:nvCxnSpPr>
      <xdr:spPr>
        <a:xfrm flipV="1">
          <a:off x="16179800" y="14999123"/>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87</xdr:row>
      <xdr:rowOff>60554</xdr:rowOff>
    </xdr:from>
    <xdr:ext cx="762000" cy="259045"/>
    <xdr:sp macro="" textlink="">
      <xdr:nvSpPr>
        <xdr:cNvPr id="258" name="給与水準   （国との比較）平均値テキスト">
          <a:extLst>
            <a:ext uri="{FF2B5EF4-FFF2-40B4-BE49-F238E27FC236}">
              <a16:creationId xmlns:a16="http://schemas.microsoft.com/office/drawing/2014/main" xmlns="" id="{00000000-0008-0000-0300-000002010000}"/>
            </a:ext>
          </a:extLst>
        </xdr:cNvPr>
        <xdr:cNvSpPr txBox="1"/>
      </xdr:nvSpPr>
      <xdr:spPr>
        <a:xfrm>
          <a:off x="17106900" y="149767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88477</xdr:rowOff>
    </xdr:from>
    <xdr:to>
      <xdr:col>81</xdr:col>
      <xdr:colOff>95250</xdr:colOff>
      <xdr:row>88</xdr:row>
      <xdr:rowOff>18627</xdr:rowOff>
    </xdr:to>
    <xdr:sp macro="" textlink="">
      <xdr:nvSpPr>
        <xdr:cNvPr id="259" name="フローチャート: 判断 258">
          <a:extLst>
            <a:ext uri="{FF2B5EF4-FFF2-40B4-BE49-F238E27FC236}">
              <a16:creationId xmlns:a16="http://schemas.microsoft.com/office/drawing/2014/main" xmlns="" id="{00000000-0008-0000-0300-000003010000}"/>
            </a:ext>
          </a:extLst>
        </xdr:cNvPr>
        <xdr:cNvSpPr/>
      </xdr:nvSpPr>
      <xdr:spPr>
        <a:xfrm>
          <a:off x="169672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10584</xdr:rowOff>
    </xdr:from>
    <xdr:to>
      <xdr:col>77</xdr:col>
      <xdr:colOff>44450</xdr:colOff>
      <xdr:row>87</xdr:row>
      <xdr:rowOff>91016</xdr:rowOff>
    </xdr:to>
    <xdr:cxnSp macro="">
      <xdr:nvCxnSpPr>
        <xdr:cNvPr id="260" name="直線コネクタ 259">
          <a:extLst>
            <a:ext uri="{FF2B5EF4-FFF2-40B4-BE49-F238E27FC236}">
              <a16:creationId xmlns:a16="http://schemas.microsoft.com/office/drawing/2014/main" xmlns="" id="{00000000-0008-0000-0300-000004010000}"/>
            </a:ext>
          </a:extLst>
        </xdr:cNvPr>
        <xdr:cNvCxnSpPr/>
      </xdr:nvCxnSpPr>
      <xdr:spPr>
        <a:xfrm>
          <a:off x="15290800" y="14926734"/>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88477</xdr:rowOff>
    </xdr:from>
    <xdr:to>
      <xdr:col>77</xdr:col>
      <xdr:colOff>95250</xdr:colOff>
      <xdr:row>88</xdr:row>
      <xdr:rowOff>18627</xdr:rowOff>
    </xdr:to>
    <xdr:sp macro="" textlink="">
      <xdr:nvSpPr>
        <xdr:cNvPr id="261" name="フローチャート: 判断 260">
          <a:extLst>
            <a:ext uri="{FF2B5EF4-FFF2-40B4-BE49-F238E27FC236}">
              <a16:creationId xmlns:a16="http://schemas.microsoft.com/office/drawing/2014/main" xmlns="" id="{00000000-0008-0000-0300-000005010000}"/>
            </a:ext>
          </a:extLst>
        </xdr:cNvPr>
        <xdr:cNvSpPr/>
      </xdr:nvSpPr>
      <xdr:spPr>
        <a:xfrm>
          <a:off x="161290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3404</xdr:rowOff>
    </xdr:from>
    <xdr:ext cx="736600" cy="259045"/>
    <xdr:sp macro="" textlink="">
      <xdr:nvSpPr>
        <xdr:cNvPr id="262" name="テキスト ボックス 261">
          <a:extLst>
            <a:ext uri="{FF2B5EF4-FFF2-40B4-BE49-F238E27FC236}">
              <a16:creationId xmlns:a16="http://schemas.microsoft.com/office/drawing/2014/main" xmlns="" id="{00000000-0008-0000-0300-000006010000}"/>
            </a:ext>
          </a:extLst>
        </xdr:cNvPr>
        <xdr:cNvSpPr txBox="1"/>
      </xdr:nvSpPr>
      <xdr:spPr>
        <a:xfrm>
          <a:off x="15798800" y="150910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149861</xdr:rowOff>
    </xdr:from>
    <xdr:to>
      <xdr:col>72</xdr:col>
      <xdr:colOff>203200</xdr:colOff>
      <xdr:row>87</xdr:row>
      <xdr:rowOff>10584</xdr:rowOff>
    </xdr:to>
    <xdr:cxnSp macro="">
      <xdr:nvCxnSpPr>
        <xdr:cNvPr id="263" name="直線コネクタ 262">
          <a:extLst>
            <a:ext uri="{FF2B5EF4-FFF2-40B4-BE49-F238E27FC236}">
              <a16:creationId xmlns:a16="http://schemas.microsoft.com/office/drawing/2014/main" xmlns="" id="{00000000-0008-0000-0300-000007010000}"/>
            </a:ext>
          </a:extLst>
        </xdr:cNvPr>
        <xdr:cNvCxnSpPr/>
      </xdr:nvCxnSpPr>
      <xdr:spPr>
        <a:xfrm>
          <a:off x="14401800" y="14894561"/>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88477</xdr:rowOff>
    </xdr:from>
    <xdr:to>
      <xdr:col>73</xdr:col>
      <xdr:colOff>44450</xdr:colOff>
      <xdr:row>88</xdr:row>
      <xdr:rowOff>18627</xdr:rowOff>
    </xdr:to>
    <xdr:sp macro="" textlink="">
      <xdr:nvSpPr>
        <xdr:cNvPr id="264" name="フローチャート: 判断 263">
          <a:extLst>
            <a:ext uri="{FF2B5EF4-FFF2-40B4-BE49-F238E27FC236}">
              <a16:creationId xmlns:a16="http://schemas.microsoft.com/office/drawing/2014/main" xmlns="" id="{00000000-0008-0000-0300-000008010000}"/>
            </a:ext>
          </a:extLst>
        </xdr:cNvPr>
        <xdr:cNvSpPr/>
      </xdr:nvSpPr>
      <xdr:spPr>
        <a:xfrm>
          <a:off x="152400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3404</xdr:rowOff>
    </xdr:from>
    <xdr:ext cx="762000" cy="259045"/>
    <xdr:sp macro="" textlink="">
      <xdr:nvSpPr>
        <xdr:cNvPr id="265" name="テキスト ボックス 264">
          <a:extLst>
            <a:ext uri="{FF2B5EF4-FFF2-40B4-BE49-F238E27FC236}">
              <a16:creationId xmlns:a16="http://schemas.microsoft.com/office/drawing/2014/main" xmlns="" id="{00000000-0008-0000-0300-000009010000}"/>
            </a:ext>
          </a:extLst>
        </xdr:cNvPr>
        <xdr:cNvSpPr txBox="1"/>
      </xdr:nvSpPr>
      <xdr:spPr>
        <a:xfrm>
          <a:off x="14909800" y="1509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149861</xdr:rowOff>
    </xdr:from>
    <xdr:to>
      <xdr:col>68</xdr:col>
      <xdr:colOff>152400</xdr:colOff>
      <xdr:row>86</xdr:row>
      <xdr:rowOff>157904</xdr:rowOff>
    </xdr:to>
    <xdr:cxnSp macro="">
      <xdr:nvCxnSpPr>
        <xdr:cNvPr id="266" name="直線コネクタ 265">
          <a:extLst>
            <a:ext uri="{FF2B5EF4-FFF2-40B4-BE49-F238E27FC236}">
              <a16:creationId xmlns:a16="http://schemas.microsoft.com/office/drawing/2014/main" xmlns="" id="{00000000-0008-0000-0300-00000A010000}"/>
            </a:ext>
          </a:extLst>
        </xdr:cNvPr>
        <xdr:cNvCxnSpPr/>
      </xdr:nvCxnSpPr>
      <xdr:spPr>
        <a:xfrm flipV="1">
          <a:off x="13512800" y="14894561"/>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56304</xdr:rowOff>
    </xdr:from>
    <xdr:to>
      <xdr:col>68</xdr:col>
      <xdr:colOff>203200</xdr:colOff>
      <xdr:row>87</xdr:row>
      <xdr:rowOff>157904</xdr:rowOff>
    </xdr:to>
    <xdr:sp macro="" textlink="">
      <xdr:nvSpPr>
        <xdr:cNvPr id="267" name="フローチャート: 判断 266">
          <a:extLst>
            <a:ext uri="{FF2B5EF4-FFF2-40B4-BE49-F238E27FC236}">
              <a16:creationId xmlns:a16="http://schemas.microsoft.com/office/drawing/2014/main" xmlns="" id="{00000000-0008-0000-0300-00000B010000}"/>
            </a:ext>
          </a:extLst>
        </xdr:cNvPr>
        <xdr:cNvSpPr/>
      </xdr:nvSpPr>
      <xdr:spPr>
        <a:xfrm>
          <a:off x="14351000" y="1497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142681</xdr:rowOff>
    </xdr:from>
    <xdr:ext cx="762000" cy="259045"/>
    <xdr:sp macro="" textlink="">
      <xdr:nvSpPr>
        <xdr:cNvPr id="268" name="テキスト ボックス 267">
          <a:extLst>
            <a:ext uri="{FF2B5EF4-FFF2-40B4-BE49-F238E27FC236}">
              <a16:creationId xmlns:a16="http://schemas.microsoft.com/office/drawing/2014/main" xmlns="" id="{00000000-0008-0000-0300-00000C010000}"/>
            </a:ext>
          </a:extLst>
        </xdr:cNvPr>
        <xdr:cNvSpPr txBox="1"/>
      </xdr:nvSpPr>
      <xdr:spPr>
        <a:xfrm>
          <a:off x="14020800" y="1505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32173</xdr:rowOff>
    </xdr:from>
    <xdr:to>
      <xdr:col>64</xdr:col>
      <xdr:colOff>152400</xdr:colOff>
      <xdr:row>87</xdr:row>
      <xdr:rowOff>133773</xdr:rowOff>
    </xdr:to>
    <xdr:sp macro="" textlink="">
      <xdr:nvSpPr>
        <xdr:cNvPr id="269" name="フローチャート: 判断 268">
          <a:extLst>
            <a:ext uri="{FF2B5EF4-FFF2-40B4-BE49-F238E27FC236}">
              <a16:creationId xmlns:a16="http://schemas.microsoft.com/office/drawing/2014/main" xmlns="" id="{00000000-0008-0000-0300-00000D010000}"/>
            </a:ext>
          </a:extLst>
        </xdr:cNvPr>
        <xdr:cNvSpPr/>
      </xdr:nvSpPr>
      <xdr:spPr>
        <a:xfrm>
          <a:off x="13462000" y="1494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118550</xdr:rowOff>
    </xdr:from>
    <xdr:ext cx="762000" cy="259045"/>
    <xdr:sp macro="" textlink="">
      <xdr:nvSpPr>
        <xdr:cNvPr id="270" name="テキスト ボックス 269">
          <a:extLst>
            <a:ext uri="{FF2B5EF4-FFF2-40B4-BE49-F238E27FC236}">
              <a16:creationId xmlns:a16="http://schemas.microsoft.com/office/drawing/2014/main" xmlns="" id="{00000000-0008-0000-0300-00000E010000}"/>
            </a:ext>
          </a:extLst>
        </xdr:cNvPr>
        <xdr:cNvSpPr txBox="1"/>
      </xdr:nvSpPr>
      <xdr:spPr>
        <a:xfrm>
          <a:off x="13131800" y="15034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xmlns=""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xmlns=""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xmlns=""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xmlns=""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xmlns=""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32173</xdr:rowOff>
    </xdr:from>
    <xdr:to>
      <xdr:col>81</xdr:col>
      <xdr:colOff>95250</xdr:colOff>
      <xdr:row>87</xdr:row>
      <xdr:rowOff>133773</xdr:rowOff>
    </xdr:to>
    <xdr:sp macro="" textlink="">
      <xdr:nvSpPr>
        <xdr:cNvPr id="276" name="楕円 275">
          <a:extLst>
            <a:ext uri="{FF2B5EF4-FFF2-40B4-BE49-F238E27FC236}">
              <a16:creationId xmlns:a16="http://schemas.microsoft.com/office/drawing/2014/main" xmlns="" id="{00000000-0008-0000-0300-000014010000}"/>
            </a:ext>
          </a:extLst>
        </xdr:cNvPr>
        <xdr:cNvSpPr/>
      </xdr:nvSpPr>
      <xdr:spPr>
        <a:xfrm>
          <a:off x="16967200" y="1494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48700</xdr:rowOff>
    </xdr:from>
    <xdr:ext cx="762000" cy="259045"/>
    <xdr:sp macro="" textlink="">
      <xdr:nvSpPr>
        <xdr:cNvPr id="277" name="給与水準   （国との比較）該当値テキスト">
          <a:extLst>
            <a:ext uri="{FF2B5EF4-FFF2-40B4-BE49-F238E27FC236}">
              <a16:creationId xmlns:a16="http://schemas.microsoft.com/office/drawing/2014/main" xmlns="" id="{00000000-0008-0000-0300-000015010000}"/>
            </a:ext>
          </a:extLst>
        </xdr:cNvPr>
        <xdr:cNvSpPr txBox="1"/>
      </xdr:nvSpPr>
      <xdr:spPr>
        <a:xfrm>
          <a:off x="17106900" y="1479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40216</xdr:rowOff>
    </xdr:from>
    <xdr:to>
      <xdr:col>77</xdr:col>
      <xdr:colOff>95250</xdr:colOff>
      <xdr:row>87</xdr:row>
      <xdr:rowOff>141816</xdr:rowOff>
    </xdr:to>
    <xdr:sp macro="" textlink="">
      <xdr:nvSpPr>
        <xdr:cNvPr id="278" name="楕円 277">
          <a:extLst>
            <a:ext uri="{FF2B5EF4-FFF2-40B4-BE49-F238E27FC236}">
              <a16:creationId xmlns:a16="http://schemas.microsoft.com/office/drawing/2014/main" xmlns="" id="{00000000-0008-0000-0300-000016010000}"/>
            </a:ext>
          </a:extLst>
        </xdr:cNvPr>
        <xdr:cNvSpPr/>
      </xdr:nvSpPr>
      <xdr:spPr>
        <a:xfrm>
          <a:off x="161290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151993</xdr:rowOff>
    </xdr:from>
    <xdr:ext cx="736600" cy="259045"/>
    <xdr:sp macro="" textlink="">
      <xdr:nvSpPr>
        <xdr:cNvPr id="279" name="テキスト ボックス 278">
          <a:extLst>
            <a:ext uri="{FF2B5EF4-FFF2-40B4-BE49-F238E27FC236}">
              <a16:creationId xmlns:a16="http://schemas.microsoft.com/office/drawing/2014/main" xmlns="" id="{00000000-0008-0000-0300-000017010000}"/>
            </a:ext>
          </a:extLst>
        </xdr:cNvPr>
        <xdr:cNvSpPr txBox="1"/>
      </xdr:nvSpPr>
      <xdr:spPr>
        <a:xfrm>
          <a:off x="15798800" y="147252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131234</xdr:rowOff>
    </xdr:from>
    <xdr:to>
      <xdr:col>73</xdr:col>
      <xdr:colOff>44450</xdr:colOff>
      <xdr:row>87</xdr:row>
      <xdr:rowOff>61384</xdr:rowOff>
    </xdr:to>
    <xdr:sp macro="" textlink="">
      <xdr:nvSpPr>
        <xdr:cNvPr id="280" name="楕円 279">
          <a:extLst>
            <a:ext uri="{FF2B5EF4-FFF2-40B4-BE49-F238E27FC236}">
              <a16:creationId xmlns:a16="http://schemas.microsoft.com/office/drawing/2014/main" xmlns="" id="{00000000-0008-0000-0300-000018010000}"/>
            </a:ext>
          </a:extLst>
        </xdr:cNvPr>
        <xdr:cNvSpPr/>
      </xdr:nvSpPr>
      <xdr:spPr>
        <a:xfrm>
          <a:off x="15240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71561</xdr:rowOff>
    </xdr:from>
    <xdr:ext cx="762000" cy="259045"/>
    <xdr:sp macro="" textlink="">
      <xdr:nvSpPr>
        <xdr:cNvPr id="281" name="テキスト ボックス 280">
          <a:extLst>
            <a:ext uri="{FF2B5EF4-FFF2-40B4-BE49-F238E27FC236}">
              <a16:creationId xmlns:a16="http://schemas.microsoft.com/office/drawing/2014/main" xmlns="" id="{00000000-0008-0000-0300-000019010000}"/>
            </a:ext>
          </a:extLst>
        </xdr:cNvPr>
        <xdr:cNvSpPr txBox="1"/>
      </xdr:nvSpPr>
      <xdr:spPr>
        <a:xfrm>
          <a:off x="14909800" y="14644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99061</xdr:rowOff>
    </xdr:from>
    <xdr:to>
      <xdr:col>68</xdr:col>
      <xdr:colOff>203200</xdr:colOff>
      <xdr:row>87</xdr:row>
      <xdr:rowOff>29211</xdr:rowOff>
    </xdr:to>
    <xdr:sp macro="" textlink="">
      <xdr:nvSpPr>
        <xdr:cNvPr id="282" name="楕円 281">
          <a:extLst>
            <a:ext uri="{FF2B5EF4-FFF2-40B4-BE49-F238E27FC236}">
              <a16:creationId xmlns:a16="http://schemas.microsoft.com/office/drawing/2014/main" xmlns="" id="{00000000-0008-0000-0300-00001A010000}"/>
            </a:ext>
          </a:extLst>
        </xdr:cNvPr>
        <xdr:cNvSpPr/>
      </xdr:nvSpPr>
      <xdr:spPr>
        <a:xfrm>
          <a:off x="14351000" y="1484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39388</xdr:rowOff>
    </xdr:from>
    <xdr:ext cx="762000" cy="259045"/>
    <xdr:sp macro="" textlink="">
      <xdr:nvSpPr>
        <xdr:cNvPr id="283" name="テキスト ボックス 282">
          <a:extLst>
            <a:ext uri="{FF2B5EF4-FFF2-40B4-BE49-F238E27FC236}">
              <a16:creationId xmlns:a16="http://schemas.microsoft.com/office/drawing/2014/main" xmlns="" id="{00000000-0008-0000-0300-00001B010000}"/>
            </a:ext>
          </a:extLst>
        </xdr:cNvPr>
        <xdr:cNvSpPr txBox="1"/>
      </xdr:nvSpPr>
      <xdr:spPr>
        <a:xfrm>
          <a:off x="14020800" y="14612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107104</xdr:rowOff>
    </xdr:from>
    <xdr:to>
      <xdr:col>64</xdr:col>
      <xdr:colOff>152400</xdr:colOff>
      <xdr:row>87</xdr:row>
      <xdr:rowOff>37254</xdr:rowOff>
    </xdr:to>
    <xdr:sp macro="" textlink="">
      <xdr:nvSpPr>
        <xdr:cNvPr id="284" name="楕円 283">
          <a:extLst>
            <a:ext uri="{FF2B5EF4-FFF2-40B4-BE49-F238E27FC236}">
              <a16:creationId xmlns:a16="http://schemas.microsoft.com/office/drawing/2014/main" xmlns="" id="{00000000-0008-0000-0300-00001C010000}"/>
            </a:ext>
          </a:extLst>
        </xdr:cNvPr>
        <xdr:cNvSpPr/>
      </xdr:nvSpPr>
      <xdr:spPr>
        <a:xfrm>
          <a:off x="13462000" y="148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47431</xdr:rowOff>
    </xdr:from>
    <xdr:ext cx="762000" cy="259045"/>
    <xdr:sp macro="" textlink="">
      <xdr:nvSpPr>
        <xdr:cNvPr id="285" name="テキスト ボックス 284">
          <a:extLst>
            <a:ext uri="{FF2B5EF4-FFF2-40B4-BE49-F238E27FC236}">
              <a16:creationId xmlns:a16="http://schemas.microsoft.com/office/drawing/2014/main" xmlns="" id="{00000000-0008-0000-0300-00001D010000}"/>
            </a:ext>
          </a:extLst>
        </xdr:cNvPr>
        <xdr:cNvSpPr txBox="1"/>
      </xdr:nvSpPr>
      <xdr:spPr>
        <a:xfrm>
          <a:off x="13131800" y="1462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xmlns=""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xmlns=""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xmlns=""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[28.36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xmlns=""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xmlns=""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xmlns=""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xmlns=""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xmlns=""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xmlns=""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xmlns=""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xmlns=""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xmlns=""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xmlns=""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平成２８年からの市町村類型区分の変更により、類似団体より高い数値となっている。平成３０年度に策定した定員適正化計画により、適正な定員管理に努める。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xmlns=""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xmlns=""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xmlns=""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xmlns=""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xmlns=""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xmlns=""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xmlns=""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xmlns=""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xmlns=""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xmlns=""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xmlns=""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xmlns=""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xmlns=""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xmlns=""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xmlns=""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xmlns=""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xmlns=""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xmlns=""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163322</xdr:rowOff>
    </xdr:from>
    <xdr:to>
      <xdr:col>81</xdr:col>
      <xdr:colOff>44450</xdr:colOff>
      <xdr:row>67</xdr:row>
      <xdr:rowOff>126202</xdr:rowOff>
    </xdr:to>
    <xdr:cxnSp macro="">
      <xdr:nvCxnSpPr>
        <xdr:cNvPr id="317" name="直線コネクタ 316">
          <a:extLst>
            <a:ext uri="{FF2B5EF4-FFF2-40B4-BE49-F238E27FC236}">
              <a16:creationId xmlns:a16="http://schemas.microsoft.com/office/drawing/2014/main" xmlns="" id="{00000000-0008-0000-0300-00003D010000}"/>
            </a:ext>
          </a:extLst>
        </xdr:cNvPr>
        <xdr:cNvCxnSpPr/>
      </xdr:nvCxnSpPr>
      <xdr:spPr>
        <a:xfrm flipV="1">
          <a:off x="17018000" y="9935972"/>
          <a:ext cx="0" cy="16773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98279</xdr:rowOff>
    </xdr:from>
    <xdr:ext cx="762000" cy="259045"/>
    <xdr:sp macro="" textlink="">
      <xdr:nvSpPr>
        <xdr:cNvPr id="318" name="定員管理の状況最小値テキスト">
          <a:extLst>
            <a:ext uri="{FF2B5EF4-FFF2-40B4-BE49-F238E27FC236}">
              <a16:creationId xmlns:a16="http://schemas.microsoft.com/office/drawing/2014/main" xmlns="" id="{00000000-0008-0000-0300-00003E010000}"/>
            </a:ext>
          </a:extLst>
        </xdr:cNvPr>
        <xdr:cNvSpPr txBox="1"/>
      </xdr:nvSpPr>
      <xdr:spPr>
        <a:xfrm>
          <a:off x="17106900" y="11585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126202</xdr:rowOff>
    </xdr:from>
    <xdr:to>
      <xdr:col>81</xdr:col>
      <xdr:colOff>133350</xdr:colOff>
      <xdr:row>67</xdr:row>
      <xdr:rowOff>126202</xdr:rowOff>
    </xdr:to>
    <xdr:cxnSp macro="">
      <xdr:nvCxnSpPr>
        <xdr:cNvPr id="319" name="直線コネクタ 318">
          <a:extLst>
            <a:ext uri="{FF2B5EF4-FFF2-40B4-BE49-F238E27FC236}">
              <a16:creationId xmlns:a16="http://schemas.microsoft.com/office/drawing/2014/main" xmlns="" id="{00000000-0008-0000-0300-00003F010000}"/>
            </a:ext>
          </a:extLst>
        </xdr:cNvPr>
        <xdr:cNvCxnSpPr/>
      </xdr:nvCxnSpPr>
      <xdr:spPr>
        <a:xfrm>
          <a:off x="16929100" y="1161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78249</xdr:rowOff>
    </xdr:from>
    <xdr:ext cx="762000" cy="259045"/>
    <xdr:sp macro="" textlink="">
      <xdr:nvSpPr>
        <xdr:cNvPr id="320" name="定員管理の状況最大値テキスト">
          <a:extLst>
            <a:ext uri="{FF2B5EF4-FFF2-40B4-BE49-F238E27FC236}">
              <a16:creationId xmlns:a16="http://schemas.microsoft.com/office/drawing/2014/main" xmlns="" id="{00000000-0008-0000-0300-000040010000}"/>
            </a:ext>
          </a:extLst>
        </xdr:cNvPr>
        <xdr:cNvSpPr txBox="1"/>
      </xdr:nvSpPr>
      <xdr:spPr>
        <a:xfrm>
          <a:off x="17106900" y="967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163322</xdr:rowOff>
    </xdr:from>
    <xdr:to>
      <xdr:col>81</xdr:col>
      <xdr:colOff>133350</xdr:colOff>
      <xdr:row>57</xdr:row>
      <xdr:rowOff>163322</xdr:rowOff>
    </xdr:to>
    <xdr:cxnSp macro="">
      <xdr:nvCxnSpPr>
        <xdr:cNvPr id="321" name="直線コネクタ 320">
          <a:extLst>
            <a:ext uri="{FF2B5EF4-FFF2-40B4-BE49-F238E27FC236}">
              <a16:creationId xmlns:a16="http://schemas.microsoft.com/office/drawing/2014/main" xmlns="" id="{00000000-0008-0000-0300-000041010000}"/>
            </a:ext>
          </a:extLst>
        </xdr:cNvPr>
        <xdr:cNvCxnSpPr/>
      </xdr:nvCxnSpPr>
      <xdr:spPr>
        <a:xfrm>
          <a:off x="16929100" y="993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99731</xdr:rowOff>
    </xdr:from>
    <xdr:to>
      <xdr:col>81</xdr:col>
      <xdr:colOff>44450</xdr:colOff>
      <xdr:row>61</xdr:row>
      <xdr:rowOff>107660</xdr:rowOff>
    </xdr:to>
    <xdr:cxnSp macro="">
      <xdr:nvCxnSpPr>
        <xdr:cNvPr id="322" name="直線コネクタ 321">
          <a:extLst>
            <a:ext uri="{FF2B5EF4-FFF2-40B4-BE49-F238E27FC236}">
              <a16:creationId xmlns:a16="http://schemas.microsoft.com/office/drawing/2014/main" xmlns="" id="{00000000-0008-0000-0300-000042010000}"/>
            </a:ext>
          </a:extLst>
        </xdr:cNvPr>
        <xdr:cNvCxnSpPr/>
      </xdr:nvCxnSpPr>
      <xdr:spPr>
        <a:xfrm>
          <a:off x="16179800" y="10558181"/>
          <a:ext cx="838200" cy="7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38008</xdr:rowOff>
    </xdr:from>
    <xdr:ext cx="762000" cy="259045"/>
    <xdr:sp macro="" textlink="">
      <xdr:nvSpPr>
        <xdr:cNvPr id="323" name="定員管理の状況平均値テキスト">
          <a:extLst>
            <a:ext uri="{FF2B5EF4-FFF2-40B4-BE49-F238E27FC236}">
              <a16:creationId xmlns:a16="http://schemas.microsoft.com/office/drawing/2014/main" xmlns="" id="{00000000-0008-0000-0300-000043010000}"/>
            </a:ext>
          </a:extLst>
        </xdr:cNvPr>
        <xdr:cNvSpPr txBox="1"/>
      </xdr:nvSpPr>
      <xdr:spPr>
        <a:xfrm>
          <a:off x="17106900" y="101535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21481</xdr:rowOff>
    </xdr:from>
    <xdr:to>
      <xdr:col>81</xdr:col>
      <xdr:colOff>95250</xdr:colOff>
      <xdr:row>60</xdr:row>
      <xdr:rowOff>123081</xdr:rowOff>
    </xdr:to>
    <xdr:sp macro="" textlink="">
      <xdr:nvSpPr>
        <xdr:cNvPr id="324" name="フローチャート: 判断 323">
          <a:extLst>
            <a:ext uri="{FF2B5EF4-FFF2-40B4-BE49-F238E27FC236}">
              <a16:creationId xmlns:a16="http://schemas.microsoft.com/office/drawing/2014/main" xmlns="" id="{00000000-0008-0000-0300-000044010000}"/>
            </a:ext>
          </a:extLst>
        </xdr:cNvPr>
        <xdr:cNvSpPr/>
      </xdr:nvSpPr>
      <xdr:spPr>
        <a:xfrm>
          <a:off x="16967200" y="103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88701</xdr:rowOff>
    </xdr:from>
    <xdr:to>
      <xdr:col>77</xdr:col>
      <xdr:colOff>44450</xdr:colOff>
      <xdr:row>61</xdr:row>
      <xdr:rowOff>99731</xdr:rowOff>
    </xdr:to>
    <xdr:cxnSp macro="">
      <xdr:nvCxnSpPr>
        <xdr:cNvPr id="325" name="直線コネクタ 324">
          <a:extLst>
            <a:ext uri="{FF2B5EF4-FFF2-40B4-BE49-F238E27FC236}">
              <a16:creationId xmlns:a16="http://schemas.microsoft.com/office/drawing/2014/main" xmlns="" id="{00000000-0008-0000-0300-000045010000}"/>
            </a:ext>
          </a:extLst>
        </xdr:cNvPr>
        <xdr:cNvCxnSpPr/>
      </xdr:nvCxnSpPr>
      <xdr:spPr>
        <a:xfrm>
          <a:off x="15290800" y="10547151"/>
          <a:ext cx="889000" cy="11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3556</xdr:rowOff>
    </xdr:from>
    <xdr:to>
      <xdr:col>77</xdr:col>
      <xdr:colOff>95250</xdr:colOff>
      <xdr:row>60</xdr:row>
      <xdr:rowOff>105156</xdr:rowOff>
    </xdr:to>
    <xdr:sp macro="" textlink="">
      <xdr:nvSpPr>
        <xdr:cNvPr id="326" name="フローチャート: 判断 325">
          <a:extLst>
            <a:ext uri="{FF2B5EF4-FFF2-40B4-BE49-F238E27FC236}">
              <a16:creationId xmlns:a16="http://schemas.microsoft.com/office/drawing/2014/main" xmlns="" id="{00000000-0008-0000-0300-000046010000}"/>
            </a:ext>
          </a:extLst>
        </xdr:cNvPr>
        <xdr:cNvSpPr/>
      </xdr:nvSpPr>
      <xdr:spPr>
        <a:xfrm>
          <a:off x="16129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115333</xdr:rowOff>
    </xdr:from>
    <xdr:ext cx="736600" cy="259045"/>
    <xdr:sp macro="" textlink="">
      <xdr:nvSpPr>
        <xdr:cNvPr id="327" name="テキスト ボックス 326">
          <a:extLst>
            <a:ext uri="{FF2B5EF4-FFF2-40B4-BE49-F238E27FC236}">
              <a16:creationId xmlns:a16="http://schemas.microsoft.com/office/drawing/2014/main" xmlns="" id="{00000000-0008-0000-0300-000047010000}"/>
            </a:ext>
          </a:extLst>
        </xdr:cNvPr>
        <xdr:cNvSpPr txBox="1"/>
      </xdr:nvSpPr>
      <xdr:spPr>
        <a:xfrm>
          <a:off x="15798800" y="10059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51471</xdr:rowOff>
    </xdr:from>
    <xdr:to>
      <xdr:col>72</xdr:col>
      <xdr:colOff>203200</xdr:colOff>
      <xdr:row>61</xdr:row>
      <xdr:rowOff>88701</xdr:rowOff>
    </xdr:to>
    <xdr:cxnSp macro="">
      <xdr:nvCxnSpPr>
        <xdr:cNvPr id="328" name="直線コネクタ 327">
          <a:extLst>
            <a:ext uri="{FF2B5EF4-FFF2-40B4-BE49-F238E27FC236}">
              <a16:creationId xmlns:a16="http://schemas.microsoft.com/office/drawing/2014/main" xmlns="" id="{00000000-0008-0000-0300-000048010000}"/>
            </a:ext>
          </a:extLst>
        </xdr:cNvPr>
        <xdr:cNvCxnSpPr/>
      </xdr:nvCxnSpPr>
      <xdr:spPr>
        <a:xfrm>
          <a:off x="14401800" y="10509921"/>
          <a:ext cx="889000" cy="37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2866</xdr:rowOff>
    </xdr:from>
    <xdr:to>
      <xdr:col>73</xdr:col>
      <xdr:colOff>44450</xdr:colOff>
      <xdr:row>60</xdr:row>
      <xdr:rowOff>104466</xdr:rowOff>
    </xdr:to>
    <xdr:sp macro="" textlink="">
      <xdr:nvSpPr>
        <xdr:cNvPr id="329" name="フローチャート: 判断 328">
          <a:extLst>
            <a:ext uri="{FF2B5EF4-FFF2-40B4-BE49-F238E27FC236}">
              <a16:creationId xmlns:a16="http://schemas.microsoft.com/office/drawing/2014/main" xmlns="" id="{00000000-0008-0000-0300-000049010000}"/>
            </a:ext>
          </a:extLst>
        </xdr:cNvPr>
        <xdr:cNvSpPr/>
      </xdr:nvSpPr>
      <xdr:spPr>
        <a:xfrm>
          <a:off x="15240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114643</xdr:rowOff>
    </xdr:from>
    <xdr:ext cx="762000" cy="259045"/>
    <xdr:sp macro="" textlink="">
      <xdr:nvSpPr>
        <xdr:cNvPr id="330" name="テキスト ボックス 329">
          <a:extLst>
            <a:ext uri="{FF2B5EF4-FFF2-40B4-BE49-F238E27FC236}">
              <a16:creationId xmlns:a16="http://schemas.microsoft.com/office/drawing/2014/main" xmlns="" id="{00000000-0008-0000-0300-00004A010000}"/>
            </a:ext>
          </a:extLst>
        </xdr:cNvPr>
        <xdr:cNvSpPr txBox="1"/>
      </xdr:nvSpPr>
      <xdr:spPr>
        <a:xfrm>
          <a:off x="14909800" y="10058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8382</xdr:rowOff>
    </xdr:from>
    <xdr:to>
      <xdr:col>68</xdr:col>
      <xdr:colOff>152400</xdr:colOff>
      <xdr:row>61</xdr:row>
      <xdr:rowOff>51471</xdr:rowOff>
    </xdr:to>
    <xdr:cxnSp macro="">
      <xdr:nvCxnSpPr>
        <xdr:cNvPr id="331" name="直線コネクタ 330">
          <a:extLst>
            <a:ext uri="{FF2B5EF4-FFF2-40B4-BE49-F238E27FC236}">
              <a16:creationId xmlns:a16="http://schemas.microsoft.com/office/drawing/2014/main" xmlns="" id="{00000000-0008-0000-0300-00004B010000}"/>
            </a:ext>
          </a:extLst>
        </xdr:cNvPr>
        <xdr:cNvCxnSpPr/>
      </xdr:nvCxnSpPr>
      <xdr:spPr>
        <a:xfrm>
          <a:off x="13512800" y="10466832"/>
          <a:ext cx="889000" cy="43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453</xdr:rowOff>
    </xdr:from>
    <xdr:to>
      <xdr:col>68</xdr:col>
      <xdr:colOff>203200</xdr:colOff>
      <xdr:row>60</xdr:row>
      <xdr:rowOff>102053</xdr:rowOff>
    </xdr:to>
    <xdr:sp macro="" textlink="">
      <xdr:nvSpPr>
        <xdr:cNvPr id="332" name="フローチャート: 判断 331">
          <a:extLst>
            <a:ext uri="{FF2B5EF4-FFF2-40B4-BE49-F238E27FC236}">
              <a16:creationId xmlns:a16="http://schemas.microsoft.com/office/drawing/2014/main" xmlns="" id="{00000000-0008-0000-0300-00004C010000}"/>
            </a:ext>
          </a:extLst>
        </xdr:cNvPr>
        <xdr:cNvSpPr/>
      </xdr:nvSpPr>
      <xdr:spPr>
        <a:xfrm>
          <a:off x="14351000" y="1028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112230</xdr:rowOff>
    </xdr:from>
    <xdr:ext cx="762000" cy="259045"/>
    <xdr:sp macro="" textlink="">
      <xdr:nvSpPr>
        <xdr:cNvPr id="333" name="テキスト ボックス 332">
          <a:extLst>
            <a:ext uri="{FF2B5EF4-FFF2-40B4-BE49-F238E27FC236}">
              <a16:creationId xmlns:a16="http://schemas.microsoft.com/office/drawing/2014/main" xmlns="" id="{00000000-0008-0000-0300-00004D010000}"/>
            </a:ext>
          </a:extLst>
        </xdr:cNvPr>
        <xdr:cNvSpPr txBox="1"/>
      </xdr:nvSpPr>
      <xdr:spPr>
        <a:xfrm>
          <a:off x="14020800" y="10056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171341</xdr:rowOff>
    </xdr:from>
    <xdr:to>
      <xdr:col>64</xdr:col>
      <xdr:colOff>152400</xdr:colOff>
      <xdr:row>59</xdr:row>
      <xdr:rowOff>101491</xdr:rowOff>
    </xdr:to>
    <xdr:sp macro="" textlink="">
      <xdr:nvSpPr>
        <xdr:cNvPr id="334" name="フローチャート: 判断 333">
          <a:extLst>
            <a:ext uri="{FF2B5EF4-FFF2-40B4-BE49-F238E27FC236}">
              <a16:creationId xmlns:a16="http://schemas.microsoft.com/office/drawing/2014/main" xmlns="" id="{00000000-0008-0000-0300-00004E010000}"/>
            </a:ext>
          </a:extLst>
        </xdr:cNvPr>
        <xdr:cNvSpPr/>
      </xdr:nvSpPr>
      <xdr:spPr>
        <a:xfrm>
          <a:off x="13462000" y="10115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111668</xdr:rowOff>
    </xdr:from>
    <xdr:ext cx="762000" cy="259045"/>
    <xdr:sp macro="" textlink="">
      <xdr:nvSpPr>
        <xdr:cNvPr id="335" name="テキスト ボックス 334">
          <a:extLst>
            <a:ext uri="{FF2B5EF4-FFF2-40B4-BE49-F238E27FC236}">
              <a16:creationId xmlns:a16="http://schemas.microsoft.com/office/drawing/2014/main" xmlns="" id="{00000000-0008-0000-0300-00004F010000}"/>
            </a:ext>
          </a:extLst>
        </xdr:cNvPr>
        <xdr:cNvSpPr txBox="1"/>
      </xdr:nvSpPr>
      <xdr:spPr>
        <a:xfrm>
          <a:off x="13131800" y="9884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xmlns=""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xmlns=""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xmlns=""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xmlns=""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xmlns=""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56860</xdr:rowOff>
    </xdr:from>
    <xdr:to>
      <xdr:col>81</xdr:col>
      <xdr:colOff>95250</xdr:colOff>
      <xdr:row>61</xdr:row>
      <xdr:rowOff>158460</xdr:rowOff>
    </xdr:to>
    <xdr:sp macro="" textlink="">
      <xdr:nvSpPr>
        <xdr:cNvPr id="341" name="楕円 340">
          <a:extLst>
            <a:ext uri="{FF2B5EF4-FFF2-40B4-BE49-F238E27FC236}">
              <a16:creationId xmlns:a16="http://schemas.microsoft.com/office/drawing/2014/main" xmlns="" id="{00000000-0008-0000-0300-000055010000}"/>
            </a:ext>
          </a:extLst>
        </xdr:cNvPr>
        <xdr:cNvSpPr/>
      </xdr:nvSpPr>
      <xdr:spPr>
        <a:xfrm>
          <a:off x="16967200" y="1051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28937</xdr:rowOff>
    </xdr:from>
    <xdr:ext cx="762000" cy="259045"/>
    <xdr:sp macro="" textlink="">
      <xdr:nvSpPr>
        <xdr:cNvPr id="342" name="定員管理の状況該当値テキスト">
          <a:extLst>
            <a:ext uri="{FF2B5EF4-FFF2-40B4-BE49-F238E27FC236}">
              <a16:creationId xmlns:a16="http://schemas.microsoft.com/office/drawing/2014/main" xmlns="" id="{00000000-0008-0000-0300-000056010000}"/>
            </a:ext>
          </a:extLst>
        </xdr:cNvPr>
        <xdr:cNvSpPr txBox="1"/>
      </xdr:nvSpPr>
      <xdr:spPr>
        <a:xfrm>
          <a:off x="17106900" y="10487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48931</xdr:rowOff>
    </xdr:from>
    <xdr:to>
      <xdr:col>77</xdr:col>
      <xdr:colOff>95250</xdr:colOff>
      <xdr:row>61</xdr:row>
      <xdr:rowOff>150531</xdr:rowOff>
    </xdr:to>
    <xdr:sp macro="" textlink="">
      <xdr:nvSpPr>
        <xdr:cNvPr id="343" name="楕円 342">
          <a:extLst>
            <a:ext uri="{FF2B5EF4-FFF2-40B4-BE49-F238E27FC236}">
              <a16:creationId xmlns:a16="http://schemas.microsoft.com/office/drawing/2014/main" xmlns="" id="{00000000-0008-0000-0300-000057010000}"/>
            </a:ext>
          </a:extLst>
        </xdr:cNvPr>
        <xdr:cNvSpPr/>
      </xdr:nvSpPr>
      <xdr:spPr>
        <a:xfrm>
          <a:off x="16129000" y="10507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135308</xdr:rowOff>
    </xdr:from>
    <xdr:ext cx="736600" cy="259045"/>
    <xdr:sp macro="" textlink="">
      <xdr:nvSpPr>
        <xdr:cNvPr id="344" name="テキスト ボックス 343">
          <a:extLst>
            <a:ext uri="{FF2B5EF4-FFF2-40B4-BE49-F238E27FC236}">
              <a16:creationId xmlns:a16="http://schemas.microsoft.com/office/drawing/2014/main" xmlns="" id="{00000000-0008-0000-0300-000058010000}"/>
            </a:ext>
          </a:extLst>
        </xdr:cNvPr>
        <xdr:cNvSpPr txBox="1"/>
      </xdr:nvSpPr>
      <xdr:spPr>
        <a:xfrm>
          <a:off x="15798800" y="105937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37901</xdr:rowOff>
    </xdr:from>
    <xdr:to>
      <xdr:col>73</xdr:col>
      <xdr:colOff>44450</xdr:colOff>
      <xdr:row>61</xdr:row>
      <xdr:rowOff>139501</xdr:rowOff>
    </xdr:to>
    <xdr:sp macro="" textlink="">
      <xdr:nvSpPr>
        <xdr:cNvPr id="345" name="楕円 344">
          <a:extLst>
            <a:ext uri="{FF2B5EF4-FFF2-40B4-BE49-F238E27FC236}">
              <a16:creationId xmlns:a16="http://schemas.microsoft.com/office/drawing/2014/main" xmlns="" id="{00000000-0008-0000-0300-000059010000}"/>
            </a:ext>
          </a:extLst>
        </xdr:cNvPr>
        <xdr:cNvSpPr/>
      </xdr:nvSpPr>
      <xdr:spPr>
        <a:xfrm>
          <a:off x="15240000" y="10496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124278</xdr:rowOff>
    </xdr:from>
    <xdr:ext cx="762000" cy="259045"/>
    <xdr:sp macro="" textlink="">
      <xdr:nvSpPr>
        <xdr:cNvPr id="346" name="テキスト ボックス 345">
          <a:extLst>
            <a:ext uri="{FF2B5EF4-FFF2-40B4-BE49-F238E27FC236}">
              <a16:creationId xmlns:a16="http://schemas.microsoft.com/office/drawing/2014/main" xmlns="" id="{00000000-0008-0000-0300-00005A010000}"/>
            </a:ext>
          </a:extLst>
        </xdr:cNvPr>
        <xdr:cNvSpPr txBox="1"/>
      </xdr:nvSpPr>
      <xdr:spPr>
        <a:xfrm>
          <a:off x="14909800" y="10582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671</xdr:rowOff>
    </xdr:from>
    <xdr:to>
      <xdr:col>68</xdr:col>
      <xdr:colOff>203200</xdr:colOff>
      <xdr:row>61</xdr:row>
      <xdr:rowOff>102271</xdr:rowOff>
    </xdr:to>
    <xdr:sp macro="" textlink="">
      <xdr:nvSpPr>
        <xdr:cNvPr id="347" name="楕円 346">
          <a:extLst>
            <a:ext uri="{FF2B5EF4-FFF2-40B4-BE49-F238E27FC236}">
              <a16:creationId xmlns:a16="http://schemas.microsoft.com/office/drawing/2014/main" xmlns="" id="{00000000-0008-0000-0300-00005B010000}"/>
            </a:ext>
          </a:extLst>
        </xdr:cNvPr>
        <xdr:cNvSpPr/>
      </xdr:nvSpPr>
      <xdr:spPr>
        <a:xfrm>
          <a:off x="14351000" y="10459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87048</xdr:rowOff>
    </xdr:from>
    <xdr:ext cx="762000" cy="259045"/>
    <xdr:sp macro="" textlink="">
      <xdr:nvSpPr>
        <xdr:cNvPr id="348" name="テキスト ボックス 347">
          <a:extLst>
            <a:ext uri="{FF2B5EF4-FFF2-40B4-BE49-F238E27FC236}">
              <a16:creationId xmlns:a16="http://schemas.microsoft.com/office/drawing/2014/main" xmlns="" id="{00000000-0008-0000-0300-00005C010000}"/>
            </a:ext>
          </a:extLst>
        </xdr:cNvPr>
        <xdr:cNvSpPr txBox="1"/>
      </xdr:nvSpPr>
      <xdr:spPr>
        <a:xfrm>
          <a:off x="14020800" y="10545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129032</xdr:rowOff>
    </xdr:from>
    <xdr:to>
      <xdr:col>64</xdr:col>
      <xdr:colOff>152400</xdr:colOff>
      <xdr:row>61</xdr:row>
      <xdr:rowOff>59182</xdr:rowOff>
    </xdr:to>
    <xdr:sp macro="" textlink="">
      <xdr:nvSpPr>
        <xdr:cNvPr id="349" name="楕円 348">
          <a:extLst>
            <a:ext uri="{FF2B5EF4-FFF2-40B4-BE49-F238E27FC236}">
              <a16:creationId xmlns:a16="http://schemas.microsoft.com/office/drawing/2014/main" xmlns="" id="{00000000-0008-0000-0300-00005D010000}"/>
            </a:ext>
          </a:extLst>
        </xdr:cNvPr>
        <xdr:cNvSpPr/>
      </xdr:nvSpPr>
      <xdr:spPr>
        <a:xfrm>
          <a:off x="13462000" y="1041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43959</xdr:rowOff>
    </xdr:from>
    <xdr:ext cx="762000" cy="259045"/>
    <xdr:sp macro="" textlink="">
      <xdr:nvSpPr>
        <xdr:cNvPr id="350" name="テキスト ボックス 349">
          <a:extLst>
            <a:ext uri="{FF2B5EF4-FFF2-40B4-BE49-F238E27FC236}">
              <a16:creationId xmlns:a16="http://schemas.microsoft.com/office/drawing/2014/main" xmlns="" id="{00000000-0008-0000-0300-00005E010000}"/>
            </a:ext>
          </a:extLst>
        </xdr:cNvPr>
        <xdr:cNvSpPr txBox="1"/>
      </xdr:nvSpPr>
      <xdr:spPr>
        <a:xfrm>
          <a:off x="13131800" y="10502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xmlns=""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xmlns=""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xmlns=""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xmlns=""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xmlns=""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xmlns=""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xmlns=""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xmlns=""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xmlns=""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xmlns=""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xmlns=""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xmlns=""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xmlns=""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は平成２１年度のピークをから減少し、ここ数年は類似団体の平均数値より、低く改善することができた。他方で、施設の老朽化が進み更新時期を迎えた施設が多く存在し、長寿命化や改修工事を行う必要があり、起債が増加することが見込まれる。</a:t>
          </a:r>
        </a:p>
        <a:p>
          <a:r>
            <a:rPr kumimoji="1" lang="ja-JP" altLang="en-US" sz="1300">
              <a:latin typeface="ＭＳ Ｐゴシック" panose="020B0600070205080204" pitchFamily="50" charset="-128"/>
              <a:ea typeface="ＭＳ Ｐゴシック" panose="020B0600070205080204" pitchFamily="50" charset="-128"/>
            </a:rPr>
            <a:t>今後は実質公債費比率の上昇に十分注意し、財政健全化に取り組む。</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xmlns=""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xmlns=""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xmlns=""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a:extLst>
            <a:ext uri="{FF2B5EF4-FFF2-40B4-BE49-F238E27FC236}">
              <a16:creationId xmlns:a16="http://schemas.microsoft.com/office/drawing/2014/main" xmlns="" id="{00000000-0008-0000-0300-00006F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a:extLst>
            <a:ext uri="{FF2B5EF4-FFF2-40B4-BE49-F238E27FC236}">
              <a16:creationId xmlns:a16="http://schemas.microsoft.com/office/drawing/2014/main" xmlns="" id="{00000000-0008-0000-0300-000070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a:extLst>
            <a:ext uri="{FF2B5EF4-FFF2-40B4-BE49-F238E27FC236}">
              <a16:creationId xmlns:a16="http://schemas.microsoft.com/office/drawing/2014/main" xmlns="" id="{00000000-0008-0000-0300-000071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a:extLst>
            <a:ext uri="{FF2B5EF4-FFF2-40B4-BE49-F238E27FC236}">
              <a16:creationId xmlns:a16="http://schemas.microsoft.com/office/drawing/2014/main" xmlns="" id="{00000000-0008-0000-0300-000072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a:extLst>
            <a:ext uri="{FF2B5EF4-FFF2-40B4-BE49-F238E27FC236}">
              <a16:creationId xmlns:a16="http://schemas.microsoft.com/office/drawing/2014/main" xmlns="" id="{00000000-0008-0000-0300-000073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a:extLst>
            <a:ext uri="{FF2B5EF4-FFF2-40B4-BE49-F238E27FC236}">
              <a16:creationId xmlns:a16="http://schemas.microsoft.com/office/drawing/2014/main" xmlns="" id="{00000000-0008-0000-0300-000074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a:extLst>
            <a:ext uri="{FF2B5EF4-FFF2-40B4-BE49-F238E27FC236}">
              <a16:creationId xmlns:a16="http://schemas.microsoft.com/office/drawing/2014/main" xmlns="" id="{00000000-0008-0000-0300-000075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xmlns=""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xmlns=""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163576</xdr:rowOff>
    </xdr:from>
    <xdr:to>
      <xdr:col>81</xdr:col>
      <xdr:colOff>44450</xdr:colOff>
      <xdr:row>43</xdr:row>
      <xdr:rowOff>153162</xdr:rowOff>
    </xdr:to>
    <xdr:cxnSp macro="">
      <xdr:nvCxnSpPr>
        <xdr:cNvPr id="376" name="直線コネクタ 375">
          <a:extLst>
            <a:ext uri="{FF2B5EF4-FFF2-40B4-BE49-F238E27FC236}">
              <a16:creationId xmlns:a16="http://schemas.microsoft.com/office/drawing/2014/main" xmlns="" id="{00000000-0008-0000-0300-000078010000}"/>
            </a:ext>
          </a:extLst>
        </xdr:cNvPr>
        <xdr:cNvCxnSpPr/>
      </xdr:nvCxnSpPr>
      <xdr:spPr>
        <a:xfrm flipV="1">
          <a:off x="17018000" y="6507226"/>
          <a:ext cx="0" cy="10182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125239</xdr:rowOff>
    </xdr:from>
    <xdr:ext cx="762000" cy="259045"/>
    <xdr:sp macro="" textlink="">
      <xdr:nvSpPr>
        <xdr:cNvPr id="377" name="公債費負担の状況最小値テキスト">
          <a:extLst>
            <a:ext uri="{FF2B5EF4-FFF2-40B4-BE49-F238E27FC236}">
              <a16:creationId xmlns:a16="http://schemas.microsoft.com/office/drawing/2014/main" xmlns="" id="{00000000-0008-0000-0300-000079010000}"/>
            </a:ext>
          </a:extLst>
        </xdr:cNvPr>
        <xdr:cNvSpPr txBox="1"/>
      </xdr:nvSpPr>
      <xdr:spPr>
        <a:xfrm>
          <a:off x="17106900" y="7497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153162</xdr:rowOff>
    </xdr:from>
    <xdr:to>
      <xdr:col>81</xdr:col>
      <xdr:colOff>133350</xdr:colOff>
      <xdr:row>43</xdr:row>
      <xdr:rowOff>153162</xdr:rowOff>
    </xdr:to>
    <xdr:cxnSp macro="">
      <xdr:nvCxnSpPr>
        <xdr:cNvPr id="378" name="直線コネクタ 377">
          <a:extLst>
            <a:ext uri="{FF2B5EF4-FFF2-40B4-BE49-F238E27FC236}">
              <a16:creationId xmlns:a16="http://schemas.microsoft.com/office/drawing/2014/main" xmlns="" id="{00000000-0008-0000-0300-00007A010000}"/>
            </a:ext>
          </a:extLst>
        </xdr:cNvPr>
        <xdr:cNvCxnSpPr/>
      </xdr:nvCxnSpPr>
      <xdr:spPr>
        <a:xfrm>
          <a:off x="16929100" y="7525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78503</xdr:rowOff>
    </xdr:from>
    <xdr:ext cx="762000" cy="259045"/>
    <xdr:sp macro="" textlink="">
      <xdr:nvSpPr>
        <xdr:cNvPr id="379" name="公債費負担の状況最大値テキスト">
          <a:extLst>
            <a:ext uri="{FF2B5EF4-FFF2-40B4-BE49-F238E27FC236}">
              <a16:creationId xmlns:a16="http://schemas.microsoft.com/office/drawing/2014/main" xmlns="" id="{00000000-0008-0000-0300-00007B010000}"/>
            </a:ext>
          </a:extLst>
        </xdr:cNvPr>
        <xdr:cNvSpPr txBox="1"/>
      </xdr:nvSpPr>
      <xdr:spPr>
        <a:xfrm>
          <a:off x="17106900" y="6250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163576</xdr:rowOff>
    </xdr:from>
    <xdr:to>
      <xdr:col>81</xdr:col>
      <xdr:colOff>133350</xdr:colOff>
      <xdr:row>37</xdr:row>
      <xdr:rowOff>163576</xdr:rowOff>
    </xdr:to>
    <xdr:cxnSp macro="">
      <xdr:nvCxnSpPr>
        <xdr:cNvPr id="380" name="直線コネクタ 379">
          <a:extLst>
            <a:ext uri="{FF2B5EF4-FFF2-40B4-BE49-F238E27FC236}">
              <a16:creationId xmlns:a16="http://schemas.microsoft.com/office/drawing/2014/main" xmlns="" id="{00000000-0008-0000-0300-00007C010000}"/>
            </a:ext>
          </a:extLst>
        </xdr:cNvPr>
        <xdr:cNvCxnSpPr/>
      </xdr:nvCxnSpPr>
      <xdr:spPr>
        <a:xfrm>
          <a:off x="16929100" y="6507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73914</xdr:rowOff>
    </xdr:from>
    <xdr:to>
      <xdr:col>81</xdr:col>
      <xdr:colOff>44450</xdr:colOff>
      <xdr:row>40</xdr:row>
      <xdr:rowOff>98044</xdr:rowOff>
    </xdr:to>
    <xdr:cxnSp macro="">
      <xdr:nvCxnSpPr>
        <xdr:cNvPr id="381" name="直線コネクタ 380">
          <a:extLst>
            <a:ext uri="{FF2B5EF4-FFF2-40B4-BE49-F238E27FC236}">
              <a16:creationId xmlns:a16="http://schemas.microsoft.com/office/drawing/2014/main" xmlns="" id="{00000000-0008-0000-0300-00007D010000}"/>
            </a:ext>
          </a:extLst>
        </xdr:cNvPr>
        <xdr:cNvCxnSpPr/>
      </xdr:nvCxnSpPr>
      <xdr:spPr>
        <a:xfrm flipV="1">
          <a:off x="16179800" y="6931914"/>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159275</xdr:rowOff>
    </xdr:from>
    <xdr:ext cx="762000" cy="259045"/>
    <xdr:sp macro="" textlink="">
      <xdr:nvSpPr>
        <xdr:cNvPr id="382" name="公債費負担の状況平均値テキスト">
          <a:extLst>
            <a:ext uri="{FF2B5EF4-FFF2-40B4-BE49-F238E27FC236}">
              <a16:creationId xmlns:a16="http://schemas.microsoft.com/office/drawing/2014/main" xmlns="" id="{00000000-0008-0000-0300-00007E010000}"/>
            </a:ext>
          </a:extLst>
        </xdr:cNvPr>
        <xdr:cNvSpPr txBox="1"/>
      </xdr:nvSpPr>
      <xdr:spPr>
        <a:xfrm>
          <a:off x="17106900" y="7017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15748</xdr:rowOff>
    </xdr:from>
    <xdr:to>
      <xdr:col>81</xdr:col>
      <xdr:colOff>95250</xdr:colOff>
      <xdr:row>41</xdr:row>
      <xdr:rowOff>117348</xdr:rowOff>
    </xdr:to>
    <xdr:sp macro="" textlink="">
      <xdr:nvSpPr>
        <xdr:cNvPr id="383" name="フローチャート: 判断 382">
          <a:extLst>
            <a:ext uri="{FF2B5EF4-FFF2-40B4-BE49-F238E27FC236}">
              <a16:creationId xmlns:a16="http://schemas.microsoft.com/office/drawing/2014/main" xmlns="" id="{00000000-0008-0000-0300-00007F010000}"/>
            </a:ext>
          </a:extLst>
        </xdr:cNvPr>
        <xdr:cNvSpPr/>
      </xdr:nvSpPr>
      <xdr:spPr>
        <a:xfrm>
          <a:off x="16967200" y="704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98044</xdr:rowOff>
    </xdr:from>
    <xdr:to>
      <xdr:col>77</xdr:col>
      <xdr:colOff>44450</xdr:colOff>
      <xdr:row>40</xdr:row>
      <xdr:rowOff>146304</xdr:rowOff>
    </xdr:to>
    <xdr:cxnSp macro="">
      <xdr:nvCxnSpPr>
        <xdr:cNvPr id="384" name="直線コネクタ 383">
          <a:extLst>
            <a:ext uri="{FF2B5EF4-FFF2-40B4-BE49-F238E27FC236}">
              <a16:creationId xmlns:a16="http://schemas.microsoft.com/office/drawing/2014/main" xmlns="" id="{00000000-0008-0000-0300-000080010000}"/>
            </a:ext>
          </a:extLst>
        </xdr:cNvPr>
        <xdr:cNvCxnSpPr/>
      </xdr:nvCxnSpPr>
      <xdr:spPr>
        <a:xfrm flipV="1">
          <a:off x="15290800" y="695604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6096</xdr:rowOff>
    </xdr:from>
    <xdr:to>
      <xdr:col>77</xdr:col>
      <xdr:colOff>95250</xdr:colOff>
      <xdr:row>41</xdr:row>
      <xdr:rowOff>107696</xdr:rowOff>
    </xdr:to>
    <xdr:sp macro="" textlink="">
      <xdr:nvSpPr>
        <xdr:cNvPr id="385" name="フローチャート: 判断 384">
          <a:extLst>
            <a:ext uri="{FF2B5EF4-FFF2-40B4-BE49-F238E27FC236}">
              <a16:creationId xmlns:a16="http://schemas.microsoft.com/office/drawing/2014/main" xmlns="" id="{00000000-0008-0000-0300-000081010000}"/>
            </a:ext>
          </a:extLst>
        </xdr:cNvPr>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92473</xdr:rowOff>
    </xdr:from>
    <xdr:ext cx="736600" cy="259045"/>
    <xdr:sp macro="" textlink="">
      <xdr:nvSpPr>
        <xdr:cNvPr id="386" name="テキスト ボックス 385">
          <a:extLst>
            <a:ext uri="{FF2B5EF4-FFF2-40B4-BE49-F238E27FC236}">
              <a16:creationId xmlns:a16="http://schemas.microsoft.com/office/drawing/2014/main" xmlns="" id="{00000000-0008-0000-0300-000082010000}"/>
            </a:ext>
          </a:extLst>
        </xdr:cNvPr>
        <xdr:cNvSpPr txBox="1"/>
      </xdr:nvSpPr>
      <xdr:spPr>
        <a:xfrm>
          <a:off x="15798800" y="7121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146304</xdr:rowOff>
    </xdr:from>
    <xdr:to>
      <xdr:col>72</xdr:col>
      <xdr:colOff>203200</xdr:colOff>
      <xdr:row>41</xdr:row>
      <xdr:rowOff>32766</xdr:rowOff>
    </xdr:to>
    <xdr:cxnSp macro="">
      <xdr:nvCxnSpPr>
        <xdr:cNvPr id="387" name="直線コネクタ 386">
          <a:extLst>
            <a:ext uri="{FF2B5EF4-FFF2-40B4-BE49-F238E27FC236}">
              <a16:creationId xmlns:a16="http://schemas.microsoft.com/office/drawing/2014/main" xmlns="" id="{00000000-0008-0000-0300-000083010000}"/>
            </a:ext>
          </a:extLst>
        </xdr:cNvPr>
        <xdr:cNvCxnSpPr/>
      </xdr:nvCxnSpPr>
      <xdr:spPr>
        <a:xfrm flipV="1">
          <a:off x="14401800" y="7004304"/>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6096</xdr:rowOff>
    </xdr:from>
    <xdr:to>
      <xdr:col>73</xdr:col>
      <xdr:colOff>44450</xdr:colOff>
      <xdr:row>41</xdr:row>
      <xdr:rowOff>107696</xdr:rowOff>
    </xdr:to>
    <xdr:sp macro="" textlink="">
      <xdr:nvSpPr>
        <xdr:cNvPr id="388" name="フローチャート: 判断 387">
          <a:extLst>
            <a:ext uri="{FF2B5EF4-FFF2-40B4-BE49-F238E27FC236}">
              <a16:creationId xmlns:a16="http://schemas.microsoft.com/office/drawing/2014/main" xmlns="" id="{00000000-0008-0000-0300-000084010000}"/>
            </a:ext>
          </a:extLst>
        </xdr:cNvPr>
        <xdr:cNvSpPr/>
      </xdr:nvSpPr>
      <xdr:spPr>
        <a:xfrm>
          <a:off x="15240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92473</xdr:rowOff>
    </xdr:from>
    <xdr:ext cx="762000" cy="259045"/>
    <xdr:sp macro="" textlink="">
      <xdr:nvSpPr>
        <xdr:cNvPr id="389" name="テキスト ボックス 388">
          <a:extLst>
            <a:ext uri="{FF2B5EF4-FFF2-40B4-BE49-F238E27FC236}">
              <a16:creationId xmlns:a16="http://schemas.microsoft.com/office/drawing/2014/main" xmlns="" id="{00000000-0008-0000-0300-000085010000}"/>
            </a:ext>
          </a:extLst>
        </xdr:cNvPr>
        <xdr:cNvSpPr txBox="1"/>
      </xdr:nvSpPr>
      <xdr:spPr>
        <a:xfrm>
          <a:off x="14909800" y="7121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32766</xdr:rowOff>
    </xdr:from>
    <xdr:to>
      <xdr:col>68</xdr:col>
      <xdr:colOff>152400</xdr:colOff>
      <xdr:row>41</xdr:row>
      <xdr:rowOff>95504</xdr:rowOff>
    </xdr:to>
    <xdr:cxnSp macro="">
      <xdr:nvCxnSpPr>
        <xdr:cNvPr id="390" name="直線コネクタ 389">
          <a:extLst>
            <a:ext uri="{FF2B5EF4-FFF2-40B4-BE49-F238E27FC236}">
              <a16:creationId xmlns:a16="http://schemas.microsoft.com/office/drawing/2014/main" xmlns="" id="{00000000-0008-0000-0300-000086010000}"/>
            </a:ext>
          </a:extLst>
        </xdr:cNvPr>
        <xdr:cNvCxnSpPr/>
      </xdr:nvCxnSpPr>
      <xdr:spPr>
        <a:xfrm flipV="1">
          <a:off x="13512800" y="7062216"/>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20574</xdr:rowOff>
    </xdr:from>
    <xdr:to>
      <xdr:col>68</xdr:col>
      <xdr:colOff>203200</xdr:colOff>
      <xdr:row>41</xdr:row>
      <xdr:rowOff>122174</xdr:rowOff>
    </xdr:to>
    <xdr:sp macro="" textlink="">
      <xdr:nvSpPr>
        <xdr:cNvPr id="391" name="フローチャート: 判断 390">
          <a:extLst>
            <a:ext uri="{FF2B5EF4-FFF2-40B4-BE49-F238E27FC236}">
              <a16:creationId xmlns:a16="http://schemas.microsoft.com/office/drawing/2014/main" xmlns="" id="{00000000-0008-0000-0300-000087010000}"/>
            </a:ext>
          </a:extLst>
        </xdr:cNvPr>
        <xdr:cNvSpPr/>
      </xdr:nvSpPr>
      <xdr:spPr>
        <a:xfrm>
          <a:off x="14351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106951</xdr:rowOff>
    </xdr:from>
    <xdr:ext cx="762000" cy="259045"/>
    <xdr:sp macro="" textlink="">
      <xdr:nvSpPr>
        <xdr:cNvPr id="392" name="テキスト ボックス 391">
          <a:extLst>
            <a:ext uri="{FF2B5EF4-FFF2-40B4-BE49-F238E27FC236}">
              <a16:creationId xmlns:a16="http://schemas.microsoft.com/office/drawing/2014/main" xmlns="" id="{00000000-0008-0000-0300-000088010000}"/>
            </a:ext>
          </a:extLst>
        </xdr:cNvPr>
        <xdr:cNvSpPr txBox="1"/>
      </xdr:nvSpPr>
      <xdr:spPr>
        <a:xfrm>
          <a:off x="14020800" y="713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10922</xdr:rowOff>
    </xdr:from>
    <xdr:to>
      <xdr:col>64</xdr:col>
      <xdr:colOff>152400</xdr:colOff>
      <xdr:row>41</xdr:row>
      <xdr:rowOff>112522</xdr:rowOff>
    </xdr:to>
    <xdr:sp macro="" textlink="">
      <xdr:nvSpPr>
        <xdr:cNvPr id="393" name="フローチャート: 判断 392">
          <a:extLst>
            <a:ext uri="{FF2B5EF4-FFF2-40B4-BE49-F238E27FC236}">
              <a16:creationId xmlns:a16="http://schemas.microsoft.com/office/drawing/2014/main" xmlns="" id="{00000000-0008-0000-0300-000089010000}"/>
            </a:ext>
          </a:extLst>
        </xdr:cNvPr>
        <xdr:cNvSpPr/>
      </xdr:nvSpPr>
      <xdr:spPr>
        <a:xfrm>
          <a:off x="13462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122699</xdr:rowOff>
    </xdr:from>
    <xdr:ext cx="762000" cy="259045"/>
    <xdr:sp macro="" textlink="">
      <xdr:nvSpPr>
        <xdr:cNvPr id="394" name="テキスト ボックス 393">
          <a:extLst>
            <a:ext uri="{FF2B5EF4-FFF2-40B4-BE49-F238E27FC236}">
              <a16:creationId xmlns:a16="http://schemas.microsoft.com/office/drawing/2014/main" xmlns="" id="{00000000-0008-0000-0300-00008A010000}"/>
            </a:ext>
          </a:extLst>
        </xdr:cNvPr>
        <xdr:cNvSpPr txBox="1"/>
      </xdr:nvSpPr>
      <xdr:spPr>
        <a:xfrm>
          <a:off x="13131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xmlns=""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xmlns=""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xmlns=""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xmlns=""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xmlns=""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23114</xdr:rowOff>
    </xdr:from>
    <xdr:to>
      <xdr:col>81</xdr:col>
      <xdr:colOff>95250</xdr:colOff>
      <xdr:row>40</xdr:row>
      <xdr:rowOff>124714</xdr:rowOff>
    </xdr:to>
    <xdr:sp macro="" textlink="">
      <xdr:nvSpPr>
        <xdr:cNvPr id="400" name="楕円 399">
          <a:extLst>
            <a:ext uri="{FF2B5EF4-FFF2-40B4-BE49-F238E27FC236}">
              <a16:creationId xmlns:a16="http://schemas.microsoft.com/office/drawing/2014/main" xmlns="" id="{00000000-0008-0000-0300-000090010000}"/>
            </a:ext>
          </a:extLst>
        </xdr:cNvPr>
        <xdr:cNvSpPr/>
      </xdr:nvSpPr>
      <xdr:spPr>
        <a:xfrm>
          <a:off x="16967200" y="688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39641</xdr:rowOff>
    </xdr:from>
    <xdr:ext cx="762000" cy="259045"/>
    <xdr:sp macro="" textlink="">
      <xdr:nvSpPr>
        <xdr:cNvPr id="401" name="公債費負担の状況該当値テキスト">
          <a:extLst>
            <a:ext uri="{FF2B5EF4-FFF2-40B4-BE49-F238E27FC236}">
              <a16:creationId xmlns:a16="http://schemas.microsoft.com/office/drawing/2014/main" xmlns="" id="{00000000-0008-0000-0300-000091010000}"/>
            </a:ext>
          </a:extLst>
        </xdr:cNvPr>
        <xdr:cNvSpPr txBox="1"/>
      </xdr:nvSpPr>
      <xdr:spPr>
        <a:xfrm>
          <a:off x="17106900" y="6726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47244</xdr:rowOff>
    </xdr:from>
    <xdr:to>
      <xdr:col>77</xdr:col>
      <xdr:colOff>95250</xdr:colOff>
      <xdr:row>40</xdr:row>
      <xdr:rowOff>148844</xdr:rowOff>
    </xdr:to>
    <xdr:sp macro="" textlink="">
      <xdr:nvSpPr>
        <xdr:cNvPr id="402" name="楕円 401">
          <a:extLst>
            <a:ext uri="{FF2B5EF4-FFF2-40B4-BE49-F238E27FC236}">
              <a16:creationId xmlns:a16="http://schemas.microsoft.com/office/drawing/2014/main" xmlns="" id="{00000000-0008-0000-0300-000092010000}"/>
            </a:ext>
          </a:extLst>
        </xdr:cNvPr>
        <xdr:cNvSpPr/>
      </xdr:nvSpPr>
      <xdr:spPr>
        <a:xfrm>
          <a:off x="16129000" y="690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159021</xdr:rowOff>
    </xdr:from>
    <xdr:ext cx="736600" cy="259045"/>
    <xdr:sp macro="" textlink="">
      <xdr:nvSpPr>
        <xdr:cNvPr id="403" name="テキスト ボックス 402">
          <a:extLst>
            <a:ext uri="{FF2B5EF4-FFF2-40B4-BE49-F238E27FC236}">
              <a16:creationId xmlns:a16="http://schemas.microsoft.com/office/drawing/2014/main" xmlns="" id="{00000000-0008-0000-0300-000093010000}"/>
            </a:ext>
          </a:extLst>
        </xdr:cNvPr>
        <xdr:cNvSpPr txBox="1"/>
      </xdr:nvSpPr>
      <xdr:spPr>
        <a:xfrm>
          <a:off x="15798800" y="6674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95504</xdr:rowOff>
    </xdr:from>
    <xdr:to>
      <xdr:col>73</xdr:col>
      <xdr:colOff>44450</xdr:colOff>
      <xdr:row>41</xdr:row>
      <xdr:rowOff>25654</xdr:rowOff>
    </xdr:to>
    <xdr:sp macro="" textlink="">
      <xdr:nvSpPr>
        <xdr:cNvPr id="404" name="楕円 403">
          <a:extLst>
            <a:ext uri="{FF2B5EF4-FFF2-40B4-BE49-F238E27FC236}">
              <a16:creationId xmlns:a16="http://schemas.microsoft.com/office/drawing/2014/main" xmlns="" id="{00000000-0008-0000-0300-000094010000}"/>
            </a:ext>
          </a:extLst>
        </xdr:cNvPr>
        <xdr:cNvSpPr/>
      </xdr:nvSpPr>
      <xdr:spPr>
        <a:xfrm>
          <a:off x="15240000" y="695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35831</xdr:rowOff>
    </xdr:from>
    <xdr:ext cx="762000" cy="259045"/>
    <xdr:sp macro="" textlink="">
      <xdr:nvSpPr>
        <xdr:cNvPr id="405" name="テキスト ボックス 404">
          <a:extLst>
            <a:ext uri="{FF2B5EF4-FFF2-40B4-BE49-F238E27FC236}">
              <a16:creationId xmlns:a16="http://schemas.microsoft.com/office/drawing/2014/main" xmlns="" id="{00000000-0008-0000-0300-000095010000}"/>
            </a:ext>
          </a:extLst>
        </xdr:cNvPr>
        <xdr:cNvSpPr txBox="1"/>
      </xdr:nvSpPr>
      <xdr:spPr>
        <a:xfrm>
          <a:off x="14909800" y="672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153416</xdr:rowOff>
    </xdr:from>
    <xdr:to>
      <xdr:col>68</xdr:col>
      <xdr:colOff>203200</xdr:colOff>
      <xdr:row>41</xdr:row>
      <xdr:rowOff>83566</xdr:rowOff>
    </xdr:to>
    <xdr:sp macro="" textlink="">
      <xdr:nvSpPr>
        <xdr:cNvPr id="406" name="楕円 405">
          <a:extLst>
            <a:ext uri="{FF2B5EF4-FFF2-40B4-BE49-F238E27FC236}">
              <a16:creationId xmlns:a16="http://schemas.microsoft.com/office/drawing/2014/main" xmlns="" id="{00000000-0008-0000-0300-000096010000}"/>
            </a:ext>
          </a:extLst>
        </xdr:cNvPr>
        <xdr:cNvSpPr/>
      </xdr:nvSpPr>
      <xdr:spPr>
        <a:xfrm>
          <a:off x="14351000" y="701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93743</xdr:rowOff>
    </xdr:from>
    <xdr:ext cx="762000" cy="259045"/>
    <xdr:sp macro="" textlink="">
      <xdr:nvSpPr>
        <xdr:cNvPr id="407" name="テキスト ボックス 406">
          <a:extLst>
            <a:ext uri="{FF2B5EF4-FFF2-40B4-BE49-F238E27FC236}">
              <a16:creationId xmlns:a16="http://schemas.microsoft.com/office/drawing/2014/main" xmlns="" id="{00000000-0008-0000-0300-000097010000}"/>
            </a:ext>
          </a:extLst>
        </xdr:cNvPr>
        <xdr:cNvSpPr txBox="1"/>
      </xdr:nvSpPr>
      <xdr:spPr>
        <a:xfrm>
          <a:off x="14020800" y="6780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44704</xdr:rowOff>
    </xdr:from>
    <xdr:to>
      <xdr:col>64</xdr:col>
      <xdr:colOff>152400</xdr:colOff>
      <xdr:row>41</xdr:row>
      <xdr:rowOff>146304</xdr:rowOff>
    </xdr:to>
    <xdr:sp macro="" textlink="">
      <xdr:nvSpPr>
        <xdr:cNvPr id="408" name="楕円 407">
          <a:extLst>
            <a:ext uri="{FF2B5EF4-FFF2-40B4-BE49-F238E27FC236}">
              <a16:creationId xmlns:a16="http://schemas.microsoft.com/office/drawing/2014/main" xmlns="" id="{00000000-0008-0000-0300-000098010000}"/>
            </a:ext>
          </a:extLst>
        </xdr:cNvPr>
        <xdr:cNvSpPr/>
      </xdr:nvSpPr>
      <xdr:spPr>
        <a:xfrm>
          <a:off x="13462000" y="707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131081</xdr:rowOff>
    </xdr:from>
    <xdr:ext cx="762000" cy="259045"/>
    <xdr:sp macro="" textlink="">
      <xdr:nvSpPr>
        <xdr:cNvPr id="409" name="テキスト ボックス 408">
          <a:extLst>
            <a:ext uri="{FF2B5EF4-FFF2-40B4-BE49-F238E27FC236}">
              <a16:creationId xmlns:a16="http://schemas.microsoft.com/office/drawing/2014/main" xmlns="" id="{00000000-0008-0000-0300-000099010000}"/>
            </a:ext>
          </a:extLst>
        </xdr:cNvPr>
        <xdr:cNvSpPr txBox="1"/>
      </xdr:nvSpPr>
      <xdr:spPr>
        <a:xfrm>
          <a:off x="13131800" y="716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xmlns=""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xmlns=""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xmlns=""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xmlns=""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xmlns=""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xmlns=""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xmlns=""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xmlns=""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xmlns=""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xmlns=""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xmlns=""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xmlns=""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xmlns=""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将来負担額より、充当可能財源等が上回る結果となり、</a:t>
          </a:r>
          <a:r>
            <a:rPr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将来負担比率は負の値となった。</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今後も将来負担額を増加させないように、地方債の発行抑制に取り組む。</a:t>
          </a:r>
          <a:r>
            <a:rPr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現状、充当可能財源である基金が潤沢しているため、将来負担率をプラスにならないように意識しつつ、今後とも健全な財政運営をできるように、適時施設や事業へ投資を行う。</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xmlns=""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xmlns=""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xmlns=""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xmlns=""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xmlns=""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xmlns=""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xmlns=""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xmlns=""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xmlns=""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xmlns=""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xmlns=""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xmlns=""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xmlns=""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xmlns=""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xmlns=""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21096</xdr:rowOff>
    </xdr:to>
    <xdr:cxnSp macro="">
      <xdr:nvCxnSpPr>
        <xdr:cNvPr id="438" name="直線コネクタ 437">
          <a:extLst>
            <a:ext uri="{FF2B5EF4-FFF2-40B4-BE49-F238E27FC236}">
              <a16:creationId xmlns:a16="http://schemas.microsoft.com/office/drawing/2014/main" xmlns="" id="{00000000-0008-0000-0300-0000B6010000}"/>
            </a:ext>
          </a:extLst>
        </xdr:cNvPr>
        <xdr:cNvCxnSpPr/>
      </xdr:nvCxnSpPr>
      <xdr:spPr>
        <a:xfrm flipV="1">
          <a:off x="17018000" y="2370667"/>
          <a:ext cx="0" cy="1422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164623</xdr:rowOff>
    </xdr:from>
    <xdr:ext cx="762000" cy="259045"/>
    <xdr:sp macro="" textlink="">
      <xdr:nvSpPr>
        <xdr:cNvPr id="439" name="将来負担の状況最小値テキスト">
          <a:extLst>
            <a:ext uri="{FF2B5EF4-FFF2-40B4-BE49-F238E27FC236}">
              <a16:creationId xmlns:a16="http://schemas.microsoft.com/office/drawing/2014/main" xmlns="" id="{00000000-0008-0000-0300-0000B7010000}"/>
            </a:ext>
          </a:extLst>
        </xdr:cNvPr>
        <xdr:cNvSpPr txBox="1"/>
      </xdr:nvSpPr>
      <xdr:spPr>
        <a:xfrm>
          <a:off x="17106900" y="376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21096</xdr:rowOff>
    </xdr:from>
    <xdr:to>
      <xdr:col>81</xdr:col>
      <xdr:colOff>133350</xdr:colOff>
      <xdr:row>22</xdr:row>
      <xdr:rowOff>21096</xdr:rowOff>
    </xdr:to>
    <xdr:cxnSp macro="">
      <xdr:nvCxnSpPr>
        <xdr:cNvPr id="440" name="直線コネクタ 439">
          <a:extLst>
            <a:ext uri="{FF2B5EF4-FFF2-40B4-BE49-F238E27FC236}">
              <a16:creationId xmlns:a16="http://schemas.microsoft.com/office/drawing/2014/main" xmlns="" id="{00000000-0008-0000-0300-0000B8010000}"/>
            </a:ext>
          </a:extLst>
        </xdr:cNvPr>
        <xdr:cNvCxnSpPr/>
      </xdr:nvCxnSpPr>
      <xdr:spPr>
        <a:xfrm>
          <a:off x="16929100" y="379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1" name="将来負担の状況最大値テキスト">
          <a:extLst>
            <a:ext uri="{FF2B5EF4-FFF2-40B4-BE49-F238E27FC236}">
              <a16:creationId xmlns:a16="http://schemas.microsoft.com/office/drawing/2014/main" xmlns="" id="{00000000-0008-0000-0300-0000B9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xmlns=""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3" name="将来負担の状況平均値テキスト">
          <a:extLst>
            <a:ext uri="{FF2B5EF4-FFF2-40B4-BE49-F238E27FC236}">
              <a16:creationId xmlns:a16="http://schemas.microsoft.com/office/drawing/2014/main" xmlns="" id="{00000000-0008-0000-0300-0000BB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4" name="フローチャート: 判断 443">
          <a:extLst>
            <a:ext uri="{FF2B5EF4-FFF2-40B4-BE49-F238E27FC236}">
              <a16:creationId xmlns:a16="http://schemas.microsoft.com/office/drawing/2014/main" xmlns="" id="{00000000-0008-0000-0300-0000BC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5" name="フローチャート: 判断 444">
          <a:extLst>
            <a:ext uri="{FF2B5EF4-FFF2-40B4-BE49-F238E27FC236}">
              <a16:creationId xmlns:a16="http://schemas.microsoft.com/office/drawing/2014/main" xmlns="" id="{00000000-0008-0000-0300-0000BD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6" name="テキスト ボックス 445">
          <a:extLst>
            <a:ext uri="{FF2B5EF4-FFF2-40B4-BE49-F238E27FC236}">
              <a16:creationId xmlns:a16="http://schemas.microsoft.com/office/drawing/2014/main" xmlns="" id="{00000000-0008-0000-0300-0000BE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7" name="フローチャート: 判断 446">
          <a:extLst>
            <a:ext uri="{FF2B5EF4-FFF2-40B4-BE49-F238E27FC236}">
              <a16:creationId xmlns:a16="http://schemas.microsoft.com/office/drawing/2014/main" xmlns="" id="{00000000-0008-0000-0300-0000BF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8" name="テキスト ボックス 447">
          <a:extLst>
            <a:ext uri="{FF2B5EF4-FFF2-40B4-BE49-F238E27FC236}">
              <a16:creationId xmlns:a16="http://schemas.microsoft.com/office/drawing/2014/main" xmlns="" id="{00000000-0008-0000-0300-0000C0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9" name="フローチャート: 判断 448">
          <a:extLst>
            <a:ext uri="{FF2B5EF4-FFF2-40B4-BE49-F238E27FC236}">
              <a16:creationId xmlns:a16="http://schemas.microsoft.com/office/drawing/2014/main" xmlns="" id="{00000000-0008-0000-0300-0000C1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0" name="テキスト ボックス 449">
          <a:extLst>
            <a:ext uri="{FF2B5EF4-FFF2-40B4-BE49-F238E27FC236}">
              <a16:creationId xmlns:a16="http://schemas.microsoft.com/office/drawing/2014/main" xmlns="" id="{00000000-0008-0000-0300-0000C2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1" name="フローチャート: 判断 450">
          <a:extLst>
            <a:ext uri="{FF2B5EF4-FFF2-40B4-BE49-F238E27FC236}">
              <a16:creationId xmlns:a16="http://schemas.microsoft.com/office/drawing/2014/main" xmlns="" id="{00000000-0008-0000-0300-0000C3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2" name="テキスト ボックス 451">
          <a:extLst>
            <a:ext uri="{FF2B5EF4-FFF2-40B4-BE49-F238E27FC236}">
              <a16:creationId xmlns:a16="http://schemas.microsoft.com/office/drawing/2014/main" xmlns="" id="{00000000-0008-0000-0300-0000C4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xmlns="" id="{00000000-0008-0000-0300-0000C5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xmlns="" id="{00000000-0008-0000-0300-0000C6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xmlns="" id="{00000000-0008-0000-0300-0000C7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xmlns="" id="{00000000-0008-0000-0300-0000C8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xmlns="" id="{00000000-0008-0000-0300-0000C9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xmlns=""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xmlns=""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xmlns=""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奈良県御杖村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xmlns=""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xmlns=""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xmlns=""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xmlns=""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xmlns=""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xmlns=""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xmlns=""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1,587
1,579
79.58
2,615,293
2,457,137
155,585
1,260,131
1,916,891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xmlns=""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xmlns=""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xmlns=""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xmlns=""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xmlns=""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xmlns=""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xmlns=""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xmlns=""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xmlns=""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xmlns=""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xmlns=""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xmlns=""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xmlns=""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xmlns=""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xmlns=""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xmlns=""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xmlns=""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xmlns=""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xmlns=""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xmlns=""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xmlns=""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xmlns=""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xmlns=""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xmlns=""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xmlns=""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xmlns=""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xmlns=""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xmlns=""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xmlns=""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xmlns=""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xmlns=""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xmlns=""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２８年からの市町村類型区分の変更により、類似団体より高い数値となっている。今後は定員管理の適正化や給与水準の見直しにより人件費の抑制に努める。今後、民間で実施可能な行政サービスの提供部分については、指定管理者制度等の導入によりコストの削減を行う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xmlns=""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xmlns=""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xmlns=""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xmlns=""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xmlns=""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xmlns=""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xmlns=""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xmlns=""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xmlns=""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xmlns=""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xmlns=""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xmlns=""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xmlns=""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xmlns=""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120142</xdr:rowOff>
    </xdr:from>
    <xdr:to>
      <xdr:col>24</xdr:col>
      <xdr:colOff>25400</xdr:colOff>
      <xdr:row>40</xdr:row>
      <xdr:rowOff>154432</xdr:rowOff>
    </xdr:to>
    <xdr:cxnSp macro="">
      <xdr:nvCxnSpPr>
        <xdr:cNvPr id="59" name="直線コネクタ 58">
          <a:extLst>
            <a:ext uri="{FF2B5EF4-FFF2-40B4-BE49-F238E27FC236}">
              <a16:creationId xmlns:a16="http://schemas.microsoft.com/office/drawing/2014/main" xmlns="" id="{00000000-0008-0000-0400-00003B000000}"/>
            </a:ext>
          </a:extLst>
        </xdr:cNvPr>
        <xdr:cNvCxnSpPr/>
      </xdr:nvCxnSpPr>
      <xdr:spPr>
        <a:xfrm flipV="1">
          <a:off x="4826000" y="5777992"/>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126509</xdr:rowOff>
    </xdr:from>
    <xdr:ext cx="762000" cy="259045"/>
    <xdr:sp macro="" textlink="">
      <xdr:nvSpPr>
        <xdr:cNvPr id="60" name="人件費最小値テキスト">
          <a:extLst>
            <a:ext uri="{FF2B5EF4-FFF2-40B4-BE49-F238E27FC236}">
              <a16:creationId xmlns:a16="http://schemas.microsoft.com/office/drawing/2014/main" xmlns="" id="{00000000-0008-0000-0400-00003C000000}"/>
            </a:ext>
          </a:extLst>
        </xdr:cNvPr>
        <xdr:cNvSpPr txBox="1"/>
      </xdr:nvSpPr>
      <xdr:spPr>
        <a:xfrm>
          <a:off x="4914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154432</xdr:rowOff>
    </xdr:from>
    <xdr:to>
      <xdr:col>24</xdr:col>
      <xdr:colOff>114300</xdr:colOff>
      <xdr:row>40</xdr:row>
      <xdr:rowOff>154432</xdr:rowOff>
    </xdr:to>
    <xdr:cxnSp macro="">
      <xdr:nvCxnSpPr>
        <xdr:cNvPr id="61" name="直線コネクタ 60">
          <a:extLst>
            <a:ext uri="{FF2B5EF4-FFF2-40B4-BE49-F238E27FC236}">
              <a16:creationId xmlns:a16="http://schemas.microsoft.com/office/drawing/2014/main" xmlns="" id="{00000000-0008-0000-0400-00003D000000}"/>
            </a:ext>
          </a:extLst>
        </xdr:cNvPr>
        <xdr:cNvCxnSpPr/>
      </xdr:nvCxnSpPr>
      <xdr:spPr>
        <a:xfrm>
          <a:off x="4737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35069</xdr:rowOff>
    </xdr:from>
    <xdr:ext cx="762000" cy="259045"/>
    <xdr:sp macro="" textlink="">
      <xdr:nvSpPr>
        <xdr:cNvPr id="62" name="人件費最大値テキスト">
          <a:extLst>
            <a:ext uri="{FF2B5EF4-FFF2-40B4-BE49-F238E27FC236}">
              <a16:creationId xmlns:a16="http://schemas.microsoft.com/office/drawing/2014/main" xmlns="" id="{00000000-0008-0000-0400-00003E000000}"/>
            </a:ext>
          </a:extLst>
        </xdr:cNvPr>
        <xdr:cNvSpPr txBox="1"/>
      </xdr:nvSpPr>
      <xdr:spPr>
        <a:xfrm>
          <a:off x="4914900" y="5521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120142</xdr:rowOff>
    </xdr:from>
    <xdr:to>
      <xdr:col>24</xdr:col>
      <xdr:colOff>114300</xdr:colOff>
      <xdr:row>33</xdr:row>
      <xdr:rowOff>120142</xdr:rowOff>
    </xdr:to>
    <xdr:cxnSp macro="">
      <xdr:nvCxnSpPr>
        <xdr:cNvPr id="63" name="直線コネクタ 62">
          <a:extLst>
            <a:ext uri="{FF2B5EF4-FFF2-40B4-BE49-F238E27FC236}">
              <a16:creationId xmlns:a16="http://schemas.microsoft.com/office/drawing/2014/main" xmlns="" id="{00000000-0008-0000-0400-00003F000000}"/>
            </a:ext>
          </a:extLst>
        </xdr:cNvPr>
        <xdr:cNvCxnSpPr/>
      </xdr:nvCxnSpPr>
      <xdr:spPr>
        <a:xfrm>
          <a:off x="4737100" y="5777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28702</xdr:rowOff>
    </xdr:from>
    <xdr:to>
      <xdr:col>24</xdr:col>
      <xdr:colOff>25400</xdr:colOff>
      <xdr:row>39</xdr:row>
      <xdr:rowOff>28702</xdr:rowOff>
    </xdr:to>
    <xdr:cxnSp macro="">
      <xdr:nvCxnSpPr>
        <xdr:cNvPr id="64" name="直線コネクタ 63">
          <a:extLst>
            <a:ext uri="{FF2B5EF4-FFF2-40B4-BE49-F238E27FC236}">
              <a16:creationId xmlns:a16="http://schemas.microsoft.com/office/drawing/2014/main" xmlns="" id="{00000000-0008-0000-0400-000040000000}"/>
            </a:ext>
          </a:extLst>
        </xdr:cNvPr>
        <xdr:cNvCxnSpPr/>
      </xdr:nvCxnSpPr>
      <xdr:spPr>
        <a:xfrm>
          <a:off x="3987800" y="67152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17289</xdr:rowOff>
    </xdr:from>
    <xdr:ext cx="762000" cy="259045"/>
    <xdr:sp macro="" textlink="">
      <xdr:nvSpPr>
        <xdr:cNvPr id="65" name="人件費平均値テキスト">
          <a:extLst>
            <a:ext uri="{FF2B5EF4-FFF2-40B4-BE49-F238E27FC236}">
              <a16:creationId xmlns:a16="http://schemas.microsoft.com/office/drawing/2014/main" xmlns="" id="{00000000-0008-0000-0400-000041000000}"/>
            </a:ext>
          </a:extLst>
        </xdr:cNvPr>
        <xdr:cNvSpPr txBox="1"/>
      </xdr:nvSpPr>
      <xdr:spPr>
        <a:xfrm>
          <a:off x="4914900" y="6189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xdr:rowOff>
    </xdr:from>
    <xdr:to>
      <xdr:col>24</xdr:col>
      <xdr:colOff>76200</xdr:colOff>
      <xdr:row>37</xdr:row>
      <xdr:rowOff>102362</xdr:rowOff>
    </xdr:to>
    <xdr:sp macro="" textlink="">
      <xdr:nvSpPr>
        <xdr:cNvPr id="66" name="フローチャート: 判断 65">
          <a:extLst>
            <a:ext uri="{FF2B5EF4-FFF2-40B4-BE49-F238E27FC236}">
              <a16:creationId xmlns:a16="http://schemas.microsoft.com/office/drawing/2014/main" xmlns="" id="{00000000-0008-0000-0400-000042000000}"/>
            </a:ext>
          </a:extLst>
        </xdr:cNvPr>
        <xdr:cNvSpPr/>
      </xdr:nvSpPr>
      <xdr:spPr>
        <a:xfrm>
          <a:off x="4775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145288</xdr:rowOff>
    </xdr:from>
    <xdr:to>
      <xdr:col>19</xdr:col>
      <xdr:colOff>187325</xdr:colOff>
      <xdr:row>39</xdr:row>
      <xdr:rowOff>28702</xdr:rowOff>
    </xdr:to>
    <xdr:cxnSp macro="">
      <xdr:nvCxnSpPr>
        <xdr:cNvPr id="67" name="直線コネクタ 66">
          <a:extLst>
            <a:ext uri="{FF2B5EF4-FFF2-40B4-BE49-F238E27FC236}">
              <a16:creationId xmlns:a16="http://schemas.microsoft.com/office/drawing/2014/main" xmlns="" id="{00000000-0008-0000-0400-000043000000}"/>
            </a:ext>
          </a:extLst>
        </xdr:cNvPr>
        <xdr:cNvCxnSpPr/>
      </xdr:nvCxnSpPr>
      <xdr:spPr>
        <a:xfrm>
          <a:off x="3098800" y="666038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153924</xdr:rowOff>
    </xdr:from>
    <xdr:to>
      <xdr:col>20</xdr:col>
      <xdr:colOff>38100</xdr:colOff>
      <xdr:row>37</xdr:row>
      <xdr:rowOff>84074</xdr:rowOff>
    </xdr:to>
    <xdr:sp macro="" textlink="">
      <xdr:nvSpPr>
        <xdr:cNvPr id="68" name="フローチャート: 判断 67">
          <a:extLst>
            <a:ext uri="{FF2B5EF4-FFF2-40B4-BE49-F238E27FC236}">
              <a16:creationId xmlns:a16="http://schemas.microsoft.com/office/drawing/2014/main" xmlns="" id="{00000000-0008-0000-0400-000044000000}"/>
            </a:ext>
          </a:extLst>
        </xdr:cNvPr>
        <xdr:cNvSpPr/>
      </xdr:nvSpPr>
      <xdr:spPr>
        <a:xfrm>
          <a:off x="3937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94251</xdr:rowOff>
    </xdr:from>
    <xdr:ext cx="736600" cy="259045"/>
    <xdr:sp macro="" textlink="">
      <xdr:nvSpPr>
        <xdr:cNvPr id="69" name="テキスト ボックス 68">
          <a:extLst>
            <a:ext uri="{FF2B5EF4-FFF2-40B4-BE49-F238E27FC236}">
              <a16:creationId xmlns:a16="http://schemas.microsoft.com/office/drawing/2014/main" xmlns="" id="{00000000-0008-0000-0400-000045000000}"/>
            </a:ext>
          </a:extLst>
        </xdr:cNvPr>
        <xdr:cNvSpPr txBox="1"/>
      </xdr:nvSpPr>
      <xdr:spPr>
        <a:xfrm>
          <a:off x="3606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40132</xdr:rowOff>
    </xdr:from>
    <xdr:to>
      <xdr:col>15</xdr:col>
      <xdr:colOff>98425</xdr:colOff>
      <xdr:row>38</xdr:row>
      <xdr:rowOff>145288</xdr:rowOff>
    </xdr:to>
    <xdr:cxnSp macro="">
      <xdr:nvCxnSpPr>
        <xdr:cNvPr id="70" name="直線コネクタ 69">
          <a:extLst>
            <a:ext uri="{FF2B5EF4-FFF2-40B4-BE49-F238E27FC236}">
              <a16:creationId xmlns:a16="http://schemas.microsoft.com/office/drawing/2014/main" xmlns="" id="{00000000-0008-0000-0400-000046000000}"/>
            </a:ext>
          </a:extLst>
        </xdr:cNvPr>
        <xdr:cNvCxnSpPr/>
      </xdr:nvCxnSpPr>
      <xdr:spPr>
        <a:xfrm>
          <a:off x="2209800" y="6555232"/>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126492</xdr:rowOff>
    </xdr:from>
    <xdr:to>
      <xdr:col>15</xdr:col>
      <xdr:colOff>149225</xdr:colOff>
      <xdr:row>37</xdr:row>
      <xdr:rowOff>56642</xdr:rowOff>
    </xdr:to>
    <xdr:sp macro="" textlink="">
      <xdr:nvSpPr>
        <xdr:cNvPr id="71" name="フローチャート: 判断 70">
          <a:extLst>
            <a:ext uri="{FF2B5EF4-FFF2-40B4-BE49-F238E27FC236}">
              <a16:creationId xmlns:a16="http://schemas.microsoft.com/office/drawing/2014/main" xmlns="" id="{00000000-0008-0000-0400-000047000000}"/>
            </a:ext>
          </a:extLst>
        </xdr:cNvPr>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66819</xdr:rowOff>
    </xdr:from>
    <xdr:ext cx="762000" cy="259045"/>
    <xdr:sp macro="" textlink="">
      <xdr:nvSpPr>
        <xdr:cNvPr id="72" name="テキスト ボックス 71">
          <a:extLst>
            <a:ext uri="{FF2B5EF4-FFF2-40B4-BE49-F238E27FC236}">
              <a16:creationId xmlns:a16="http://schemas.microsoft.com/office/drawing/2014/main" xmlns="" id="{00000000-0008-0000-0400-000048000000}"/>
            </a:ext>
          </a:extLst>
        </xdr:cNvPr>
        <xdr:cNvSpPr txBox="1"/>
      </xdr:nvSpPr>
      <xdr:spPr>
        <a:xfrm>
          <a:off x="2717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156718</xdr:rowOff>
    </xdr:from>
    <xdr:to>
      <xdr:col>11</xdr:col>
      <xdr:colOff>9525</xdr:colOff>
      <xdr:row>38</xdr:row>
      <xdr:rowOff>40132</xdr:rowOff>
    </xdr:to>
    <xdr:cxnSp macro="">
      <xdr:nvCxnSpPr>
        <xdr:cNvPr id="73" name="直線コネクタ 72">
          <a:extLst>
            <a:ext uri="{FF2B5EF4-FFF2-40B4-BE49-F238E27FC236}">
              <a16:creationId xmlns:a16="http://schemas.microsoft.com/office/drawing/2014/main" xmlns="" id="{00000000-0008-0000-0400-000049000000}"/>
            </a:ext>
          </a:extLst>
        </xdr:cNvPr>
        <xdr:cNvCxnSpPr/>
      </xdr:nvCxnSpPr>
      <xdr:spPr>
        <a:xfrm>
          <a:off x="1320800" y="650036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108204</xdr:rowOff>
    </xdr:from>
    <xdr:to>
      <xdr:col>11</xdr:col>
      <xdr:colOff>60325</xdr:colOff>
      <xdr:row>37</xdr:row>
      <xdr:rowOff>38354</xdr:rowOff>
    </xdr:to>
    <xdr:sp macro="" textlink="">
      <xdr:nvSpPr>
        <xdr:cNvPr id="74" name="フローチャート: 判断 73">
          <a:extLst>
            <a:ext uri="{FF2B5EF4-FFF2-40B4-BE49-F238E27FC236}">
              <a16:creationId xmlns:a16="http://schemas.microsoft.com/office/drawing/2014/main" xmlns="" id="{00000000-0008-0000-0400-00004A000000}"/>
            </a:ext>
          </a:extLst>
        </xdr:cNvPr>
        <xdr:cNvSpPr/>
      </xdr:nvSpPr>
      <xdr:spPr>
        <a:xfrm>
          <a:off x="2159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48531</xdr:rowOff>
    </xdr:from>
    <xdr:ext cx="762000" cy="259045"/>
    <xdr:sp macro="" textlink="">
      <xdr:nvSpPr>
        <xdr:cNvPr id="75" name="テキスト ボックス 74">
          <a:extLst>
            <a:ext uri="{FF2B5EF4-FFF2-40B4-BE49-F238E27FC236}">
              <a16:creationId xmlns:a16="http://schemas.microsoft.com/office/drawing/2014/main" xmlns="" id="{00000000-0008-0000-0400-00004B000000}"/>
            </a:ext>
          </a:extLst>
        </xdr:cNvPr>
        <xdr:cNvSpPr txBox="1"/>
      </xdr:nvSpPr>
      <xdr:spPr>
        <a:xfrm>
          <a:off x="1828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62484</xdr:rowOff>
    </xdr:from>
    <xdr:to>
      <xdr:col>6</xdr:col>
      <xdr:colOff>171450</xdr:colOff>
      <xdr:row>36</xdr:row>
      <xdr:rowOff>164084</xdr:rowOff>
    </xdr:to>
    <xdr:sp macro="" textlink="">
      <xdr:nvSpPr>
        <xdr:cNvPr id="76" name="フローチャート: 判断 75">
          <a:extLst>
            <a:ext uri="{FF2B5EF4-FFF2-40B4-BE49-F238E27FC236}">
              <a16:creationId xmlns:a16="http://schemas.microsoft.com/office/drawing/2014/main" xmlns="" id="{00000000-0008-0000-0400-00004C000000}"/>
            </a:ext>
          </a:extLst>
        </xdr:cNvPr>
        <xdr:cNvSpPr/>
      </xdr:nvSpPr>
      <xdr:spPr>
        <a:xfrm>
          <a:off x="1270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2811</xdr:rowOff>
    </xdr:from>
    <xdr:ext cx="762000" cy="259045"/>
    <xdr:sp macro="" textlink="">
      <xdr:nvSpPr>
        <xdr:cNvPr id="77" name="テキスト ボックス 76">
          <a:extLst>
            <a:ext uri="{FF2B5EF4-FFF2-40B4-BE49-F238E27FC236}">
              <a16:creationId xmlns:a16="http://schemas.microsoft.com/office/drawing/2014/main" xmlns="" id="{00000000-0008-0000-0400-00004D000000}"/>
            </a:ext>
          </a:extLst>
        </xdr:cNvPr>
        <xdr:cNvSpPr txBox="1"/>
      </xdr:nvSpPr>
      <xdr:spPr>
        <a:xfrm>
          <a:off x="939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xmlns=""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xmlns=""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xmlns=""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xmlns=""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xmlns=""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149352</xdr:rowOff>
    </xdr:from>
    <xdr:to>
      <xdr:col>24</xdr:col>
      <xdr:colOff>76200</xdr:colOff>
      <xdr:row>39</xdr:row>
      <xdr:rowOff>79502</xdr:rowOff>
    </xdr:to>
    <xdr:sp macro="" textlink="">
      <xdr:nvSpPr>
        <xdr:cNvPr id="83" name="楕円 82">
          <a:extLst>
            <a:ext uri="{FF2B5EF4-FFF2-40B4-BE49-F238E27FC236}">
              <a16:creationId xmlns:a16="http://schemas.microsoft.com/office/drawing/2014/main" xmlns="" id="{00000000-0008-0000-0400-000053000000}"/>
            </a:ext>
          </a:extLst>
        </xdr:cNvPr>
        <xdr:cNvSpPr/>
      </xdr:nvSpPr>
      <xdr:spPr>
        <a:xfrm>
          <a:off x="4775200" y="666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121429</xdr:rowOff>
    </xdr:from>
    <xdr:ext cx="762000" cy="259045"/>
    <xdr:sp macro="" textlink="">
      <xdr:nvSpPr>
        <xdr:cNvPr id="84" name="人件費該当値テキスト">
          <a:extLst>
            <a:ext uri="{FF2B5EF4-FFF2-40B4-BE49-F238E27FC236}">
              <a16:creationId xmlns:a16="http://schemas.microsoft.com/office/drawing/2014/main" xmlns="" id="{00000000-0008-0000-0400-000054000000}"/>
            </a:ext>
          </a:extLst>
        </xdr:cNvPr>
        <xdr:cNvSpPr txBox="1"/>
      </xdr:nvSpPr>
      <xdr:spPr>
        <a:xfrm>
          <a:off x="4914900" y="6636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149352</xdr:rowOff>
    </xdr:from>
    <xdr:to>
      <xdr:col>20</xdr:col>
      <xdr:colOff>38100</xdr:colOff>
      <xdr:row>39</xdr:row>
      <xdr:rowOff>79502</xdr:rowOff>
    </xdr:to>
    <xdr:sp macro="" textlink="">
      <xdr:nvSpPr>
        <xdr:cNvPr id="85" name="楕円 84">
          <a:extLst>
            <a:ext uri="{FF2B5EF4-FFF2-40B4-BE49-F238E27FC236}">
              <a16:creationId xmlns:a16="http://schemas.microsoft.com/office/drawing/2014/main" xmlns="" id="{00000000-0008-0000-0400-000055000000}"/>
            </a:ext>
          </a:extLst>
        </xdr:cNvPr>
        <xdr:cNvSpPr/>
      </xdr:nvSpPr>
      <xdr:spPr>
        <a:xfrm>
          <a:off x="3937000" y="666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64279</xdr:rowOff>
    </xdr:from>
    <xdr:ext cx="736600" cy="259045"/>
    <xdr:sp macro="" textlink="">
      <xdr:nvSpPr>
        <xdr:cNvPr id="86" name="テキスト ボックス 85">
          <a:extLst>
            <a:ext uri="{FF2B5EF4-FFF2-40B4-BE49-F238E27FC236}">
              <a16:creationId xmlns:a16="http://schemas.microsoft.com/office/drawing/2014/main" xmlns="" id="{00000000-0008-0000-0400-000056000000}"/>
            </a:ext>
          </a:extLst>
        </xdr:cNvPr>
        <xdr:cNvSpPr txBox="1"/>
      </xdr:nvSpPr>
      <xdr:spPr>
        <a:xfrm>
          <a:off x="3606800" y="6750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94488</xdr:rowOff>
    </xdr:from>
    <xdr:to>
      <xdr:col>15</xdr:col>
      <xdr:colOff>149225</xdr:colOff>
      <xdr:row>39</xdr:row>
      <xdr:rowOff>24638</xdr:rowOff>
    </xdr:to>
    <xdr:sp macro="" textlink="">
      <xdr:nvSpPr>
        <xdr:cNvPr id="87" name="楕円 86">
          <a:extLst>
            <a:ext uri="{FF2B5EF4-FFF2-40B4-BE49-F238E27FC236}">
              <a16:creationId xmlns:a16="http://schemas.microsoft.com/office/drawing/2014/main" xmlns="" id="{00000000-0008-0000-0400-000057000000}"/>
            </a:ext>
          </a:extLst>
        </xdr:cNvPr>
        <xdr:cNvSpPr/>
      </xdr:nvSpPr>
      <xdr:spPr>
        <a:xfrm>
          <a:off x="3048000" y="660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9415</xdr:rowOff>
    </xdr:from>
    <xdr:ext cx="762000" cy="259045"/>
    <xdr:sp macro="" textlink="">
      <xdr:nvSpPr>
        <xdr:cNvPr id="88" name="テキスト ボックス 87">
          <a:extLst>
            <a:ext uri="{FF2B5EF4-FFF2-40B4-BE49-F238E27FC236}">
              <a16:creationId xmlns:a16="http://schemas.microsoft.com/office/drawing/2014/main" xmlns="" id="{00000000-0008-0000-0400-000058000000}"/>
            </a:ext>
          </a:extLst>
        </xdr:cNvPr>
        <xdr:cNvSpPr txBox="1"/>
      </xdr:nvSpPr>
      <xdr:spPr>
        <a:xfrm>
          <a:off x="2717800" y="6695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160782</xdr:rowOff>
    </xdr:from>
    <xdr:to>
      <xdr:col>11</xdr:col>
      <xdr:colOff>60325</xdr:colOff>
      <xdr:row>38</xdr:row>
      <xdr:rowOff>90932</xdr:rowOff>
    </xdr:to>
    <xdr:sp macro="" textlink="">
      <xdr:nvSpPr>
        <xdr:cNvPr id="89" name="楕円 88">
          <a:extLst>
            <a:ext uri="{FF2B5EF4-FFF2-40B4-BE49-F238E27FC236}">
              <a16:creationId xmlns:a16="http://schemas.microsoft.com/office/drawing/2014/main" xmlns="" id="{00000000-0008-0000-0400-000059000000}"/>
            </a:ext>
          </a:extLst>
        </xdr:cNvPr>
        <xdr:cNvSpPr/>
      </xdr:nvSpPr>
      <xdr:spPr>
        <a:xfrm>
          <a:off x="2159000" y="650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75709</xdr:rowOff>
    </xdr:from>
    <xdr:ext cx="762000" cy="259045"/>
    <xdr:sp macro="" textlink="">
      <xdr:nvSpPr>
        <xdr:cNvPr id="90" name="テキスト ボックス 89">
          <a:extLst>
            <a:ext uri="{FF2B5EF4-FFF2-40B4-BE49-F238E27FC236}">
              <a16:creationId xmlns:a16="http://schemas.microsoft.com/office/drawing/2014/main" xmlns="" id="{00000000-0008-0000-0400-00005A000000}"/>
            </a:ext>
          </a:extLst>
        </xdr:cNvPr>
        <xdr:cNvSpPr txBox="1"/>
      </xdr:nvSpPr>
      <xdr:spPr>
        <a:xfrm>
          <a:off x="1828800" y="6590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105918</xdr:rowOff>
    </xdr:from>
    <xdr:to>
      <xdr:col>6</xdr:col>
      <xdr:colOff>171450</xdr:colOff>
      <xdr:row>38</xdr:row>
      <xdr:rowOff>36068</xdr:rowOff>
    </xdr:to>
    <xdr:sp macro="" textlink="">
      <xdr:nvSpPr>
        <xdr:cNvPr id="91" name="楕円 90">
          <a:extLst>
            <a:ext uri="{FF2B5EF4-FFF2-40B4-BE49-F238E27FC236}">
              <a16:creationId xmlns:a16="http://schemas.microsoft.com/office/drawing/2014/main" xmlns="" id="{00000000-0008-0000-0400-00005B000000}"/>
            </a:ext>
          </a:extLst>
        </xdr:cNvPr>
        <xdr:cNvSpPr/>
      </xdr:nvSpPr>
      <xdr:spPr>
        <a:xfrm>
          <a:off x="12700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20845</xdr:rowOff>
    </xdr:from>
    <xdr:ext cx="762000" cy="259045"/>
    <xdr:sp macro="" textlink="">
      <xdr:nvSpPr>
        <xdr:cNvPr id="92" name="テキスト ボックス 91">
          <a:extLst>
            <a:ext uri="{FF2B5EF4-FFF2-40B4-BE49-F238E27FC236}">
              <a16:creationId xmlns:a16="http://schemas.microsoft.com/office/drawing/2014/main" xmlns="" id="{00000000-0008-0000-0400-00005C000000}"/>
            </a:ext>
          </a:extLst>
        </xdr:cNvPr>
        <xdr:cNvSpPr txBox="1"/>
      </xdr:nvSpPr>
      <xdr:spPr>
        <a:xfrm>
          <a:off x="939800" y="653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xmlns=""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xmlns=""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xmlns=""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xmlns=""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xmlns=""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xmlns=""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xmlns=""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xmlns=""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xmlns=""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xmlns=""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xmlns=""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行財政改革の推進による委託料等の見直しの結果、類似団体平均よりも低い結果となっている。近年、情報システム関係の委託料が増加傾向にあり、システムのクラウド化等に取り組み、一層の抑制に努めなければならな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xmlns=""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xmlns=""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xmlns=""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xmlns=""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xmlns=""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xmlns=""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xmlns=""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xmlns=""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xmlns=""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xmlns=""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xmlns=""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xmlns=""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xmlns=""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xmlns=""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xmlns=""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xmlns=""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161290</xdr:rowOff>
    </xdr:from>
    <xdr:to>
      <xdr:col>82</xdr:col>
      <xdr:colOff>107950</xdr:colOff>
      <xdr:row>22</xdr:row>
      <xdr:rowOff>66040</xdr:rowOff>
    </xdr:to>
    <xdr:cxnSp macro="">
      <xdr:nvCxnSpPr>
        <xdr:cNvPr id="120" name="直線コネクタ 119">
          <a:extLst>
            <a:ext uri="{FF2B5EF4-FFF2-40B4-BE49-F238E27FC236}">
              <a16:creationId xmlns:a16="http://schemas.microsoft.com/office/drawing/2014/main" xmlns="" id="{00000000-0008-0000-0400-000078000000}"/>
            </a:ext>
          </a:extLst>
        </xdr:cNvPr>
        <xdr:cNvCxnSpPr/>
      </xdr:nvCxnSpPr>
      <xdr:spPr>
        <a:xfrm flipV="1">
          <a:off x="16510000" y="239014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38117</xdr:rowOff>
    </xdr:from>
    <xdr:ext cx="762000" cy="259045"/>
    <xdr:sp macro="" textlink="">
      <xdr:nvSpPr>
        <xdr:cNvPr id="121" name="物件費最小値テキスト">
          <a:extLst>
            <a:ext uri="{FF2B5EF4-FFF2-40B4-BE49-F238E27FC236}">
              <a16:creationId xmlns:a16="http://schemas.microsoft.com/office/drawing/2014/main" xmlns="" id="{00000000-0008-0000-0400-000079000000}"/>
            </a:ext>
          </a:extLst>
        </xdr:cNvPr>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66040</xdr:rowOff>
    </xdr:from>
    <xdr:to>
      <xdr:col>82</xdr:col>
      <xdr:colOff>196850</xdr:colOff>
      <xdr:row>22</xdr:row>
      <xdr:rowOff>66040</xdr:rowOff>
    </xdr:to>
    <xdr:cxnSp macro="">
      <xdr:nvCxnSpPr>
        <xdr:cNvPr id="122" name="直線コネクタ 121">
          <a:extLst>
            <a:ext uri="{FF2B5EF4-FFF2-40B4-BE49-F238E27FC236}">
              <a16:creationId xmlns:a16="http://schemas.microsoft.com/office/drawing/2014/main" xmlns="" id="{00000000-0008-0000-0400-00007A000000}"/>
            </a:ext>
          </a:extLst>
        </xdr:cNvPr>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76217</xdr:rowOff>
    </xdr:from>
    <xdr:ext cx="762000" cy="259045"/>
    <xdr:sp macro="" textlink="">
      <xdr:nvSpPr>
        <xdr:cNvPr id="123" name="物件費最大値テキスト">
          <a:extLst>
            <a:ext uri="{FF2B5EF4-FFF2-40B4-BE49-F238E27FC236}">
              <a16:creationId xmlns:a16="http://schemas.microsoft.com/office/drawing/2014/main" xmlns="" id="{00000000-0008-0000-0400-00007B000000}"/>
            </a:ext>
          </a:extLst>
        </xdr:cNvPr>
        <xdr:cNvSpPr txBox="1"/>
      </xdr:nvSpPr>
      <xdr:spPr>
        <a:xfrm>
          <a:off x="16598900" y="213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161290</xdr:rowOff>
    </xdr:from>
    <xdr:to>
      <xdr:col>82</xdr:col>
      <xdr:colOff>196850</xdr:colOff>
      <xdr:row>13</xdr:row>
      <xdr:rowOff>161290</xdr:rowOff>
    </xdr:to>
    <xdr:cxnSp macro="">
      <xdr:nvCxnSpPr>
        <xdr:cNvPr id="124" name="直線コネクタ 123">
          <a:extLst>
            <a:ext uri="{FF2B5EF4-FFF2-40B4-BE49-F238E27FC236}">
              <a16:creationId xmlns:a16="http://schemas.microsoft.com/office/drawing/2014/main" xmlns="" id="{00000000-0008-0000-0400-00007C000000}"/>
            </a:ext>
          </a:extLst>
        </xdr:cNvPr>
        <xdr:cNvCxnSpPr/>
      </xdr:nvCxnSpPr>
      <xdr:spPr>
        <a:xfrm>
          <a:off x="16421100" y="2390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96520</xdr:rowOff>
    </xdr:from>
    <xdr:to>
      <xdr:col>82</xdr:col>
      <xdr:colOff>107950</xdr:colOff>
      <xdr:row>14</xdr:row>
      <xdr:rowOff>134620</xdr:rowOff>
    </xdr:to>
    <xdr:cxnSp macro="">
      <xdr:nvCxnSpPr>
        <xdr:cNvPr id="125" name="直線コネクタ 124">
          <a:extLst>
            <a:ext uri="{FF2B5EF4-FFF2-40B4-BE49-F238E27FC236}">
              <a16:creationId xmlns:a16="http://schemas.microsoft.com/office/drawing/2014/main" xmlns="" id="{00000000-0008-0000-0400-00007D000000}"/>
            </a:ext>
          </a:extLst>
        </xdr:cNvPr>
        <xdr:cNvCxnSpPr/>
      </xdr:nvCxnSpPr>
      <xdr:spPr>
        <a:xfrm>
          <a:off x="15671800" y="24968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52087</xdr:rowOff>
    </xdr:from>
    <xdr:ext cx="762000" cy="259045"/>
    <xdr:sp macro="" textlink="">
      <xdr:nvSpPr>
        <xdr:cNvPr id="126" name="物件費平均値テキスト">
          <a:extLst>
            <a:ext uri="{FF2B5EF4-FFF2-40B4-BE49-F238E27FC236}">
              <a16:creationId xmlns:a16="http://schemas.microsoft.com/office/drawing/2014/main" xmlns="" id="{00000000-0008-0000-0400-00007E000000}"/>
            </a:ext>
          </a:extLst>
        </xdr:cNvPr>
        <xdr:cNvSpPr txBox="1"/>
      </xdr:nvSpPr>
      <xdr:spPr>
        <a:xfrm>
          <a:off x="16598900" y="2966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80010</xdr:rowOff>
    </xdr:from>
    <xdr:to>
      <xdr:col>82</xdr:col>
      <xdr:colOff>158750</xdr:colOff>
      <xdr:row>18</xdr:row>
      <xdr:rowOff>10160</xdr:rowOff>
    </xdr:to>
    <xdr:sp macro="" textlink="">
      <xdr:nvSpPr>
        <xdr:cNvPr id="127" name="フローチャート: 判断 126">
          <a:extLst>
            <a:ext uri="{FF2B5EF4-FFF2-40B4-BE49-F238E27FC236}">
              <a16:creationId xmlns:a16="http://schemas.microsoft.com/office/drawing/2014/main" xmlns="" id="{00000000-0008-0000-0400-00007F000000}"/>
            </a:ext>
          </a:extLst>
        </xdr:cNvPr>
        <xdr:cNvSpPr/>
      </xdr:nvSpPr>
      <xdr:spPr>
        <a:xfrm>
          <a:off x="16459200" y="299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96520</xdr:rowOff>
    </xdr:from>
    <xdr:to>
      <xdr:col>78</xdr:col>
      <xdr:colOff>69850</xdr:colOff>
      <xdr:row>14</xdr:row>
      <xdr:rowOff>96520</xdr:rowOff>
    </xdr:to>
    <xdr:cxnSp macro="">
      <xdr:nvCxnSpPr>
        <xdr:cNvPr id="128" name="直線コネクタ 127">
          <a:extLst>
            <a:ext uri="{FF2B5EF4-FFF2-40B4-BE49-F238E27FC236}">
              <a16:creationId xmlns:a16="http://schemas.microsoft.com/office/drawing/2014/main" xmlns="" id="{00000000-0008-0000-0400-000080000000}"/>
            </a:ext>
          </a:extLst>
        </xdr:cNvPr>
        <xdr:cNvCxnSpPr/>
      </xdr:nvCxnSpPr>
      <xdr:spPr>
        <a:xfrm>
          <a:off x="14782800" y="24968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64770</xdr:rowOff>
    </xdr:from>
    <xdr:to>
      <xdr:col>78</xdr:col>
      <xdr:colOff>120650</xdr:colOff>
      <xdr:row>17</xdr:row>
      <xdr:rowOff>166370</xdr:rowOff>
    </xdr:to>
    <xdr:sp macro="" textlink="">
      <xdr:nvSpPr>
        <xdr:cNvPr id="129" name="フローチャート: 判断 128">
          <a:extLst>
            <a:ext uri="{FF2B5EF4-FFF2-40B4-BE49-F238E27FC236}">
              <a16:creationId xmlns:a16="http://schemas.microsoft.com/office/drawing/2014/main" xmlns="" id="{00000000-0008-0000-0400-000081000000}"/>
            </a:ext>
          </a:extLst>
        </xdr:cNvPr>
        <xdr:cNvSpPr/>
      </xdr:nvSpPr>
      <xdr:spPr>
        <a:xfrm>
          <a:off x="15621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151147</xdr:rowOff>
    </xdr:from>
    <xdr:ext cx="736600" cy="259045"/>
    <xdr:sp macro="" textlink="">
      <xdr:nvSpPr>
        <xdr:cNvPr id="130" name="テキスト ボックス 129">
          <a:extLst>
            <a:ext uri="{FF2B5EF4-FFF2-40B4-BE49-F238E27FC236}">
              <a16:creationId xmlns:a16="http://schemas.microsoft.com/office/drawing/2014/main" xmlns="" id="{00000000-0008-0000-0400-000082000000}"/>
            </a:ext>
          </a:extLst>
        </xdr:cNvPr>
        <xdr:cNvSpPr txBox="1"/>
      </xdr:nvSpPr>
      <xdr:spPr>
        <a:xfrm>
          <a:off x="15290800" y="306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5080</xdr:rowOff>
    </xdr:from>
    <xdr:to>
      <xdr:col>73</xdr:col>
      <xdr:colOff>180975</xdr:colOff>
      <xdr:row>14</xdr:row>
      <xdr:rowOff>96520</xdr:rowOff>
    </xdr:to>
    <xdr:cxnSp macro="">
      <xdr:nvCxnSpPr>
        <xdr:cNvPr id="131" name="直線コネクタ 130">
          <a:extLst>
            <a:ext uri="{FF2B5EF4-FFF2-40B4-BE49-F238E27FC236}">
              <a16:creationId xmlns:a16="http://schemas.microsoft.com/office/drawing/2014/main" xmlns="" id="{00000000-0008-0000-0400-000083000000}"/>
            </a:ext>
          </a:extLst>
        </xdr:cNvPr>
        <xdr:cNvCxnSpPr/>
      </xdr:nvCxnSpPr>
      <xdr:spPr>
        <a:xfrm>
          <a:off x="13893800" y="24053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32" name="フローチャート: 判断 131">
          <a:extLst>
            <a:ext uri="{FF2B5EF4-FFF2-40B4-BE49-F238E27FC236}">
              <a16:creationId xmlns:a16="http://schemas.microsoft.com/office/drawing/2014/main" xmlns="" id="{00000000-0008-0000-0400-000084000000}"/>
            </a:ext>
          </a:extLst>
        </xdr:cNvPr>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105427</xdr:rowOff>
    </xdr:from>
    <xdr:ext cx="762000" cy="259045"/>
    <xdr:sp macro="" textlink="">
      <xdr:nvSpPr>
        <xdr:cNvPr id="133" name="テキスト ボックス 132">
          <a:extLst>
            <a:ext uri="{FF2B5EF4-FFF2-40B4-BE49-F238E27FC236}">
              <a16:creationId xmlns:a16="http://schemas.microsoft.com/office/drawing/2014/main" xmlns="" id="{00000000-0008-0000-0400-000085000000}"/>
            </a:ext>
          </a:extLst>
        </xdr:cNvPr>
        <xdr:cNvSpPr txBox="1"/>
      </xdr:nvSpPr>
      <xdr:spPr>
        <a:xfrm>
          <a:off x="14401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5080</xdr:rowOff>
    </xdr:from>
    <xdr:to>
      <xdr:col>69</xdr:col>
      <xdr:colOff>92075</xdr:colOff>
      <xdr:row>14</xdr:row>
      <xdr:rowOff>5080</xdr:rowOff>
    </xdr:to>
    <xdr:cxnSp macro="">
      <xdr:nvCxnSpPr>
        <xdr:cNvPr id="134" name="直線コネクタ 133">
          <a:extLst>
            <a:ext uri="{FF2B5EF4-FFF2-40B4-BE49-F238E27FC236}">
              <a16:creationId xmlns:a16="http://schemas.microsoft.com/office/drawing/2014/main" xmlns="" id="{00000000-0008-0000-0400-000086000000}"/>
            </a:ext>
          </a:extLst>
        </xdr:cNvPr>
        <xdr:cNvCxnSpPr/>
      </xdr:nvCxnSpPr>
      <xdr:spPr>
        <a:xfrm>
          <a:off x="13004800" y="24053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137160</xdr:rowOff>
    </xdr:from>
    <xdr:to>
      <xdr:col>69</xdr:col>
      <xdr:colOff>142875</xdr:colOff>
      <xdr:row>17</xdr:row>
      <xdr:rowOff>67310</xdr:rowOff>
    </xdr:to>
    <xdr:sp macro="" textlink="">
      <xdr:nvSpPr>
        <xdr:cNvPr id="135" name="フローチャート: 判断 134">
          <a:extLst>
            <a:ext uri="{FF2B5EF4-FFF2-40B4-BE49-F238E27FC236}">
              <a16:creationId xmlns:a16="http://schemas.microsoft.com/office/drawing/2014/main" xmlns="" id="{00000000-0008-0000-0400-000087000000}"/>
            </a:ext>
          </a:extLst>
        </xdr:cNvPr>
        <xdr:cNvSpPr/>
      </xdr:nvSpPr>
      <xdr:spPr>
        <a:xfrm>
          <a:off x="13843000" y="288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52087</xdr:rowOff>
    </xdr:from>
    <xdr:ext cx="762000" cy="259045"/>
    <xdr:sp macro="" textlink="">
      <xdr:nvSpPr>
        <xdr:cNvPr id="136" name="テキスト ボックス 135">
          <a:extLst>
            <a:ext uri="{FF2B5EF4-FFF2-40B4-BE49-F238E27FC236}">
              <a16:creationId xmlns:a16="http://schemas.microsoft.com/office/drawing/2014/main" xmlns="" id="{00000000-0008-0000-0400-000088000000}"/>
            </a:ext>
          </a:extLst>
        </xdr:cNvPr>
        <xdr:cNvSpPr txBox="1"/>
      </xdr:nvSpPr>
      <xdr:spPr>
        <a:xfrm>
          <a:off x="13512800" y="296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30480</xdr:rowOff>
    </xdr:from>
    <xdr:to>
      <xdr:col>65</xdr:col>
      <xdr:colOff>53975</xdr:colOff>
      <xdr:row>16</xdr:row>
      <xdr:rowOff>132080</xdr:rowOff>
    </xdr:to>
    <xdr:sp macro="" textlink="">
      <xdr:nvSpPr>
        <xdr:cNvPr id="137" name="フローチャート: 判断 136">
          <a:extLst>
            <a:ext uri="{FF2B5EF4-FFF2-40B4-BE49-F238E27FC236}">
              <a16:creationId xmlns:a16="http://schemas.microsoft.com/office/drawing/2014/main" xmlns="" id="{00000000-0008-0000-0400-000089000000}"/>
            </a:ext>
          </a:extLst>
        </xdr:cNvPr>
        <xdr:cNvSpPr/>
      </xdr:nvSpPr>
      <xdr:spPr>
        <a:xfrm>
          <a:off x="12954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116857</xdr:rowOff>
    </xdr:from>
    <xdr:ext cx="762000" cy="259045"/>
    <xdr:sp macro="" textlink="">
      <xdr:nvSpPr>
        <xdr:cNvPr id="138" name="テキスト ボックス 137">
          <a:extLst>
            <a:ext uri="{FF2B5EF4-FFF2-40B4-BE49-F238E27FC236}">
              <a16:creationId xmlns:a16="http://schemas.microsoft.com/office/drawing/2014/main" xmlns="" id="{00000000-0008-0000-0400-00008A000000}"/>
            </a:ext>
          </a:extLst>
        </xdr:cNvPr>
        <xdr:cNvSpPr txBox="1"/>
      </xdr:nvSpPr>
      <xdr:spPr>
        <a:xfrm>
          <a:off x="12623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xmlns=""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xmlns=""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xmlns=""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xmlns=""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xmlns=""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83820</xdr:rowOff>
    </xdr:from>
    <xdr:to>
      <xdr:col>82</xdr:col>
      <xdr:colOff>158750</xdr:colOff>
      <xdr:row>15</xdr:row>
      <xdr:rowOff>13970</xdr:rowOff>
    </xdr:to>
    <xdr:sp macro="" textlink="">
      <xdr:nvSpPr>
        <xdr:cNvPr id="144" name="楕円 143">
          <a:extLst>
            <a:ext uri="{FF2B5EF4-FFF2-40B4-BE49-F238E27FC236}">
              <a16:creationId xmlns:a16="http://schemas.microsoft.com/office/drawing/2014/main" xmlns="" id="{00000000-0008-0000-0400-000090000000}"/>
            </a:ext>
          </a:extLst>
        </xdr:cNvPr>
        <xdr:cNvSpPr/>
      </xdr:nvSpPr>
      <xdr:spPr>
        <a:xfrm>
          <a:off x="16459200" y="248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100347</xdr:rowOff>
    </xdr:from>
    <xdr:ext cx="762000" cy="259045"/>
    <xdr:sp macro="" textlink="">
      <xdr:nvSpPr>
        <xdr:cNvPr id="145" name="物件費該当値テキスト">
          <a:extLst>
            <a:ext uri="{FF2B5EF4-FFF2-40B4-BE49-F238E27FC236}">
              <a16:creationId xmlns:a16="http://schemas.microsoft.com/office/drawing/2014/main" xmlns="" id="{00000000-0008-0000-0400-000091000000}"/>
            </a:ext>
          </a:extLst>
        </xdr:cNvPr>
        <xdr:cNvSpPr txBox="1"/>
      </xdr:nvSpPr>
      <xdr:spPr>
        <a:xfrm>
          <a:off x="16598900" y="232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45720</xdr:rowOff>
    </xdr:from>
    <xdr:to>
      <xdr:col>78</xdr:col>
      <xdr:colOff>120650</xdr:colOff>
      <xdr:row>14</xdr:row>
      <xdr:rowOff>147320</xdr:rowOff>
    </xdr:to>
    <xdr:sp macro="" textlink="">
      <xdr:nvSpPr>
        <xdr:cNvPr id="146" name="楕円 145">
          <a:extLst>
            <a:ext uri="{FF2B5EF4-FFF2-40B4-BE49-F238E27FC236}">
              <a16:creationId xmlns:a16="http://schemas.microsoft.com/office/drawing/2014/main" xmlns="" id="{00000000-0008-0000-0400-000092000000}"/>
            </a:ext>
          </a:extLst>
        </xdr:cNvPr>
        <xdr:cNvSpPr/>
      </xdr:nvSpPr>
      <xdr:spPr>
        <a:xfrm>
          <a:off x="15621000" y="244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157497</xdr:rowOff>
    </xdr:from>
    <xdr:ext cx="736600" cy="259045"/>
    <xdr:sp macro="" textlink="">
      <xdr:nvSpPr>
        <xdr:cNvPr id="147" name="テキスト ボックス 146">
          <a:extLst>
            <a:ext uri="{FF2B5EF4-FFF2-40B4-BE49-F238E27FC236}">
              <a16:creationId xmlns:a16="http://schemas.microsoft.com/office/drawing/2014/main" xmlns="" id="{00000000-0008-0000-0400-000093000000}"/>
            </a:ext>
          </a:extLst>
        </xdr:cNvPr>
        <xdr:cNvSpPr txBox="1"/>
      </xdr:nvSpPr>
      <xdr:spPr>
        <a:xfrm>
          <a:off x="15290800" y="2214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45720</xdr:rowOff>
    </xdr:from>
    <xdr:to>
      <xdr:col>74</xdr:col>
      <xdr:colOff>31750</xdr:colOff>
      <xdr:row>14</xdr:row>
      <xdr:rowOff>147320</xdr:rowOff>
    </xdr:to>
    <xdr:sp macro="" textlink="">
      <xdr:nvSpPr>
        <xdr:cNvPr id="148" name="楕円 147">
          <a:extLst>
            <a:ext uri="{FF2B5EF4-FFF2-40B4-BE49-F238E27FC236}">
              <a16:creationId xmlns:a16="http://schemas.microsoft.com/office/drawing/2014/main" xmlns="" id="{00000000-0008-0000-0400-000094000000}"/>
            </a:ext>
          </a:extLst>
        </xdr:cNvPr>
        <xdr:cNvSpPr/>
      </xdr:nvSpPr>
      <xdr:spPr>
        <a:xfrm>
          <a:off x="14732000" y="244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157497</xdr:rowOff>
    </xdr:from>
    <xdr:ext cx="762000" cy="259045"/>
    <xdr:sp macro="" textlink="">
      <xdr:nvSpPr>
        <xdr:cNvPr id="149" name="テキスト ボックス 148">
          <a:extLst>
            <a:ext uri="{FF2B5EF4-FFF2-40B4-BE49-F238E27FC236}">
              <a16:creationId xmlns:a16="http://schemas.microsoft.com/office/drawing/2014/main" xmlns="" id="{00000000-0008-0000-0400-000095000000}"/>
            </a:ext>
          </a:extLst>
        </xdr:cNvPr>
        <xdr:cNvSpPr txBox="1"/>
      </xdr:nvSpPr>
      <xdr:spPr>
        <a:xfrm>
          <a:off x="14401800" y="221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125730</xdr:rowOff>
    </xdr:from>
    <xdr:to>
      <xdr:col>69</xdr:col>
      <xdr:colOff>142875</xdr:colOff>
      <xdr:row>14</xdr:row>
      <xdr:rowOff>55880</xdr:rowOff>
    </xdr:to>
    <xdr:sp macro="" textlink="">
      <xdr:nvSpPr>
        <xdr:cNvPr id="150" name="楕円 149">
          <a:extLst>
            <a:ext uri="{FF2B5EF4-FFF2-40B4-BE49-F238E27FC236}">
              <a16:creationId xmlns:a16="http://schemas.microsoft.com/office/drawing/2014/main" xmlns="" id="{00000000-0008-0000-0400-000096000000}"/>
            </a:ext>
          </a:extLst>
        </xdr:cNvPr>
        <xdr:cNvSpPr/>
      </xdr:nvSpPr>
      <xdr:spPr>
        <a:xfrm>
          <a:off x="13843000" y="235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66057</xdr:rowOff>
    </xdr:from>
    <xdr:ext cx="762000" cy="259045"/>
    <xdr:sp macro="" textlink="">
      <xdr:nvSpPr>
        <xdr:cNvPr id="151" name="テキスト ボックス 150">
          <a:extLst>
            <a:ext uri="{FF2B5EF4-FFF2-40B4-BE49-F238E27FC236}">
              <a16:creationId xmlns:a16="http://schemas.microsoft.com/office/drawing/2014/main" xmlns="" id="{00000000-0008-0000-0400-000097000000}"/>
            </a:ext>
          </a:extLst>
        </xdr:cNvPr>
        <xdr:cNvSpPr txBox="1"/>
      </xdr:nvSpPr>
      <xdr:spPr>
        <a:xfrm>
          <a:off x="13512800" y="212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125730</xdr:rowOff>
    </xdr:from>
    <xdr:to>
      <xdr:col>65</xdr:col>
      <xdr:colOff>53975</xdr:colOff>
      <xdr:row>14</xdr:row>
      <xdr:rowOff>55880</xdr:rowOff>
    </xdr:to>
    <xdr:sp macro="" textlink="">
      <xdr:nvSpPr>
        <xdr:cNvPr id="152" name="楕円 151">
          <a:extLst>
            <a:ext uri="{FF2B5EF4-FFF2-40B4-BE49-F238E27FC236}">
              <a16:creationId xmlns:a16="http://schemas.microsoft.com/office/drawing/2014/main" xmlns="" id="{00000000-0008-0000-0400-000098000000}"/>
            </a:ext>
          </a:extLst>
        </xdr:cNvPr>
        <xdr:cNvSpPr/>
      </xdr:nvSpPr>
      <xdr:spPr>
        <a:xfrm>
          <a:off x="12954000" y="235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66057</xdr:rowOff>
    </xdr:from>
    <xdr:ext cx="762000" cy="259045"/>
    <xdr:sp macro="" textlink="">
      <xdr:nvSpPr>
        <xdr:cNvPr id="153" name="テキスト ボックス 152">
          <a:extLst>
            <a:ext uri="{FF2B5EF4-FFF2-40B4-BE49-F238E27FC236}">
              <a16:creationId xmlns:a16="http://schemas.microsoft.com/office/drawing/2014/main" xmlns="" id="{00000000-0008-0000-0400-000099000000}"/>
            </a:ext>
          </a:extLst>
        </xdr:cNvPr>
        <xdr:cNvSpPr txBox="1"/>
      </xdr:nvSpPr>
      <xdr:spPr>
        <a:xfrm>
          <a:off x="12623800" y="212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xmlns=""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xmlns=""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xmlns=""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xmlns=""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xmlns=""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xmlns=""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xmlns=""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xmlns=""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xmlns=""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xmlns=""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xmlns=""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より低い値であり、社会福祉関係の扶助費は減少傾向にある。高齢化率の上昇による今後の扶助費の増が懸念される状況にあるが、健康増進事業や保健事業を充実させつつ、扶助費の抑制に取り組む。</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xmlns=""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xmlns=""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xmlns=""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xmlns=""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xmlns=""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xmlns=""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xmlns=""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xmlns=""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xmlns=""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xmlns=""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xmlns=""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xmlns=""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xmlns=""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xmlns=""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xmlns=""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120650</xdr:rowOff>
    </xdr:to>
    <xdr:cxnSp macro="">
      <xdr:nvCxnSpPr>
        <xdr:cNvPr id="180" name="直線コネクタ 179">
          <a:extLst>
            <a:ext uri="{FF2B5EF4-FFF2-40B4-BE49-F238E27FC236}">
              <a16:creationId xmlns:a16="http://schemas.microsoft.com/office/drawing/2014/main" xmlns="" id="{00000000-0008-0000-0400-0000B4000000}"/>
            </a:ext>
          </a:extLst>
        </xdr:cNvPr>
        <xdr:cNvCxnSpPr/>
      </xdr:nvCxnSpPr>
      <xdr:spPr>
        <a:xfrm flipV="1">
          <a:off x="4826000" y="9118600"/>
          <a:ext cx="0" cy="1460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92727</xdr:rowOff>
    </xdr:from>
    <xdr:ext cx="762000" cy="259045"/>
    <xdr:sp macro="" textlink="">
      <xdr:nvSpPr>
        <xdr:cNvPr id="181" name="扶助費最小値テキスト">
          <a:extLst>
            <a:ext uri="{FF2B5EF4-FFF2-40B4-BE49-F238E27FC236}">
              <a16:creationId xmlns:a16="http://schemas.microsoft.com/office/drawing/2014/main" xmlns="" id="{00000000-0008-0000-0400-0000B5000000}"/>
            </a:ext>
          </a:extLst>
        </xdr:cNvPr>
        <xdr:cNvSpPr txBox="1"/>
      </xdr:nvSpPr>
      <xdr:spPr>
        <a:xfrm>
          <a:off x="4914900" y="1055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120650</xdr:rowOff>
    </xdr:from>
    <xdr:to>
      <xdr:col>24</xdr:col>
      <xdr:colOff>114300</xdr:colOff>
      <xdr:row>61</xdr:row>
      <xdr:rowOff>120650</xdr:rowOff>
    </xdr:to>
    <xdr:cxnSp macro="">
      <xdr:nvCxnSpPr>
        <xdr:cNvPr id="182" name="直線コネクタ 181">
          <a:extLst>
            <a:ext uri="{FF2B5EF4-FFF2-40B4-BE49-F238E27FC236}">
              <a16:creationId xmlns:a16="http://schemas.microsoft.com/office/drawing/2014/main" xmlns="" id="{00000000-0008-0000-0400-0000B6000000}"/>
            </a:ext>
          </a:extLst>
        </xdr:cNvPr>
        <xdr:cNvCxnSpPr/>
      </xdr:nvCxnSpPr>
      <xdr:spPr>
        <a:xfrm>
          <a:off x="4737100" y="1057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3" name="扶助費最大値テキスト">
          <a:extLst>
            <a:ext uri="{FF2B5EF4-FFF2-40B4-BE49-F238E27FC236}">
              <a16:creationId xmlns:a16="http://schemas.microsoft.com/office/drawing/2014/main" xmlns="" id="{00000000-0008-0000-0400-0000B7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4" name="直線コネクタ 183">
          <a:extLst>
            <a:ext uri="{FF2B5EF4-FFF2-40B4-BE49-F238E27FC236}">
              <a16:creationId xmlns:a16="http://schemas.microsoft.com/office/drawing/2014/main" xmlns="" id="{00000000-0008-0000-0400-0000B8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101600</xdr:rowOff>
    </xdr:from>
    <xdr:to>
      <xdr:col>24</xdr:col>
      <xdr:colOff>25400</xdr:colOff>
      <xdr:row>54</xdr:row>
      <xdr:rowOff>139700</xdr:rowOff>
    </xdr:to>
    <xdr:cxnSp macro="">
      <xdr:nvCxnSpPr>
        <xdr:cNvPr id="185" name="直線コネクタ 184">
          <a:extLst>
            <a:ext uri="{FF2B5EF4-FFF2-40B4-BE49-F238E27FC236}">
              <a16:creationId xmlns:a16="http://schemas.microsoft.com/office/drawing/2014/main" xmlns="" id="{00000000-0008-0000-0400-0000B9000000}"/>
            </a:ext>
          </a:extLst>
        </xdr:cNvPr>
        <xdr:cNvCxnSpPr/>
      </xdr:nvCxnSpPr>
      <xdr:spPr>
        <a:xfrm flipV="1">
          <a:off x="3987800" y="93599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124477</xdr:rowOff>
    </xdr:from>
    <xdr:ext cx="762000" cy="259045"/>
    <xdr:sp macro="" textlink="">
      <xdr:nvSpPr>
        <xdr:cNvPr id="186" name="扶助費平均値テキスト">
          <a:extLst>
            <a:ext uri="{FF2B5EF4-FFF2-40B4-BE49-F238E27FC236}">
              <a16:creationId xmlns:a16="http://schemas.microsoft.com/office/drawing/2014/main" xmlns="" id="{00000000-0008-0000-0400-0000BA000000}"/>
            </a:ext>
          </a:extLst>
        </xdr:cNvPr>
        <xdr:cNvSpPr txBox="1"/>
      </xdr:nvSpPr>
      <xdr:spPr>
        <a:xfrm>
          <a:off x="4914900" y="938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152400</xdr:rowOff>
    </xdr:from>
    <xdr:to>
      <xdr:col>24</xdr:col>
      <xdr:colOff>76200</xdr:colOff>
      <xdr:row>55</xdr:row>
      <xdr:rowOff>82550</xdr:rowOff>
    </xdr:to>
    <xdr:sp macro="" textlink="">
      <xdr:nvSpPr>
        <xdr:cNvPr id="187" name="フローチャート: 判断 186">
          <a:extLst>
            <a:ext uri="{FF2B5EF4-FFF2-40B4-BE49-F238E27FC236}">
              <a16:creationId xmlns:a16="http://schemas.microsoft.com/office/drawing/2014/main" xmlns="" id="{00000000-0008-0000-0400-0000BB000000}"/>
            </a:ext>
          </a:extLst>
        </xdr:cNvPr>
        <xdr:cNvSpPr/>
      </xdr:nvSpPr>
      <xdr:spPr>
        <a:xfrm>
          <a:off x="47752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139700</xdr:rowOff>
    </xdr:from>
    <xdr:to>
      <xdr:col>19</xdr:col>
      <xdr:colOff>187325</xdr:colOff>
      <xdr:row>54</xdr:row>
      <xdr:rowOff>152400</xdr:rowOff>
    </xdr:to>
    <xdr:cxnSp macro="">
      <xdr:nvCxnSpPr>
        <xdr:cNvPr id="188" name="直線コネクタ 187">
          <a:extLst>
            <a:ext uri="{FF2B5EF4-FFF2-40B4-BE49-F238E27FC236}">
              <a16:creationId xmlns:a16="http://schemas.microsoft.com/office/drawing/2014/main" xmlns="" id="{00000000-0008-0000-0400-0000BC000000}"/>
            </a:ext>
          </a:extLst>
        </xdr:cNvPr>
        <xdr:cNvCxnSpPr/>
      </xdr:nvCxnSpPr>
      <xdr:spPr>
        <a:xfrm flipV="1">
          <a:off x="3098800" y="9398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139700</xdr:rowOff>
    </xdr:from>
    <xdr:to>
      <xdr:col>20</xdr:col>
      <xdr:colOff>38100</xdr:colOff>
      <xdr:row>55</xdr:row>
      <xdr:rowOff>69850</xdr:rowOff>
    </xdr:to>
    <xdr:sp macro="" textlink="">
      <xdr:nvSpPr>
        <xdr:cNvPr id="189" name="フローチャート: 判断 188">
          <a:extLst>
            <a:ext uri="{FF2B5EF4-FFF2-40B4-BE49-F238E27FC236}">
              <a16:creationId xmlns:a16="http://schemas.microsoft.com/office/drawing/2014/main" xmlns="" id="{00000000-0008-0000-0400-0000BD000000}"/>
            </a:ext>
          </a:extLst>
        </xdr:cNvPr>
        <xdr:cNvSpPr/>
      </xdr:nvSpPr>
      <xdr:spPr>
        <a:xfrm>
          <a:off x="3937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54627</xdr:rowOff>
    </xdr:from>
    <xdr:ext cx="736600" cy="259045"/>
    <xdr:sp macro="" textlink="">
      <xdr:nvSpPr>
        <xdr:cNvPr id="190" name="テキスト ボックス 189">
          <a:extLst>
            <a:ext uri="{FF2B5EF4-FFF2-40B4-BE49-F238E27FC236}">
              <a16:creationId xmlns:a16="http://schemas.microsoft.com/office/drawing/2014/main" xmlns="" id="{00000000-0008-0000-0400-0000BE000000}"/>
            </a:ext>
          </a:extLst>
        </xdr:cNvPr>
        <xdr:cNvSpPr txBox="1"/>
      </xdr:nvSpPr>
      <xdr:spPr>
        <a:xfrm>
          <a:off x="3606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101600</xdr:rowOff>
    </xdr:from>
    <xdr:to>
      <xdr:col>15</xdr:col>
      <xdr:colOff>98425</xdr:colOff>
      <xdr:row>54</xdr:row>
      <xdr:rowOff>152400</xdr:rowOff>
    </xdr:to>
    <xdr:cxnSp macro="">
      <xdr:nvCxnSpPr>
        <xdr:cNvPr id="191" name="直線コネクタ 190">
          <a:extLst>
            <a:ext uri="{FF2B5EF4-FFF2-40B4-BE49-F238E27FC236}">
              <a16:creationId xmlns:a16="http://schemas.microsoft.com/office/drawing/2014/main" xmlns="" id="{00000000-0008-0000-0400-0000BF000000}"/>
            </a:ext>
          </a:extLst>
        </xdr:cNvPr>
        <xdr:cNvCxnSpPr/>
      </xdr:nvCxnSpPr>
      <xdr:spPr>
        <a:xfrm>
          <a:off x="2209800" y="93599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139700</xdr:rowOff>
    </xdr:from>
    <xdr:to>
      <xdr:col>15</xdr:col>
      <xdr:colOff>149225</xdr:colOff>
      <xdr:row>55</xdr:row>
      <xdr:rowOff>69850</xdr:rowOff>
    </xdr:to>
    <xdr:sp macro="" textlink="">
      <xdr:nvSpPr>
        <xdr:cNvPr id="192" name="フローチャート: 判断 191">
          <a:extLst>
            <a:ext uri="{FF2B5EF4-FFF2-40B4-BE49-F238E27FC236}">
              <a16:creationId xmlns:a16="http://schemas.microsoft.com/office/drawing/2014/main" xmlns="" id="{00000000-0008-0000-0400-0000C0000000}"/>
            </a:ext>
          </a:extLst>
        </xdr:cNvPr>
        <xdr:cNvSpPr/>
      </xdr:nvSpPr>
      <xdr:spPr>
        <a:xfrm>
          <a:off x="3048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54627</xdr:rowOff>
    </xdr:from>
    <xdr:ext cx="762000" cy="259045"/>
    <xdr:sp macro="" textlink="">
      <xdr:nvSpPr>
        <xdr:cNvPr id="193" name="テキスト ボックス 192">
          <a:extLst>
            <a:ext uri="{FF2B5EF4-FFF2-40B4-BE49-F238E27FC236}">
              <a16:creationId xmlns:a16="http://schemas.microsoft.com/office/drawing/2014/main" xmlns="" id="{00000000-0008-0000-0400-0000C1000000}"/>
            </a:ext>
          </a:extLst>
        </xdr:cNvPr>
        <xdr:cNvSpPr txBox="1"/>
      </xdr:nvSpPr>
      <xdr:spPr>
        <a:xfrm>
          <a:off x="2717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88900</xdr:rowOff>
    </xdr:from>
    <xdr:to>
      <xdr:col>11</xdr:col>
      <xdr:colOff>9525</xdr:colOff>
      <xdr:row>54</xdr:row>
      <xdr:rowOff>101600</xdr:rowOff>
    </xdr:to>
    <xdr:cxnSp macro="">
      <xdr:nvCxnSpPr>
        <xdr:cNvPr id="194" name="直線コネクタ 193">
          <a:extLst>
            <a:ext uri="{FF2B5EF4-FFF2-40B4-BE49-F238E27FC236}">
              <a16:creationId xmlns:a16="http://schemas.microsoft.com/office/drawing/2014/main" xmlns="" id="{00000000-0008-0000-0400-0000C2000000}"/>
            </a:ext>
          </a:extLst>
        </xdr:cNvPr>
        <xdr:cNvCxnSpPr/>
      </xdr:nvCxnSpPr>
      <xdr:spPr>
        <a:xfrm>
          <a:off x="1320800" y="9347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127000</xdr:rowOff>
    </xdr:from>
    <xdr:to>
      <xdr:col>11</xdr:col>
      <xdr:colOff>60325</xdr:colOff>
      <xdr:row>55</xdr:row>
      <xdr:rowOff>57150</xdr:rowOff>
    </xdr:to>
    <xdr:sp macro="" textlink="">
      <xdr:nvSpPr>
        <xdr:cNvPr id="195" name="フローチャート: 判断 194">
          <a:extLst>
            <a:ext uri="{FF2B5EF4-FFF2-40B4-BE49-F238E27FC236}">
              <a16:creationId xmlns:a16="http://schemas.microsoft.com/office/drawing/2014/main" xmlns="" id="{00000000-0008-0000-0400-0000C3000000}"/>
            </a:ext>
          </a:extLst>
        </xdr:cNvPr>
        <xdr:cNvSpPr/>
      </xdr:nvSpPr>
      <xdr:spPr>
        <a:xfrm>
          <a:off x="2159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41927</xdr:rowOff>
    </xdr:from>
    <xdr:ext cx="762000" cy="259045"/>
    <xdr:sp macro="" textlink="">
      <xdr:nvSpPr>
        <xdr:cNvPr id="196" name="テキスト ボックス 195">
          <a:extLst>
            <a:ext uri="{FF2B5EF4-FFF2-40B4-BE49-F238E27FC236}">
              <a16:creationId xmlns:a16="http://schemas.microsoft.com/office/drawing/2014/main" xmlns="" id="{00000000-0008-0000-0400-0000C4000000}"/>
            </a:ext>
          </a:extLst>
        </xdr:cNvPr>
        <xdr:cNvSpPr txBox="1"/>
      </xdr:nvSpPr>
      <xdr:spPr>
        <a:xfrm>
          <a:off x="1828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165100</xdr:rowOff>
    </xdr:from>
    <xdr:to>
      <xdr:col>6</xdr:col>
      <xdr:colOff>171450</xdr:colOff>
      <xdr:row>55</xdr:row>
      <xdr:rowOff>95250</xdr:rowOff>
    </xdr:to>
    <xdr:sp macro="" textlink="">
      <xdr:nvSpPr>
        <xdr:cNvPr id="197" name="フローチャート: 判断 196">
          <a:extLst>
            <a:ext uri="{FF2B5EF4-FFF2-40B4-BE49-F238E27FC236}">
              <a16:creationId xmlns:a16="http://schemas.microsoft.com/office/drawing/2014/main" xmlns="" id="{00000000-0008-0000-0400-0000C5000000}"/>
            </a:ext>
          </a:extLst>
        </xdr:cNvPr>
        <xdr:cNvSpPr/>
      </xdr:nvSpPr>
      <xdr:spPr>
        <a:xfrm>
          <a:off x="1270000" y="942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80027</xdr:rowOff>
    </xdr:from>
    <xdr:ext cx="762000" cy="259045"/>
    <xdr:sp macro="" textlink="">
      <xdr:nvSpPr>
        <xdr:cNvPr id="198" name="テキスト ボックス 197">
          <a:extLst>
            <a:ext uri="{FF2B5EF4-FFF2-40B4-BE49-F238E27FC236}">
              <a16:creationId xmlns:a16="http://schemas.microsoft.com/office/drawing/2014/main" xmlns="" id="{00000000-0008-0000-0400-0000C6000000}"/>
            </a:ext>
          </a:extLst>
        </xdr:cNvPr>
        <xdr:cNvSpPr txBox="1"/>
      </xdr:nvSpPr>
      <xdr:spPr>
        <a:xfrm>
          <a:off x="939800" y="950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xmlns=""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xmlns=""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xmlns=""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xmlns=""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xmlns=""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50800</xdr:rowOff>
    </xdr:from>
    <xdr:to>
      <xdr:col>24</xdr:col>
      <xdr:colOff>76200</xdr:colOff>
      <xdr:row>54</xdr:row>
      <xdr:rowOff>152400</xdr:rowOff>
    </xdr:to>
    <xdr:sp macro="" textlink="">
      <xdr:nvSpPr>
        <xdr:cNvPr id="204" name="楕円 203">
          <a:extLst>
            <a:ext uri="{FF2B5EF4-FFF2-40B4-BE49-F238E27FC236}">
              <a16:creationId xmlns:a16="http://schemas.microsoft.com/office/drawing/2014/main" xmlns="" id="{00000000-0008-0000-0400-0000CC000000}"/>
            </a:ext>
          </a:extLst>
        </xdr:cNvPr>
        <xdr:cNvSpPr/>
      </xdr:nvSpPr>
      <xdr:spPr>
        <a:xfrm>
          <a:off x="4775200" y="930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67327</xdr:rowOff>
    </xdr:from>
    <xdr:ext cx="762000" cy="259045"/>
    <xdr:sp macro="" textlink="">
      <xdr:nvSpPr>
        <xdr:cNvPr id="205" name="扶助費該当値テキスト">
          <a:extLst>
            <a:ext uri="{FF2B5EF4-FFF2-40B4-BE49-F238E27FC236}">
              <a16:creationId xmlns:a16="http://schemas.microsoft.com/office/drawing/2014/main" xmlns="" id="{00000000-0008-0000-0400-0000CD000000}"/>
            </a:ext>
          </a:extLst>
        </xdr:cNvPr>
        <xdr:cNvSpPr txBox="1"/>
      </xdr:nvSpPr>
      <xdr:spPr>
        <a:xfrm>
          <a:off x="4914900" y="91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88900</xdr:rowOff>
    </xdr:from>
    <xdr:to>
      <xdr:col>20</xdr:col>
      <xdr:colOff>38100</xdr:colOff>
      <xdr:row>55</xdr:row>
      <xdr:rowOff>19050</xdr:rowOff>
    </xdr:to>
    <xdr:sp macro="" textlink="">
      <xdr:nvSpPr>
        <xdr:cNvPr id="206" name="楕円 205">
          <a:extLst>
            <a:ext uri="{FF2B5EF4-FFF2-40B4-BE49-F238E27FC236}">
              <a16:creationId xmlns:a16="http://schemas.microsoft.com/office/drawing/2014/main" xmlns="" id="{00000000-0008-0000-0400-0000CE000000}"/>
            </a:ext>
          </a:extLst>
        </xdr:cNvPr>
        <xdr:cNvSpPr/>
      </xdr:nvSpPr>
      <xdr:spPr>
        <a:xfrm>
          <a:off x="39370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29227</xdr:rowOff>
    </xdr:from>
    <xdr:ext cx="736600" cy="259045"/>
    <xdr:sp macro="" textlink="">
      <xdr:nvSpPr>
        <xdr:cNvPr id="207" name="テキスト ボックス 206">
          <a:extLst>
            <a:ext uri="{FF2B5EF4-FFF2-40B4-BE49-F238E27FC236}">
              <a16:creationId xmlns:a16="http://schemas.microsoft.com/office/drawing/2014/main" xmlns="" id="{00000000-0008-0000-0400-0000CF000000}"/>
            </a:ext>
          </a:extLst>
        </xdr:cNvPr>
        <xdr:cNvSpPr txBox="1"/>
      </xdr:nvSpPr>
      <xdr:spPr>
        <a:xfrm>
          <a:off x="3606800" y="9116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101600</xdr:rowOff>
    </xdr:from>
    <xdr:to>
      <xdr:col>15</xdr:col>
      <xdr:colOff>149225</xdr:colOff>
      <xdr:row>55</xdr:row>
      <xdr:rowOff>31750</xdr:rowOff>
    </xdr:to>
    <xdr:sp macro="" textlink="">
      <xdr:nvSpPr>
        <xdr:cNvPr id="208" name="楕円 207">
          <a:extLst>
            <a:ext uri="{FF2B5EF4-FFF2-40B4-BE49-F238E27FC236}">
              <a16:creationId xmlns:a16="http://schemas.microsoft.com/office/drawing/2014/main" xmlns="" id="{00000000-0008-0000-0400-0000D0000000}"/>
            </a:ext>
          </a:extLst>
        </xdr:cNvPr>
        <xdr:cNvSpPr/>
      </xdr:nvSpPr>
      <xdr:spPr>
        <a:xfrm>
          <a:off x="3048000" y="935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41927</xdr:rowOff>
    </xdr:from>
    <xdr:ext cx="762000" cy="259045"/>
    <xdr:sp macro="" textlink="">
      <xdr:nvSpPr>
        <xdr:cNvPr id="209" name="テキスト ボックス 208">
          <a:extLst>
            <a:ext uri="{FF2B5EF4-FFF2-40B4-BE49-F238E27FC236}">
              <a16:creationId xmlns:a16="http://schemas.microsoft.com/office/drawing/2014/main" xmlns="" id="{00000000-0008-0000-0400-0000D1000000}"/>
            </a:ext>
          </a:extLst>
        </xdr:cNvPr>
        <xdr:cNvSpPr txBox="1"/>
      </xdr:nvSpPr>
      <xdr:spPr>
        <a:xfrm>
          <a:off x="27178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50800</xdr:rowOff>
    </xdr:from>
    <xdr:to>
      <xdr:col>11</xdr:col>
      <xdr:colOff>60325</xdr:colOff>
      <xdr:row>54</xdr:row>
      <xdr:rowOff>152400</xdr:rowOff>
    </xdr:to>
    <xdr:sp macro="" textlink="">
      <xdr:nvSpPr>
        <xdr:cNvPr id="210" name="楕円 209">
          <a:extLst>
            <a:ext uri="{FF2B5EF4-FFF2-40B4-BE49-F238E27FC236}">
              <a16:creationId xmlns:a16="http://schemas.microsoft.com/office/drawing/2014/main" xmlns="" id="{00000000-0008-0000-0400-0000D2000000}"/>
            </a:ext>
          </a:extLst>
        </xdr:cNvPr>
        <xdr:cNvSpPr/>
      </xdr:nvSpPr>
      <xdr:spPr>
        <a:xfrm>
          <a:off x="2159000" y="930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162577</xdr:rowOff>
    </xdr:from>
    <xdr:ext cx="762000" cy="259045"/>
    <xdr:sp macro="" textlink="">
      <xdr:nvSpPr>
        <xdr:cNvPr id="211" name="テキスト ボックス 210">
          <a:extLst>
            <a:ext uri="{FF2B5EF4-FFF2-40B4-BE49-F238E27FC236}">
              <a16:creationId xmlns:a16="http://schemas.microsoft.com/office/drawing/2014/main" xmlns="" id="{00000000-0008-0000-0400-0000D3000000}"/>
            </a:ext>
          </a:extLst>
        </xdr:cNvPr>
        <xdr:cNvSpPr txBox="1"/>
      </xdr:nvSpPr>
      <xdr:spPr>
        <a:xfrm>
          <a:off x="18288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38100</xdr:rowOff>
    </xdr:from>
    <xdr:to>
      <xdr:col>6</xdr:col>
      <xdr:colOff>171450</xdr:colOff>
      <xdr:row>54</xdr:row>
      <xdr:rowOff>139700</xdr:rowOff>
    </xdr:to>
    <xdr:sp macro="" textlink="">
      <xdr:nvSpPr>
        <xdr:cNvPr id="212" name="楕円 211">
          <a:extLst>
            <a:ext uri="{FF2B5EF4-FFF2-40B4-BE49-F238E27FC236}">
              <a16:creationId xmlns:a16="http://schemas.microsoft.com/office/drawing/2014/main" xmlns="" id="{00000000-0008-0000-0400-0000D4000000}"/>
            </a:ext>
          </a:extLst>
        </xdr:cNvPr>
        <xdr:cNvSpPr/>
      </xdr:nvSpPr>
      <xdr:spPr>
        <a:xfrm>
          <a:off x="1270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149877</xdr:rowOff>
    </xdr:from>
    <xdr:ext cx="762000" cy="259045"/>
    <xdr:sp macro="" textlink="">
      <xdr:nvSpPr>
        <xdr:cNvPr id="213" name="テキスト ボックス 212">
          <a:extLst>
            <a:ext uri="{FF2B5EF4-FFF2-40B4-BE49-F238E27FC236}">
              <a16:creationId xmlns:a16="http://schemas.microsoft.com/office/drawing/2014/main" xmlns="" id="{00000000-0008-0000-0400-0000D5000000}"/>
            </a:ext>
          </a:extLst>
        </xdr:cNvPr>
        <xdr:cNvSpPr txBox="1"/>
      </xdr:nvSpPr>
      <xdr:spPr>
        <a:xfrm>
          <a:off x="939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xmlns=""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xmlns=""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xmlns=""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xmlns=""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xmlns=""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xmlns=""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xmlns=""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xmlns=""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xmlns=""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xmlns=""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xmlns=""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度と比較すると他会計への繰出し金が減少したことにより、類似団体と同等の値となった。前年度と比較すると医療関係特別会計への繰出金（特に後期高齢者特別会計）が減少傾向にある。今後とも広域組合へ委託できる業務を検討しつつ、より費用対効果の高い支出内容を考案し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xmlns=""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xmlns=""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xmlns=""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a:extLst>
            <a:ext uri="{FF2B5EF4-FFF2-40B4-BE49-F238E27FC236}">
              <a16:creationId xmlns:a16="http://schemas.microsoft.com/office/drawing/2014/main" xmlns="" id="{00000000-0008-0000-0400-0000E4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a:extLst>
            <a:ext uri="{FF2B5EF4-FFF2-40B4-BE49-F238E27FC236}">
              <a16:creationId xmlns:a16="http://schemas.microsoft.com/office/drawing/2014/main" xmlns="" id="{00000000-0008-0000-0400-0000E5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a:extLst>
            <a:ext uri="{FF2B5EF4-FFF2-40B4-BE49-F238E27FC236}">
              <a16:creationId xmlns:a16="http://schemas.microsoft.com/office/drawing/2014/main" xmlns="" id="{00000000-0008-0000-0400-0000E6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a:extLst>
            <a:ext uri="{FF2B5EF4-FFF2-40B4-BE49-F238E27FC236}">
              <a16:creationId xmlns:a16="http://schemas.microsoft.com/office/drawing/2014/main" xmlns="" id="{00000000-0008-0000-0400-0000E7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a:extLst>
            <a:ext uri="{FF2B5EF4-FFF2-40B4-BE49-F238E27FC236}">
              <a16:creationId xmlns:a16="http://schemas.microsoft.com/office/drawing/2014/main" xmlns="" id="{00000000-0008-0000-0400-0000E8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a:extLst>
            <a:ext uri="{FF2B5EF4-FFF2-40B4-BE49-F238E27FC236}">
              <a16:creationId xmlns:a16="http://schemas.microsoft.com/office/drawing/2014/main" xmlns="" id="{00000000-0008-0000-0400-0000E9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a:extLst>
            <a:ext uri="{FF2B5EF4-FFF2-40B4-BE49-F238E27FC236}">
              <a16:creationId xmlns:a16="http://schemas.microsoft.com/office/drawing/2014/main" xmlns="" id="{00000000-0008-0000-0400-0000EA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a:extLst>
            <a:ext uri="{FF2B5EF4-FFF2-40B4-BE49-F238E27FC236}">
              <a16:creationId xmlns:a16="http://schemas.microsoft.com/office/drawing/2014/main" xmlns="" id="{00000000-0008-0000-0400-0000EB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a:extLst>
            <a:ext uri="{FF2B5EF4-FFF2-40B4-BE49-F238E27FC236}">
              <a16:creationId xmlns:a16="http://schemas.microsoft.com/office/drawing/2014/main" xmlns="" id="{00000000-0008-0000-0400-0000EC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a:extLst>
            <a:ext uri="{FF2B5EF4-FFF2-40B4-BE49-F238E27FC236}">
              <a16:creationId xmlns:a16="http://schemas.microsoft.com/office/drawing/2014/main" xmlns="" id="{00000000-0008-0000-0400-0000ED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a16="http://schemas.microsoft.com/office/drawing/2014/main" xmlns=""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xmlns=""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35560</xdr:rowOff>
    </xdr:from>
    <xdr:to>
      <xdr:col>82</xdr:col>
      <xdr:colOff>107950</xdr:colOff>
      <xdr:row>60</xdr:row>
      <xdr:rowOff>96520</xdr:rowOff>
    </xdr:to>
    <xdr:cxnSp macro="">
      <xdr:nvCxnSpPr>
        <xdr:cNvPr id="240" name="直線コネクタ 239">
          <a:extLst>
            <a:ext uri="{FF2B5EF4-FFF2-40B4-BE49-F238E27FC236}">
              <a16:creationId xmlns:a16="http://schemas.microsoft.com/office/drawing/2014/main" xmlns="" id="{00000000-0008-0000-0400-0000F0000000}"/>
            </a:ext>
          </a:extLst>
        </xdr:cNvPr>
        <xdr:cNvCxnSpPr/>
      </xdr:nvCxnSpPr>
      <xdr:spPr>
        <a:xfrm flipV="1">
          <a:off x="16510000" y="9122410"/>
          <a:ext cx="0" cy="1261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68597</xdr:rowOff>
    </xdr:from>
    <xdr:ext cx="762000" cy="259045"/>
    <xdr:sp macro="" textlink="">
      <xdr:nvSpPr>
        <xdr:cNvPr id="241" name="その他最小値テキスト">
          <a:extLst>
            <a:ext uri="{FF2B5EF4-FFF2-40B4-BE49-F238E27FC236}">
              <a16:creationId xmlns:a16="http://schemas.microsoft.com/office/drawing/2014/main" xmlns="" id="{00000000-0008-0000-0400-0000F1000000}"/>
            </a:ext>
          </a:extLst>
        </xdr:cNvPr>
        <xdr:cNvSpPr txBox="1"/>
      </xdr:nvSpPr>
      <xdr:spPr>
        <a:xfrm>
          <a:off x="16598900" y="10355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96520</xdr:rowOff>
    </xdr:from>
    <xdr:to>
      <xdr:col>82</xdr:col>
      <xdr:colOff>196850</xdr:colOff>
      <xdr:row>60</xdr:row>
      <xdr:rowOff>96520</xdr:rowOff>
    </xdr:to>
    <xdr:cxnSp macro="">
      <xdr:nvCxnSpPr>
        <xdr:cNvPr id="242" name="直線コネクタ 241">
          <a:extLst>
            <a:ext uri="{FF2B5EF4-FFF2-40B4-BE49-F238E27FC236}">
              <a16:creationId xmlns:a16="http://schemas.microsoft.com/office/drawing/2014/main" xmlns="" id="{00000000-0008-0000-0400-0000F2000000}"/>
            </a:ext>
          </a:extLst>
        </xdr:cNvPr>
        <xdr:cNvCxnSpPr/>
      </xdr:nvCxnSpPr>
      <xdr:spPr>
        <a:xfrm>
          <a:off x="16421100" y="10383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121937</xdr:rowOff>
    </xdr:from>
    <xdr:ext cx="762000" cy="259045"/>
    <xdr:sp macro="" textlink="">
      <xdr:nvSpPr>
        <xdr:cNvPr id="243" name="その他最大値テキスト">
          <a:extLst>
            <a:ext uri="{FF2B5EF4-FFF2-40B4-BE49-F238E27FC236}">
              <a16:creationId xmlns:a16="http://schemas.microsoft.com/office/drawing/2014/main" xmlns="" id="{00000000-0008-0000-0400-0000F3000000}"/>
            </a:ext>
          </a:extLst>
        </xdr:cNvPr>
        <xdr:cNvSpPr txBox="1"/>
      </xdr:nvSpPr>
      <xdr:spPr>
        <a:xfrm>
          <a:off x="16598900" y="886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35560</xdr:rowOff>
    </xdr:from>
    <xdr:to>
      <xdr:col>82</xdr:col>
      <xdr:colOff>196850</xdr:colOff>
      <xdr:row>53</xdr:row>
      <xdr:rowOff>35560</xdr:rowOff>
    </xdr:to>
    <xdr:cxnSp macro="">
      <xdr:nvCxnSpPr>
        <xdr:cNvPr id="244" name="直線コネクタ 243">
          <a:extLst>
            <a:ext uri="{FF2B5EF4-FFF2-40B4-BE49-F238E27FC236}">
              <a16:creationId xmlns:a16="http://schemas.microsoft.com/office/drawing/2014/main" xmlns="" id="{00000000-0008-0000-0400-0000F4000000}"/>
            </a:ext>
          </a:extLst>
        </xdr:cNvPr>
        <xdr:cNvCxnSpPr/>
      </xdr:nvCxnSpPr>
      <xdr:spPr>
        <a:xfrm>
          <a:off x="16421100" y="9122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130810</xdr:rowOff>
    </xdr:from>
    <xdr:to>
      <xdr:col>82</xdr:col>
      <xdr:colOff>107950</xdr:colOff>
      <xdr:row>56</xdr:row>
      <xdr:rowOff>20320</xdr:rowOff>
    </xdr:to>
    <xdr:cxnSp macro="">
      <xdr:nvCxnSpPr>
        <xdr:cNvPr id="245" name="直線コネクタ 244">
          <a:extLst>
            <a:ext uri="{FF2B5EF4-FFF2-40B4-BE49-F238E27FC236}">
              <a16:creationId xmlns:a16="http://schemas.microsoft.com/office/drawing/2014/main" xmlns="" id="{00000000-0008-0000-0400-0000F5000000}"/>
            </a:ext>
          </a:extLst>
        </xdr:cNvPr>
        <xdr:cNvCxnSpPr/>
      </xdr:nvCxnSpPr>
      <xdr:spPr>
        <a:xfrm flipV="1">
          <a:off x="15671800" y="956056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43197</xdr:rowOff>
    </xdr:from>
    <xdr:ext cx="762000" cy="259045"/>
    <xdr:sp macro="" textlink="">
      <xdr:nvSpPr>
        <xdr:cNvPr id="246" name="その他平均値テキスト">
          <a:extLst>
            <a:ext uri="{FF2B5EF4-FFF2-40B4-BE49-F238E27FC236}">
              <a16:creationId xmlns:a16="http://schemas.microsoft.com/office/drawing/2014/main" xmlns="" id="{00000000-0008-0000-0400-0000F6000000}"/>
            </a:ext>
          </a:extLst>
        </xdr:cNvPr>
        <xdr:cNvSpPr txBox="1"/>
      </xdr:nvSpPr>
      <xdr:spPr>
        <a:xfrm>
          <a:off x="16598900" y="930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26670</xdr:rowOff>
    </xdr:from>
    <xdr:to>
      <xdr:col>82</xdr:col>
      <xdr:colOff>158750</xdr:colOff>
      <xdr:row>55</xdr:row>
      <xdr:rowOff>128270</xdr:rowOff>
    </xdr:to>
    <xdr:sp macro="" textlink="">
      <xdr:nvSpPr>
        <xdr:cNvPr id="247" name="フローチャート: 判断 246">
          <a:extLst>
            <a:ext uri="{FF2B5EF4-FFF2-40B4-BE49-F238E27FC236}">
              <a16:creationId xmlns:a16="http://schemas.microsoft.com/office/drawing/2014/main" xmlns="" id="{00000000-0008-0000-0400-0000F7000000}"/>
            </a:ext>
          </a:extLst>
        </xdr:cNvPr>
        <xdr:cNvSpPr/>
      </xdr:nvSpPr>
      <xdr:spPr>
        <a:xfrm>
          <a:off x="164592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153670</xdr:rowOff>
    </xdr:from>
    <xdr:to>
      <xdr:col>78</xdr:col>
      <xdr:colOff>69850</xdr:colOff>
      <xdr:row>56</xdr:row>
      <xdr:rowOff>20320</xdr:rowOff>
    </xdr:to>
    <xdr:cxnSp macro="">
      <xdr:nvCxnSpPr>
        <xdr:cNvPr id="248" name="直線コネクタ 247">
          <a:extLst>
            <a:ext uri="{FF2B5EF4-FFF2-40B4-BE49-F238E27FC236}">
              <a16:creationId xmlns:a16="http://schemas.microsoft.com/office/drawing/2014/main" xmlns="" id="{00000000-0008-0000-0400-0000F8000000}"/>
            </a:ext>
          </a:extLst>
        </xdr:cNvPr>
        <xdr:cNvCxnSpPr/>
      </xdr:nvCxnSpPr>
      <xdr:spPr>
        <a:xfrm>
          <a:off x="14782800" y="95834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41910</xdr:rowOff>
    </xdr:from>
    <xdr:to>
      <xdr:col>78</xdr:col>
      <xdr:colOff>120650</xdr:colOff>
      <xdr:row>55</xdr:row>
      <xdr:rowOff>143510</xdr:rowOff>
    </xdr:to>
    <xdr:sp macro="" textlink="">
      <xdr:nvSpPr>
        <xdr:cNvPr id="249" name="フローチャート: 判断 248">
          <a:extLst>
            <a:ext uri="{FF2B5EF4-FFF2-40B4-BE49-F238E27FC236}">
              <a16:creationId xmlns:a16="http://schemas.microsoft.com/office/drawing/2014/main" xmlns="" id="{00000000-0008-0000-0400-0000F9000000}"/>
            </a:ext>
          </a:extLst>
        </xdr:cNvPr>
        <xdr:cNvSpPr/>
      </xdr:nvSpPr>
      <xdr:spPr>
        <a:xfrm>
          <a:off x="15621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153687</xdr:rowOff>
    </xdr:from>
    <xdr:ext cx="736600" cy="259045"/>
    <xdr:sp macro="" textlink="">
      <xdr:nvSpPr>
        <xdr:cNvPr id="250" name="テキスト ボックス 249">
          <a:extLst>
            <a:ext uri="{FF2B5EF4-FFF2-40B4-BE49-F238E27FC236}">
              <a16:creationId xmlns:a16="http://schemas.microsoft.com/office/drawing/2014/main" xmlns="" id="{00000000-0008-0000-0400-0000FA000000}"/>
            </a:ext>
          </a:extLst>
        </xdr:cNvPr>
        <xdr:cNvSpPr txBox="1"/>
      </xdr:nvSpPr>
      <xdr:spPr>
        <a:xfrm>
          <a:off x="15290800" y="924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58420</xdr:rowOff>
    </xdr:from>
    <xdr:to>
      <xdr:col>73</xdr:col>
      <xdr:colOff>180975</xdr:colOff>
      <xdr:row>55</xdr:row>
      <xdr:rowOff>153670</xdr:rowOff>
    </xdr:to>
    <xdr:cxnSp macro="">
      <xdr:nvCxnSpPr>
        <xdr:cNvPr id="251" name="直線コネクタ 250">
          <a:extLst>
            <a:ext uri="{FF2B5EF4-FFF2-40B4-BE49-F238E27FC236}">
              <a16:creationId xmlns:a16="http://schemas.microsoft.com/office/drawing/2014/main" xmlns="" id="{00000000-0008-0000-0400-0000FB000000}"/>
            </a:ext>
          </a:extLst>
        </xdr:cNvPr>
        <xdr:cNvCxnSpPr/>
      </xdr:nvCxnSpPr>
      <xdr:spPr>
        <a:xfrm>
          <a:off x="13893800" y="948817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34290</xdr:rowOff>
    </xdr:from>
    <xdr:to>
      <xdr:col>74</xdr:col>
      <xdr:colOff>31750</xdr:colOff>
      <xdr:row>55</xdr:row>
      <xdr:rowOff>135890</xdr:rowOff>
    </xdr:to>
    <xdr:sp macro="" textlink="">
      <xdr:nvSpPr>
        <xdr:cNvPr id="252" name="フローチャート: 判断 251">
          <a:extLst>
            <a:ext uri="{FF2B5EF4-FFF2-40B4-BE49-F238E27FC236}">
              <a16:creationId xmlns:a16="http://schemas.microsoft.com/office/drawing/2014/main" xmlns="" id="{00000000-0008-0000-0400-0000FC000000}"/>
            </a:ext>
          </a:extLst>
        </xdr:cNvPr>
        <xdr:cNvSpPr/>
      </xdr:nvSpPr>
      <xdr:spPr>
        <a:xfrm>
          <a:off x="14732000" y="94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146067</xdr:rowOff>
    </xdr:from>
    <xdr:ext cx="762000" cy="259045"/>
    <xdr:sp macro="" textlink="">
      <xdr:nvSpPr>
        <xdr:cNvPr id="253" name="テキスト ボックス 252">
          <a:extLst>
            <a:ext uri="{FF2B5EF4-FFF2-40B4-BE49-F238E27FC236}">
              <a16:creationId xmlns:a16="http://schemas.microsoft.com/office/drawing/2014/main" xmlns="" id="{00000000-0008-0000-0400-0000FD000000}"/>
            </a:ext>
          </a:extLst>
        </xdr:cNvPr>
        <xdr:cNvSpPr txBox="1"/>
      </xdr:nvSpPr>
      <xdr:spPr>
        <a:xfrm>
          <a:off x="144018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27940</xdr:rowOff>
    </xdr:from>
    <xdr:to>
      <xdr:col>69</xdr:col>
      <xdr:colOff>92075</xdr:colOff>
      <xdr:row>55</xdr:row>
      <xdr:rowOff>58420</xdr:rowOff>
    </xdr:to>
    <xdr:cxnSp macro="">
      <xdr:nvCxnSpPr>
        <xdr:cNvPr id="254" name="直線コネクタ 253">
          <a:extLst>
            <a:ext uri="{FF2B5EF4-FFF2-40B4-BE49-F238E27FC236}">
              <a16:creationId xmlns:a16="http://schemas.microsoft.com/office/drawing/2014/main" xmlns="" id="{00000000-0008-0000-0400-0000FE000000}"/>
            </a:ext>
          </a:extLst>
        </xdr:cNvPr>
        <xdr:cNvCxnSpPr/>
      </xdr:nvCxnSpPr>
      <xdr:spPr>
        <a:xfrm>
          <a:off x="13004800" y="945769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19050</xdr:rowOff>
    </xdr:from>
    <xdr:to>
      <xdr:col>69</xdr:col>
      <xdr:colOff>142875</xdr:colOff>
      <xdr:row>55</xdr:row>
      <xdr:rowOff>120650</xdr:rowOff>
    </xdr:to>
    <xdr:sp macro="" textlink="">
      <xdr:nvSpPr>
        <xdr:cNvPr id="255" name="フローチャート: 判断 254">
          <a:extLst>
            <a:ext uri="{FF2B5EF4-FFF2-40B4-BE49-F238E27FC236}">
              <a16:creationId xmlns:a16="http://schemas.microsoft.com/office/drawing/2014/main" xmlns="" id="{00000000-0008-0000-0400-0000FF000000}"/>
            </a:ext>
          </a:extLst>
        </xdr:cNvPr>
        <xdr:cNvSpPr/>
      </xdr:nvSpPr>
      <xdr:spPr>
        <a:xfrm>
          <a:off x="13843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105427</xdr:rowOff>
    </xdr:from>
    <xdr:ext cx="762000" cy="259045"/>
    <xdr:sp macro="" textlink="">
      <xdr:nvSpPr>
        <xdr:cNvPr id="256" name="テキスト ボックス 255">
          <a:extLst>
            <a:ext uri="{FF2B5EF4-FFF2-40B4-BE49-F238E27FC236}">
              <a16:creationId xmlns:a16="http://schemas.microsoft.com/office/drawing/2014/main" xmlns="" id="{00000000-0008-0000-0400-000000010000}"/>
            </a:ext>
          </a:extLst>
        </xdr:cNvPr>
        <xdr:cNvSpPr txBox="1"/>
      </xdr:nvSpPr>
      <xdr:spPr>
        <a:xfrm>
          <a:off x="13512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102870</xdr:rowOff>
    </xdr:from>
    <xdr:to>
      <xdr:col>65</xdr:col>
      <xdr:colOff>53975</xdr:colOff>
      <xdr:row>56</xdr:row>
      <xdr:rowOff>33020</xdr:rowOff>
    </xdr:to>
    <xdr:sp macro="" textlink="">
      <xdr:nvSpPr>
        <xdr:cNvPr id="257" name="フローチャート: 判断 256">
          <a:extLst>
            <a:ext uri="{FF2B5EF4-FFF2-40B4-BE49-F238E27FC236}">
              <a16:creationId xmlns:a16="http://schemas.microsoft.com/office/drawing/2014/main" xmlns="" id="{00000000-0008-0000-0400-000001010000}"/>
            </a:ext>
          </a:extLst>
        </xdr:cNvPr>
        <xdr:cNvSpPr/>
      </xdr:nvSpPr>
      <xdr:spPr>
        <a:xfrm>
          <a:off x="12954000" y="953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17797</xdr:rowOff>
    </xdr:from>
    <xdr:ext cx="762000" cy="259045"/>
    <xdr:sp macro="" textlink="">
      <xdr:nvSpPr>
        <xdr:cNvPr id="258" name="テキスト ボックス 257">
          <a:extLst>
            <a:ext uri="{FF2B5EF4-FFF2-40B4-BE49-F238E27FC236}">
              <a16:creationId xmlns:a16="http://schemas.microsoft.com/office/drawing/2014/main" xmlns="" id="{00000000-0008-0000-0400-000002010000}"/>
            </a:ext>
          </a:extLst>
        </xdr:cNvPr>
        <xdr:cNvSpPr txBox="1"/>
      </xdr:nvSpPr>
      <xdr:spPr>
        <a:xfrm>
          <a:off x="12623800" y="961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xmlns=""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xmlns=""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xmlns=""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xmlns=""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xmlns=""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80010</xdr:rowOff>
    </xdr:from>
    <xdr:to>
      <xdr:col>82</xdr:col>
      <xdr:colOff>158750</xdr:colOff>
      <xdr:row>56</xdr:row>
      <xdr:rowOff>10160</xdr:rowOff>
    </xdr:to>
    <xdr:sp macro="" textlink="">
      <xdr:nvSpPr>
        <xdr:cNvPr id="264" name="楕円 263">
          <a:extLst>
            <a:ext uri="{FF2B5EF4-FFF2-40B4-BE49-F238E27FC236}">
              <a16:creationId xmlns:a16="http://schemas.microsoft.com/office/drawing/2014/main" xmlns="" id="{00000000-0008-0000-0400-000008010000}"/>
            </a:ext>
          </a:extLst>
        </xdr:cNvPr>
        <xdr:cNvSpPr/>
      </xdr:nvSpPr>
      <xdr:spPr>
        <a:xfrm>
          <a:off x="164592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52087</xdr:rowOff>
    </xdr:from>
    <xdr:ext cx="762000" cy="259045"/>
    <xdr:sp macro="" textlink="">
      <xdr:nvSpPr>
        <xdr:cNvPr id="265" name="その他該当値テキスト">
          <a:extLst>
            <a:ext uri="{FF2B5EF4-FFF2-40B4-BE49-F238E27FC236}">
              <a16:creationId xmlns:a16="http://schemas.microsoft.com/office/drawing/2014/main" xmlns="" id="{00000000-0008-0000-0400-000009010000}"/>
            </a:ext>
          </a:extLst>
        </xdr:cNvPr>
        <xdr:cNvSpPr txBox="1"/>
      </xdr:nvSpPr>
      <xdr:spPr>
        <a:xfrm>
          <a:off x="16598900" y="9481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140970</xdr:rowOff>
    </xdr:from>
    <xdr:to>
      <xdr:col>78</xdr:col>
      <xdr:colOff>120650</xdr:colOff>
      <xdr:row>56</xdr:row>
      <xdr:rowOff>71120</xdr:rowOff>
    </xdr:to>
    <xdr:sp macro="" textlink="">
      <xdr:nvSpPr>
        <xdr:cNvPr id="266" name="楕円 265">
          <a:extLst>
            <a:ext uri="{FF2B5EF4-FFF2-40B4-BE49-F238E27FC236}">
              <a16:creationId xmlns:a16="http://schemas.microsoft.com/office/drawing/2014/main" xmlns="" id="{00000000-0008-0000-0400-00000A010000}"/>
            </a:ext>
          </a:extLst>
        </xdr:cNvPr>
        <xdr:cNvSpPr/>
      </xdr:nvSpPr>
      <xdr:spPr>
        <a:xfrm>
          <a:off x="15621000" y="95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55897</xdr:rowOff>
    </xdr:from>
    <xdr:ext cx="736600" cy="259045"/>
    <xdr:sp macro="" textlink="">
      <xdr:nvSpPr>
        <xdr:cNvPr id="267" name="テキスト ボックス 266">
          <a:extLst>
            <a:ext uri="{FF2B5EF4-FFF2-40B4-BE49-F238E27FC236}">
              <a16:creationId xmlns:a16="http://schemas.microsoft.com/office/drawing/2014/main" xmlns="" id="{00000000-0008-0000-0400-00000B010000}"/>
            </a:ext>
          </a:extLst>
        </xdr:cNvPr>
        <xdr:cNvSpPr txBox="1"/>
      </xdr:nvSpPr>
      <xdr:spPr>
        <a:xfrm>
          <a:off x="15290800" y="965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102870</xdr:rowOff>
    </xdr:from>
    <xdr:to>
      <xdr:col>74</xdr:col>
      <xdr:colOff>31750</xdr:colOff>
      <xdr:row>56</xdr:row>
      <xdr:rowOff>33020</xdr:rowOff>
    </xdr:to>
    <xdr:sp macro="" textlink="">
      <xdr:nvSpPr>
        <xdr:cNvPr id="268" name="楕円 267">
          <a:extLst>
            <a:ext uri="{FF2B5EF4-FFF2-40B4-BE49-F238E27FC236}">
              <a16:creationId xmlns:a16="http://schemas.microsoft.com/office/drawing/2014/main" xmlns="" id="{00000000-0008-0000-0400-00000C010000}"/>
            </a:ext>
          </a:extLst>
        </xdr:cNvPr>
        <xdr:cNvSpPr/>
      </xdr:nvSpPr>
      <xdr:spPr>
        <a:xfrm>
          <a:off x="14732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17797</xdr:rowOff>
    </xdr:from>
    <xdr:ext cx="762000" cy="259045"/>
    <xdr:sp macro="" textlink="">
      <xdr:nvSpPr>
        <xdr:cNvPr id="269" name="テキスト ボックス 268">
          <a:extLst>
            <a:ext uri="{FF2B5EF4-FFF2-40B4-BE49-F238E27FC236}">
              <a16:creationId xmlns:a16="http://schemas.microsoft.com/office/drawing/2014/main" xmlns="" id="{00000000-0008-0000-0400-00000D010000}"/>
            </a:ext>
          </a:extLst>
        </xdr:cNvPr>
        <xdr:cNvSpPr txBox="1"/>
      </xdr:nvSpPr>
      <xdr:spPr>
        <a:xfrm>
          <a:off x="14401800" y="961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7620</xdr:rowOff>
    </xdr:from>
    <xdr:to>
      <xdr:col>69</xdr:col>
      <xdr:colOff>142875</xdr:colOff>
      <xdr:row>55</xdr:row>
      <xdr:rowOff>109220</xdr:rowOff>
    </xdr:to>
    <xdr:sp macro="" textlink="">
      <xdr:nvSpPr>
        <xdr:cNvPr id="270" name="楕円 269">
          <a:extLst>
            <a:ext uri="{FF2B5EF4-FFF2-40B4-BE49-F238E27FC236}">
              <a16:creationId xmlns:a16="http://schemas.microsoft.com/office/drawing/2014/main" xmlns="" id="{00000000-0008-0000-0400-00000E010000}"/>
            </a:ext>
          </a:extLst>
        </xdr:cNvPr>
        <xdr:cNvSpPr/>
      </xdr:nvSpPr>
      <xdr:spPr>
        <a:xfrm>
          <a:off x="13843000" y="943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119397</xdr:rowOff>
    </xdr:from>
    <xdr:ext cx="762000" cy="259045"/>
    <xdr:sp macro="" textlink="">
      <xdr:nvSpPr>
        <xdr:cNvPr id="271" name="テキスト ボックス 270">
          <a:extLst>
            <a:ext uri="{FF2B5EF4-FFF2-40B4-BE49-F238E27FC236}">
              <a16:creationId xmlns:a16="http://schemas.microsoft.com/office/drawing/2014/main" xmlns="" id="{00000000-0008-0000-0400-00000F010000}"/>
            </a:ext>
          </a:extLst>
        </xdr:cNvPr>
        <xdr:cNvSpPr txBox="1"/>
      </xdr:nvSpPr>
      <xdr:spPr>
        <a:xfrm>
          <a:off x="13512800" y="9206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148590</xdr:rowOff>
    </xdr:from>
    <xdr:to>
      <xdr:col>65</xdr:col>
      <xdr:colOff>53975</xdr:colOff>
      <xdr:row>55</xdr:row>
      <xdr:rowOff>78740</xdr:rowOff>
    </xdr:to>
    <xdr:sp macro="" textlink="">
      <xdr:nvSpPr>
        <xdr:cNvPr id="272" name="楕円 271">
          <a:extLst>
            <a:ext uri="{FF2B5EF4-FFF2-40B4-BE49-F238E27FC236}">
              <a16:creationId xmlns:a16="http://schemas.microsoft.com/office/drawing/2014/main" xmlns="" id="{00000000-0008-0000-0400-000010010000}"/>
            </a:ext>
          </a:extLst>
        </xdr:cNvPr>
        <xdr:cNvSpPr/>
      </xdr:nvSpPr>
      <xdr:spPr>
        <a:xfrm>
          <a:off x="12954000" y="9406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88917</xdr:rowOff>
    </xdr:from>
    <xdr:ext cx="762000" cy="259045"/>
    <xdr:sp macro="" textlink="">
      <xdr:nvSpPr>
        <xdr:cNvPr id="273" name="テキスト ボックス 272">
          <a:extLst>
            <a:ext uri="{FF2B5EF4-FFF2-40B4-BE49-F238E27FC236}">
              <a16:creationId xmlns:a16="http://schemas.microsoft.com/office/drawing/2014/main" xmlns="" id="{00000000-0008-0000-0400-000011010000}"/>
            </a:ext>
          </a:extLst>
        </xdr:cNvPr>
        <xdr:cNvSpPr txBox="1"/>
      </xdr:nvSpPr>
      <xdr:spPr>
        <a:xfrm>
          <a:off x="12623800" y="9175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xmlns=""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xmlns=""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xmlns=""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xmlns=""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xmlns=""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xmlns=""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xmlns=""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xmlns=""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xmlns=""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xmlns=""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xmlns=""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行財政改革の推進による各種団体等補助金の見直しにより、現在は類似団体平均とほぼ同じ水準である。補助費のうち、大部分を占めるものが、一部事務組合への負担金であるため、今後とも必要性の少ないものは見直しや廃止を行う方向で検討す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xmlns=""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xmlns=""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xmlns=""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a:extLst>
            <a:ext uri="{FF2B5EF4-FFF2-40B4-BE49-F238E27FC236}">
              <a16:creationId xmlns:a16="http://schemas.microsoft.com/office/drawing/2014/main" xmlns="" id="{00000000-0008-0000-0400-000020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a:extLst>
            <a:ext uri="{FF2B5EF4-FFF2-40B4-BE49-F238E27FC236}">
              <a16:creationId xmlns:a16="http://schemas.microsoft.com/office/drawing/2014/main" xmlns="" id="{00000000-0008-0000-0400-000021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a:extLst>
            <a:ext uri="{FF2B5EF4-FFF2-40B4-BE49-F238E27FC236}">
              <a16:creationId xmlns:a16="http://schemas.microsoft.com/office/drawing/2014/main" xmlns="" id="{00000000-0008-0000-0400-000022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a:extLst>
            <a:ext uri="{FF2B5EF4-FFF2-40B4-BE49-F238E27FC236}">
              <a16:creationId xmlns:a16="http://schemas.microsoft.com/office/drawing/2014/main" xmlns="" id="{00000000-0008-0000-0400-000023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a:extLst>
            <a:ext uri="{FF2B5EF4-FFF2-40B4-BE49-F238E27FC236}">
              <a16:creationId xmlns:a16="http://schemas.microsoft.com/office/drawing/2014/main" xmlns="" id="{00000000-0008-0000-0400-000024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a:extLst>
            <a:ext uri="{FF2B5EF4-FFF2-40B4-BE49-F238E27FC236}">
              <a16:creationId xmlns:a16="http://schemas.microsoft.com/office/drawing/2014/main" xmlns="" id="{00000000-0008-0000-0400-000025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a:extLst>
            <a:ext uri="{FF2B5EF4-FFF2-40B4-BE49-F238E27FC236}">
              <a16:creationId xmlns:a16="http://schemas.microsoft.com/office/drawing/2014/main" xmlns="" id="{00000000-0008-0000-0400-000026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a:extLst>
            <a:ext uri="{FF2B5EF4-FFF2-40B4-BE49-F238E27FC236}">
              <a16:creationId xmlns:a16="http://schemas.microsoft.com/office/drawing/2014/main" xmlns="" id="{00000000-0008-0000-0400-000027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xmlns=""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xmlns=""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41</xdr:row>
      <xdr:rowOff>147574</xdr:rowOff>
    </xdr:to>
    <xdr:cxnSp macro="">
      <xdr:nvCxnSpPr>
        <xdr:cNvPr id="298" name="直線コネクタ 297">
          <a:extLst>
            <a:ext uri="{FF2B5EF4-FFF2-40B4-BE49-F238E27FC236}">
              <a16:creationId xmlns:a16="http://schemas.microsoft.com/office/drawing/2014/main" xmlns="" id="{00000000-0008-0000-0400-00002A010000}"/>
            </a:ext>
          </a:extLst>
        </xdr:cNvPr>
        <xdr:cNvCxnSpPr/>
      </xdr:nvCxnSpPr>
      <xdr:spPr>
        <a:xfrm flipV="1">
          <a:off x="16510000" y="5842000"/>
          <a:ext cx="0"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119651</xdr:rowOff>
    </xdr:from>
    <xdr:ext cx="762000" cy="259045"/>
    <xdr:sp macro="" textlink="">
      <xdr:nvSpPr>
        <xdr:cNvPr id="299" name="補助費等最小値テキスト">
          <a:extLst>
            <a:ext uri="{FF2B5EF4-FFF2-40B4-BE49-F238E27FC236}">
              <a16:creationId xmlns:a16="http://schemas.microsoft.com/office/drawing/2014/main" xmlns="" id="{00000000-0008-0000-0400-00002B010000}"/>
            </a:ext>
          </a:extLst>
        </xdr:cNvPr>
        <xdr:cNvSpPr txBox="1"/>
      </xdr:nvSpPr>
      <xdr:spPr>
        <a:xfrm>
          <a:off x="16598900" y="714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147574</xdr:rowOff>
    </xdr:from>
    <xdr:to>
      <xdr:col>82</xdr:col>
      <xdr:colOff>196850</xdr:colOff>
      <xdr:row>41</xdr:row>
      <xdr:rowOff>147574</xdr:rowOff>
    </xdr:to>
    <xdr:cxnSp macro="">
      <xdr:nvCxnSpPr>
        <xdr:cNvPr id="300" name="直線コネクタ 299">
          <a:extLst>
            <a:ext uri="{FF2B5EF4-FFF2-40B4-BE49-F238E27FC236}">
              <a16:creationId xmlns:a16="http://schemas.microsoft.com/office/drawing/2014/main" xmlns="" id="{00000000-0008-0000-0400-00002C010000}"/>
            </a:ext>
          </a:extLst>
        </xdr:cNvPr>
        <xdr:cNvCxnSpPr/>
      </xdr:nvCxnSpPr>
      <xdr:spPr>
        <a:xfrm>
          <a:off x="16421100" y="7177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301" name="補助費等最大値テキスト">
          <a:extLst>
            <a:ext uri="{FF2B5EF4-FFF2-40B4-BE49-F238E27FC236}">
              <a16:creationId xmlns:a16="http://schemas.microsoft.com/office/drawing/2014/main" xmlns="" id="{00000000-0008-0000-0400-00002D010000}"/>
            </a:ext>
          </a:extLst>
        </xdr:cNvPr>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302" name="直線コネクタ 301">
          <a:extLst>
            <a:ext uri="{FF2B5EF4-FFF2-40B4-BE49-F238E27FC236}">
              <a16:creationId xmlns:a16="http://schemas.microsoft.com/office/drawing/2014/main" xmlns="" id="{00000000-0008-0000-0400-00002E010000}"/>
            </a:ext>
          </a:extLst>
        </xdr:cNvPr>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159004</xdr:rowOff>
    </xdr:from>
    <xdr:to>
      <xdr:col>82</xdr:col>
      <xdr:colOff>107950</xdr:colOff>
      <xdr:row>37</xdr:row>
      <xdr:rowOff>10414</xdr:rowOff>
    </xdr:to>
    <xdr:cxnSp macro="">
      <xdr:nvCxnSpPr>
        <xdr:cNvPr id="303" name="直線コネクタ 302">
          <a:extLst>
            <a:ext uri="{FF2B5EF4-FFF2-40B4-BE49-F238E27FC236}">
              <a16:creationId xmlns:a16="http://schemas.microsoft.com/office/drawing/2014/main" xmlns="" id="{00000000-0008-0000-0400-00002F010000}"/>
            </a:ext>
          </a:extLst>
        </xdr:cNvPr>
        <xdr:cNvCxnSpPr/>
      </xdr:nvCxnSpPr>
      <xdr:spPr>
        <a:xfrm flipV="1">
          <a:off x="15671800" y="633120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106443</xdr:rowOff>
    </xdr:from>
    <xdr:ext cx="762000" cy="259045"/>
    <xdr:sp macro="" textlink="">
      <xdr:nvSpPr>
        <xdr:cNvPr id="304" name="補助費等平均値テキスト">
          <a:extLst>
            <a:ext uri="{FF2B5EF4-FFF2-40B4-BE49-F238E27FC236}">
              <a16:creationId xmlns:a16="http://schemas.microsoft.com/office/drawing/2014/main" xmlns="" id="{00000000-0008-0000-0400-000030010000}"/>
            </a:ext>
          </a:extLst>
        </xdr:cNvPr>
        <xdr:cNvSpPr txBox="1"/>
      </xdr:nvSpPr>
      <xdr:spPr>
        <a:xfrm>
          <a:off x="16598900" y="6107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89916</xdr:rowOff>
    </xdr:from>
    <xdr:to>
      <xdr:col>82</xdr:col>
      <xdr:colOff>158750</xdr:colOff>
      <xdr:row>37</xdr:row>
      <xdr:rowOff>20066</xdr:rowOff>
    </xdr:to>
    <xdr:sp macro="" textlink="">
      <xdr:nvSpPr>
        <xdr:cNvPr id="305" name="フローチャート: 判断 304">
          <a:extLst>
            <a:ext uri="{FF2B5EF4-FFF2-40B4-BE49-F238E27FC236}">
              <a16:creationId xmlns:a16="http://schemas.microsoft.com/office/drawing/2014/main" xmlns="" id="{00000000-0008-0000-0400-000031010000}"/>
            </a:ext>
          </a:extLst>
        </xdr:cNvPr>
        <xdr:cNvSpPr/>
      </xdr:nvSpPr>
      <xdr:spPr>
        <a:xfrm>
          <a:off x="16459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154432</xdr:rowOff>
    </xdr:from>
    <xdr:to>
      <xdr:col>78</xdr:col>
      <xdr:colOff>69850</xdr:colOff>
      <xdr:row>37</xdr:row>
      <xdr:rowOff>10414</xdr:rowOff>
    </xdr:to>
    <xdr:cxnSp macro="">
      <xdr:nvCxnSpPr>
        <xdr:cNvPr id="306" name="直線コネクタ 305">
          <a:extLst>
            <a:ext uri="{FF2B5EF4-FFF2-40B4-BE49-F238E27FC236}">
              <a16:creationId xmlns:a16="http://schemas.microsoft.com/office/drawing/2014/main" xmlns="" id="{00000000-0008-0000-0400-000032010000}"/>
            </a:ext>
          </a:extLst>
        </xdr:cNvPr>
        <xdr:cNvCxnSpPr/>
      </xdr:nvCxnSpPr>
      <xdr:spPr>
        <a:xfrm>
          <a:off x="14782800" y="632663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07" name="フローチャート: 判断 306">
          <a:extLst>
            <a:ext uri="{FF2B5EF4-FFF2-40B4-BE49-F238E27FC236}">
              <a16:creationId xmlns:a16="http://schemas.microsoft.com/office/drawing/2014/main" xmlns="" id="{00000000-0008-0000-0400-000033010000}"/>
            </a:ext>
          </a:extLst>
        </xdr:cNvPr>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25671</xdr:rowOff>
    </xdr:from>
    <xdr:ext cx="736600" cy="259045"/>
    <xdr:sp macro="" textlink="">
      <xdr:nvSpPr>
        <xdr:cNvPr id="308" name="テキスト ボックス 307">
          <a:extLst>
            <a:ext uri="{FF2B5EF4-FFF2-40B4-BE49-F238E27FC236}">
              <a16:creationId xmlns:a16="http://schemas.microsoft.com/office/drawing/2014/main" xmlns="" id="{00000000-0008-0000-0400-000034010000}"/>
            </a:ext>
          </a:extLst>
        </xdr:cNvPr>
        <xdr:cNvSpPr txBox="1"/>
      </xdr:nvSpPr>
      <xdr:spPr>
        <a:xfrm>
          <a:off x="15290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122428</xdr:rowOff>
    </xdr:from>
    <xdr:to>
      <xdr:col>73</xdr:col>
      <xdr:colOff>180975</xdr:colOff>
      <xdr:row>36</xdr:row>
      <xdr:rowOff>154432</xdr:rowOff>
    </xdr:to>
    <xdr:cxnSp macro="">
      <xdr:nvCxnSpPr>
        <xdr:cNvPr id="309" name="直線コネクタ 308">
          <a:extLst>
            <a:ext uri="{FF2B5EF4-FFF2-40B4-BE49-F238E27FC236}">
              <a16:creationId xmlns:a16="http://schemas.microsoft.com/office/drawing/2014/main" xmlns="" id="{00000000-0008-0000-0400-000035010000}"/>
            </a:ext>
          </a:extLst>
        </xdr:cNvPr>
        <xdr:cNvCxnSpPr/>
      </xdr:nvCxnSpPr>
      <xdr:spPr>
        <a:xfrm>
          <a:off x="13893800" y="629462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71628</xdr:rowOff>
    </xdr:from>
    <xdr:to>
      <xdr:col>74</xdr:col>
      <xdr:colOff>31750</xdr:colOff>
      <xdr:row>37</xdr:row>
      <xdr:rowOff>1778</xdr:rowOff>
    </xdr:to>
    <xdr:sp macro="" textlink="">
      <xdr:nvSpPr>
        <xdr:cNvPr id="310" name="フローチャート: 判断 309">
          <a:extLst>
            <a:ext uri="{FF2B5EF4-FFF2-40B4-BE49-F238E27FC236}">
              <a16:creationId xmlns:a16="http://schemas.microsoft.com/office/drawing/2014/main" xmlns="" id="{00000000-0008-0000-0400-000036010000}"/>
            </a:ext>
          </a:extLst>
        </xdr:cNvPr>
        <xdr:cNvSpPr/>
      </xdr:nvSpPr>
      <xdr:spPr>
        <a:xfrm>
          <a:off x="14732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11955</xdr:rowOff>
    </xdr:from>
    <xdr:ext cx="762000" cy="259045"/>
    <xdr:sp macro="" textlink="">
      <xdr:nvSpPr>
        <xdr:cNvPr id="311" name="テキスト ボックス 310">
          <a:extLst>
            <a:ext uri="{FF2B5EF4-FFF2-40B4-BE49-F238E27FC236}">
              <a16:creationId xmlns:a16="http://schemas.microsoft.com/office/drawing/2014/main" xmlns="" id="{00000000-0008-0000-0400-000037010000}"/>
            </a:ext>
          </a:extLst>
        </xdr:cNvPr>
        <xdr:cNvSpPr txBox="1"/>
      </xdr:nvSpPr>
      <xdr:spPr>
        <a:xfrm>
          <a:off x="14401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122428</xdr:rowOff>
    </xdr:from>
    <xdr:to>
      <xdr:col>69</xdr:col>
      <xdr:colOff>92075</xdr:colOff>
      <xdr:row>36</xdr:row>
      <xdr:rowOff>136144</xdr:rowOff>
    </xdr:to>
    <xdr:cxnSp macro="">
      <xdr:nvCxnSpPr>
        <xdr:cNvPr id="312" name="直線コネクタ 311">
          <a:extLst>
            <a:ext uri="{FF2B5EF4-FFF2-40B4-BE49-F238E27FC236}">
              <a16:creationId xmlns:a16="http://schemas.microsoft.com/office/drawing/2014/main" xmlns="" id="{00000000-0008-0000-0400-000038010000}"/>
            </a:ext>
          </a:extLst>
        </xdr:cNvPr>
        <xdr:cNvCxnSpPr/>
      </xdr:nvCxnSpPr>
      <xdr:spPr>
        <a:xfrm flipV="1">
          <a:off x="13004800" y="629462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57912</xdr:rowOff>
    </xdr:from>
    <xdr:to>
      <xdr:col>69</xdr:col>
      <xdr:colOff>142875</xdr:colOff>
      <xdr:row>36</xdr:row>
      <xdr:rowOff>159512</xdr:rowOff>
    </xdr:to>
    <xdr:sp macro="" textlink="">
      <xdr:nvSpPr>
        <xdr:cNvPr id="313" name="フローチャート: 判断 312">
          <a:extLst>
            <a:ext uri="{FF2B5EF4-FFF2-40B4-BE49-F238E27FC236}">
              <a16:creationId xmlns:a16="http://schemas.microsoft.com/office/drawing/2014/main" xmlns="" id="{00000000-0008-0000-0400-000039010000}"/>
            </a:ext>
          </a:extLst>
        </xdr:cNvPr>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169689</xdr:rowOff>
    </xdr:from>
    <xdr:ext cx="762000" cy="259045"/>
    <xdr:sp macro="" textlink="">
      <xdr:nvSpPr>
        <xdr:cNvPr id="314" name="テキスト ボックス 313">
          <a:extLst>
            <a:ext uri="{FF2B5EF4-FFF2-40B4-BE49-F238E27FC236}">
              <a16:creationId xmlns:a16="http://schemas.microsoft.com/office/drawing/2014/main" xmlns="" id="{00000000-0008-0000-0400-00003A010000}"/>
            </a:ext>
          </a:extLst>
        </xdr:cNvPr>
        <xdr:cNvSpPr txBox="1"/>
      </xdr:nvSpPr>
      <xdr:spPr>
        <a:xfrm>
          <a:off x="13512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15" name="フローチャート: 判断 314">
          <a:extLst>
            <a:ext uri="{FF2B5EF4-FFF2-40B4-BE49-F238E27FC236}">
              <a16:creationId xmlns:a16="http://schemas.microsoft.com/office/drawing/2014/main" xmlns="" id="{00000000-0008-0000-0400-00003B010000}"/>
            </a:ext>
          </a:extLst>
        </xdr:cNvPr>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2811</xdr:rowOff>
    </xdr:from>
    <xdr:ext cx="762000" cy="259045"/>
    <xdr:sp macro="" textlink="">
      <xdr:nvSpPr>
        <xdr:cNvPr id="316" name="テキスト ボックス 315">
          <a:extLst>
            <a:ext uri="{FF2B5EF4-FFF2-40B4-BE49-F238E27FC236}">
              <a16:creationId xmlns:a16="http://schemas.microsoft.com/office/drawing/2014/main" xmlns="" id="{00000000-0008-0000-0400-00003C010000}"/>
            </a:ext>
          </a:extLst>
        </xdr:cNvPr>
        <xdr:cNvSpPr txBox="1"/>
      </xdr:nvSpPr>
      <xdr:spPr>
        <a:xfrm>
          <a:off x="12623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xmlns=""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xmlns=""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xmlns=""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xmlns=""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xmlns=""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108204</xdr:rowOff>
    </xdr:from>
    <xdr:to>
      <xdr:col>82</xdr:col>
      <xdr:colOff>158750</xdr:colOff>
      <xdr:row>37</xdr:row>
      <xdr:rowOff>38354</xdr:rowOff>
    </xdr:to>
    <xdr:sp macro="" textlink="">
      <xdr:nvSpPr>
        <xdr:cNvPr id="322" name="楕円 321">
          <a:extLst>
            <a:ext uri="{FF2B5EF4-FFF2-40B4-BE49-F238E27FC236}">
              <a16:creationId xmlns:a16="http://schemas.microsoft.com/office/drawing/2014/main" xmlns="" id="{00000000-0008-0000-0400-000042010000}"/>
            </a:ext>
          </a:extLst>
        </xdr:cNvPr>
        <xdr:cNvSpPr/>
      </xdr:nvSpPr>
      <xdr:spPr>
        <a:xfrm>
          <a:off x="164592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80281</xdr:rowOff>
    </xdr:from>
    <xdr:ext cx="762000" cy="259045"/>
    <xdr:sp macro="" textlink="">
      <xdr:nvSpPr>
        <xdr:cNvPr id="323" name="補助費等該当値テキスト">
          <a:extLst>
            <a:ext uri="{FF2B5EF4-FFF2-40B4-BE49-F238E27FC236}">
              <a16:creationId xmlns:a16="http://schemas.microsoft.com/office/drawing/2014/main" xmlns="" id="{00000000-0008-0000-0400-000043010000}"/>
            </a:ext>
          </a:extLst>
        </xdr:cNvPr>
        <xdr:cNvSpPr txBox="1"/>
      </xdr:nvSpPr>
      <xdr:spPr>
        <a:xfrm>
          <a:off x="16598900" y="625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131064</xdr:rowOff>
    </xdr:from>
    <xdr:to>
      <xdr:col>78</xdr:col>
      <xdr:colOff>120650</xdr:colOff>
      <xdr:row>37</xdr:row>
      <xdr:rowOff>61214</xdr:rowOff>
    </xdr:to>
    <xdr:sp macro="" textlink="">
      <xdr:nvSpPr>
        <xdr:cNvPr id="324" name="楕円 323">
          <a:extLst>
            <a:ext uri="{FF2B5EF4-FFF2-40B4-BE49-F238E27FC236}">
              <a16:creationId xmlns:a16="http://schemas.microsoft.com/office/drawing/2014/main" xmlns="" id="{00000000-0008-0000-0400-000044010000}"/>
            </a:ext>
          </a:extLst>
        </xdr:cNvPr>
        <xdr:cNvSpPr/>
      </xdr:nvSpPr>
      <xdr:spPr>
        <a:xfrm>
          <a:off x="15621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45991</xdr:rowOff>
    </xdr:from>
    <xdr:ext cx="736600" cy="259045"/>
    <xdr:sp macro="" textlink="">
      <xdr:nvSpPr>
        <xdr:cNvPr id="325" name="テキスト ボックス 324">
          <a:extLst>
            <a:ext uri="{FF2B5EF4-FFF2-40B4-BE49-F238E27FC236}">
              <a16:creationId xmlns:a16="http://schemas.microsoft.com/office/drawing/2014/main" xmlns="" id="{00000000-0008-0000-0400-000045010000}"/>
            </a:ext>
          </a:extLst>
        </xdr:cNvPr>
        <xdr:cNvSpPr txBox="1"/>
      </xdr:nvSpPr>
      <xdr:spPr>
        <a:xfrm>
          <a:off x="15290800" y="6389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103632</xdr:rowOff>
    </xdr:from>
    <xdr:to>
      <xdr:col>74</xdr:col>
      <xdr:colOff>31750</xdr:colOff>
      <xdr:row>37</xdr:row>
      <xdr:rowOff>33782</xdr:rowOff>
    </xdr:to>
    <xdr:sp macro="" textlink="">
      <xdr:nvSpPr>
        <xdr:cNvPr id="326" name="楕円 325">
          <a:extLst>
            <a:ext uri="{FF2B5EF4-FFF2-40B4-BE49-F238E27FC236}">
              <a16:creationId xmlns:a16="http://schemas.microsoft.com/office/drawing/2014/main" xmlns="" id="{00000000-0008-0000-0400-000046010000}"/>
            </a:ext>
          </a:extLst>
        </xdr:cNvPr>
        <xdr:cNvSpPr/>
      </xdr:nvSpPr>
      <xdr:spPr>
        <a:xfrm>
          <a:off x="14732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18559</xdr:rowOff>
    </xdr:from>
    <xdr:ext cx="762000" cy="259045"/>
    <xdr:sp macro="" textlink="">
      <xdr:nvSpPr>
        <xdr:cNvPr id="327" name="テキスト ボックス 326">
          <a:extLst>
            <a:ext uri="{FF2B5EF4-FFF2-40B4-BE49-F238E27FC236}">
              <a16:creationId xmlns:a16="http://schemas.microsoft.com/office/drawing/2014/main" xmlns="" id="{00000000-0008-0000-0400-000047010000}"/>
            </a:ext>
          </a:extLst>
        </xdr:cNvPr>
        <xdr:cNvSpPr txBox="1"/>
      </xdr:nvSpPr>
      <xdr:spPr>
        <a:xfrm>
          <a:off x="14401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71628</xdr:rowOff>
    </xdr:from>
    <xdr:to>
      <xdr:col>69</xdr:col>
      <xdr:colOff>142875</xdr:colOff>
      <xdr:row>37</xdr:row>
      <xdr:rowOff>1778</xdr:rowOff>
    </xdr:to>
    <xdr:sp macro="" textlink="">
      <xdr:nvSpPr>
        <xdr:cNvPr id="328" name="楕円 327">
          <a:extLst>
            <a:ext uri="{FF2B5EF4-FFF2-40B4-BE49-F238E27FC236}">
              <a16:creationId xmlns:a16="http://schemas.microsoft.com/office/drawing/2014/main" xmlns="" id="{00000000-0008-0000-0400-000048010000}"/>
            </a:ext>
          </a:extLst>
        </xdr:cNvPr>
        <xdr:cNvSpPr/>
      </xdr:nvSpPr>
      <xdr:spPr>
        <a:xfrm>
          <a:off x="13843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158005</xdr:rowOff>
    </xdr:from>
    <xdr:ext cx="762000" cy="259045"/>
    <xdr:sp macro="" textlink="">
      <xdr:nvSpPr>
        <xdr:cNvPr id="329" name="テキスト ボックス 328">
          <a:extLst>
            <a:ext uri="{FF2B5EF4-FFF2-40B4-BE49-F238E27FC236}">
              <a16:creationId xmlns:a16="http://schemas.microsoft.com/office/drawing/2014/main" xmlns="" id="{00000000-0008-0000-0400-000049010000}"/>
            </a:ext>
          </a:extLst>
        </xdr:cNvPr>
        <xdr:cNvSpPr txBox="1"/>
      </xdr:nvSpPr>
      <xdr:spPr>
        <a:xfrm>
          <a:off x="13512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30" name="楕円 329">
          <a:extLst>
            <a:ext uri="{FF2B5EF4-FFF2-40B4-BE49-F238E27FC236}">
              <a16:creationId xmlns:a16="http://schemas.microsoft.com/office/drawing/2014/main" xmlns="" id="{00000000-0008-0000-0400-00004A010000}"/>
            </a:ext>
          </a:extLst>
        </xdr:cNvPr>
        <xdr:cNvSpPr/>
      </xdr:nvSpPr>
      <xdr:spPr>
        <a:xfrm>
          <a:off x="12954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271</xdr:rowOff>
    </xdr:from>
    <xdr:ext cx="762000" cy="259045"/>
    <xdr:sp macro="" textlink="">
      <xdr:nvSpPr>
        <xdr:cNvPr id="331" name="テキスト ボックス 330">
          <a:extLst>
            <a:ext uri="{FF2B5EF4-FFF2-40B4-BE49-F238E27FC236}">
              <a16:creationId xmlns:a16="http://schemas.microsoft.com/office/drawing/2014/main" xmlns="" id="{00000000-0008-0000-0400-00004B010000}"/>
            </a:ext>
          </a:extLst>
        </xdr:cNvPr>
        <xdr:cNvSpPr txBox="1"/>
      </xdr:nvSpPr>
      <xdr:spPr>
        <a:xfrm>
          <a:off x="12623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xmlns=""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xmlns=""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xmlns=""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xmlns=""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xmlns=""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xmlns=""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xmlns=""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xmlns=""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xmlns=""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xmlns=""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xmlns=""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１８年度以降、地方債の発行額は抑制しており、平成３０年度には、類似団体を上回る数値となった。本年度においては道路等インフラ施設の改修工事に加え、体育館や公民館といった事業用施設の改修工事を行った結果、地方債の発行が例年より多くなっている。地方債の償還が開始されると、公債費率が高くなることが予想されるため、今後とも、発行の抑制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xmlns=""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xmlns=""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xmlns=""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a:extLst>
            <a:ext uri="{FF2B5EF4-FFF2-40B4-BE49-F238E27FC236}">
              <a16:creationId xmlns:a16="http://schemas.microsoft.com/office/drawing/2014/main" xmlns="" id="{00000000-0008-0000-0400-00005A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a:extLst>
            <a:ext uri="{FF2B5EF4-FFF2-40B4-BE49-F238E27FC236}">
              <a16:creationId xmlns:a16="http://schemas.microsoft.com/office/drawing/2014/main" xmlns="" id="{00000000-0008-0000-0400-00005B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a:extLst>
            <a:ext uri="{FF2B5EF4-FFF2-40B4-BE49-F238E27FC236}">
              <a16:creationId xmlns:a16="http://schemas.microsoft.com/office/drawing/2014/main" xmlns="" id="{00000000-0008-0000-0400-00005C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a:extLst>
            <a:ext uri="{FF2B5EF4-FFF2-40B4-BE49-F238E27FC236}">
              <a16:creationId xmlns:a16="http://schemas.microsoft.com/office/drawing/2014/main" xmlns="" id="{00000000-0008-0000-0400-00005D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a:extLst>
            <a:ext uri="{FF2B5EF4-FFF2-40B4-BE49-F238E27FC236}">
              <a16:creationId xmlns:a16="http://schemas.microsoft.com/office/drawing/2014/main" xmlns="" id="{00000000-0008-0000-0400-00005E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a:extLst>
            <a:ext uri="{FF2B5EF4-FFF2-40B4-BE49-F238E27FC236}">
              <a16:creationId xmlns:a16="http://schemas.microsoft.com/office/drawing/2014/main" xmlns="" id="{00000000-0008-0000-0400-00005F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a:extLst>
            <a:ext uri="{FF2B5EF4-FFF2-40B4-BE49-F238E27FC236}">
              <a16:creationId xmlns:a16="http://schemas.microsoft.com/office/drawing/2014/main" xmlns="" id="{00000000-0008-0000-0400-000060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a:extLst>
            <a:ext uri="{FF2B5EF4-FFF2-40B4-BE49-F238E27FC236}">
              <a16:creationId xmlns:a16="http://schemas.microsoft.com/office/drawing/2014/main" xmlns="" id="{00000000-0008-0000-0400-000061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a:extLst>
            <a:ext uri="{FF2B5EF4-FFF2-40B4-BE49-F238E27FC236}">
              <a16:creationId xmlns:a16="http://schemas.microsoft.com/office/drawing/2014/main" xmlns="" id="{00000000-0008-0000-0400-000062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a:extLst>
            <a:ext uri="{FF2B5EF4-FFF2-40B4-BE49-F238E27FC236}">
              <a16:creationId xmlns:a16="http://schemas.microsoft.com/office/drawing/2014/main" xmlns="" id="{00000000-0008-0000-0400-000063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xmlns=""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xmlns=""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69850</xdr:rowOff>
    </xdr:to>
    <xdr:cxnSp macro="">
      <xdr:nvCxnSpPr>
        <xdr:cNvPr id="358" name="直線コネクタ 357">
          <a:extLst>
            <a:ext uri="{FF2B5EF4-FFF2-40B4-BE49-F238E27FC236}">
              <a16:creationId xmlns:a16="http://schemas.microsoft.com/office/drawing/2014/main" xmlns="" id="{00000000-0008-0000-0400-000066010000}"/>
            </a:ext>
          </a:extLst>
        </xdr:cNvPr>
        <xdr:cNvCxnSpPr/>
      </xdr:nvCxnSpPr>
      <xdr:spPr>
        <a:xfrm flipV="1">
          <a:off x="4826000" y="1250950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41927</xdr:rowOff>
    </xdr:from>
    <xdr:ext cx="762000" cy="259045"/>
    <xdr:sp macro="" textlink="">
      <xdr:nvSpPr>
        <xdr:cNvPr id="359" name="公債費最小値テキスト">
          <a:extLst>
            <a:ext uri="{FF2B5EF4-FFF2-40B4-BE49-F238E27FC236}">
              <a16:creationId xmlns:a16="http://schemas.microsoft.com/office/drawing/2014/main" xmlns="" id="{00000000-0008-0000-0400-000067010000}"/>
            </a:ext>
          </a:extLst>
        </xdr:cNvPr>
        <xdr:cNvSpPr txBox="1"/>
      </xdr:nvSpPr>
      <xdr:spPr>
        <a:xfrm>
          <a:off x="4914900" y="1375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69850</xdr:rowOff>
    </xdr:from>
    <xdr:to>
      <xdr:col>24</xdr:col>
      <xdr:colOff>114300</xdr:colOff>
      <xdr:row>80</xdr:row>
      <xdr:rowOff>69850</xdr:rowOff>
    </xdr:to>
    <xdr:cxnSp macro="">
      <xdr:nvCxnSpPr>
        <xdr:cNvPr id="360" name="直線コネクタ 359">
          <a:extLst>
            <a:ext uri="{FF2B5EF4-FFF2-40B4-BE49-F238E27FC236}">
              <a16:creationId xmlns:a16="http://schemas.microsoft.com/office/drawing/2014/main" xmlns="" id="{00000000-0008-0000-0400-000068010000}"/>
            </a:ext>
          </a:extLst>
        </xdr:cNvPr>
        <xdr:cNvCxnSpPr/>
      </xdr:nvCxnSpPr>
      <xdr:spPr>
        <a:xfrm>
          <a:off x="4737100" y="1378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1" name="公債費最大値テキスト">
          <a:extLst>
            <a:ext uri="{FF2B5EF4-FFF2-40B4-BE49-F238E27FC236}">
              <a16:creationId xmlns:a16="http://schemas.microsoft.com/office/drawing/2014/main" xmlns="" id="{00000000-0008-0000-0400-000069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2" name="直線コネクタ 361">
          <a:extLst>
            <a:ext uri="{FF2B5EF4-FFF2-40B4-BE49-F238E27FC236}">
              <a16:creationId xmlns:a16="http://schemas.microsoft.com/office/drawing/2014/main" xmlns="" id="{00000000-0008-0000-0400-00006A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5080</xdr:rowOff>
    </xdr:from>
    <xdr:to>
      <xdr:col>24</xdr:col>
      <xdr:colOff>25400</xdr:colOff>
      <xdr:row>76</xdr:row>
      <xdr:rowOff>62230</xdr:rowOff>
    </xdr:to>
    <xdr:cxnSp macro="">
      <xdr:nvCxnSpPr>
        <xdr:cNvPr id="363" name="直線コネクタ 362">
          <a:extLst>
            <a:ext uri="{FF2B5EF4-FFF2-40B4-BE49-F238E27FC236}">
              <a16:creationId xmlns:a16="http://schemas.microsoft.com/office/drawing/2014/main" xmlns="" id="{00000000-0008-0000-0400-00006B010000}"/>
            </a:ext>
          </a:extLst>
        </xdr:cNvPr>
        <xdr:cNvCxnSpPr/>
      </xdr:nvCxnSpPr>
      <xdr:spPr>
        <a:xfrm flipV="1">
          <a:off x="3987800" y="1303528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90188</xdr:rowOff>
    </xdr:from>
    <xdr:ext cx="762000" cy="259045"/>
    <xdr:sp macro="" textlink="">
      <xdr:nvSpPr>
        <xdr:cNvPr id="364" name="公債費平均値テキスト">
          <a:extLst>
            <a:ext uri="{FF2B5EF4-FFF2-40B4-BE49-F238E27FC236}">
              <a16:creationId xmlns:a16="http://schemas.microsoft.com/office/drawing/2014/main" xmlns="" id="{00000000-0008-0000-0400-00006C010000}"/>
            </a:ext>
          </a:extLst>
        </xdr:cNvPr>
        <xdr:cNvSpPr txBox="1"/>
      </xdr:nvSpPr>
      <xdr:spPr>
        <a:xfrm>
          <a:off x="4914900" y="13120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118111</xdr:rowOff>
    </xdr:from>
    <xdr:to>
      <xdr:col>24</xdr:col>
      <xdr:colOff>76200</xdr:colOff>
      <xdr:row>77</xdr:row>
      <xdr:rowOff>48261</xdr:rowOff>
    </xdr:to>
    <xdr:sp macro="" textlink="">
      <xdr:nvSpPr>
        <xdr:cNvPr id="365" name="フローチャート: 判断 364">
          <a:extLst>
            <a:ext uri="{FF2B5EF4-FFF2-40B4-BE49-F238E27FC236}">
              <a16:creationId xmlns:a16="http://schemas.microsoft.com/office/drawing/2014/main" xmlns="" id="{00000000-0008-0000-0400-00006D010000}"/>
            </a:ext>
          </a:extLst>
        </xdr:cNvPr>
        <xdr:cNvSpPr/>
      </xdr:nvSpPr>
      <xdr:spPr>
        <a:xfrm>
          <a:off x="47752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62230</xdr:rowOff>
    </xdr:from>
    <xdr:to>
      <xdr:col>19</xdr:col>
      <xdr:colOff>187325</xdr:colOff>
      <xdr:row>76</xdr:row>
      <xdr:rowOff>149861</xdr:rowOff>
    </xdr:to>
    <xdr:cxnSp macro="">
      <xdr:nvCxnSpPr>
        <xdr:cNvPr id="366" name="直線コネクタ 365">
          <a:extLst>
            <a:ext uri="{FF2B5EF4-FFF2-40B4-BE49-F238E27FC236}">
              <a16:creationId xmlns:a16="http://schemas.microsoft.com/office/drawing/2014/main" xmlns="" id="{00000000-0008-0000-0400-00006E010000}"/>
            </a:ext>
          </a:extLst>
        </xdr:cNvPr>
        <xdr:cNvCxnSpPr/>
      </xdr:nvCxnSpPr>
      <xdr:spPr>
        <a:xfrm flipV="1">
          <a:off x="3098800" y="13092430"/>
          <a:ext cx="889000" cy="8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110489</xdr:rowOff>
    </xdr:from>
    <xdr:to>
      <xdr:col>20</xdr:col>
      <xdr:colOff>38100</xdr:colOff>
      <xdr:row>77</xdr:row>
      <xdr:rowOff>40639</xdr:rowOff>
    </xdr:to>
    <xdr:sp macro="" textlink="">
      <xdr:nvSpPr>
        <xdr:cNvPr id="367" name="フローチャート: 判断 366">
          <a:extLst>
            <a:ext uri="{FF2B5EF4-FFF2-40B4-BE49-F238E27FC236}">
              <a16:creationId xmlns:a16="http://schemas.microsoft.com/office/drawing/2014/main" xmlns="" id="{00000000-0008-0000-0400-00006F010000}"/>
            </a:ext>
          </a:extLst>
        </xdr:cNvPr>
        <xdr:cNvSpPr/>
      </xdr:nvSpPr>
      <xdr:spPr>
        <a:xfrm>
          <a:off x="3937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25416</xdr:rowOff>
    </xdr:from>
    <xdr:ext cx="736600" cy="259045"/>
    <xdr:sp macro="" textlink="">
      <xdr:nvSpPr>
        <xdr:cNvPr id="368" name="テキスト ボックス 367">
          <a:extLst>
            <a:ext uri="{FF2B5EF4-FFF2-40B4-BE49-F238E27FC236}">
              <a16:creationId xmlns:a16="http://schemas.microsoft.com/office/drawing/2014/main" xmlns="" id="{00000000-0008-0000-0400-000070010000}"/>
            </a:ext>
          </a:extLst>
        </xdr:cNvPr>
        <xdr:cNvSpPr txBox="1"/>
      </xdr:nvSpPr>
      <xdr:spPr>
        <a:xfrm>
          <a:off x="3606800" y="13227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149861</xdr:rowOff>
    </xdr:from>
    <xdr:to>
      <xdr:col>15</xdr:col>
      <xdr:colOff>98425</xdr:colOff>
      <xdr:row>77</xdr:row>
      <xdr:rowOff>127000</xdr:rowOff>
    </xdr:to>
    <xdr:cxnSp macro="">
      <xdr:nvCxnSpPr>
        <xdr:cNvPr id="369" name="直線コネクタ 368">
          <a:extLst>
            <a:ext uri="{FF2B5EF4-FFF2-40B4-BE49-F238E27FC236}">
              <a16:creationId xmlns:a16="http://schemas.microsoft.com/office/drawing/2014/main" xmlns="" id="{00000000-0008-0000-0400-000071010000}"/>
            </a:ext>
          </a:extLst>
        </xdr:cNvPr>
        <xdr:cNvCxnSpPr/>
      </xdr:nvCxnSpPr>
      <xdr:spPr>
        <a:xfrm flipV="1">
          <a:off x="2209800" y="13180061"/>
          <a:ext cx="889000" cy="148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114300</xdr:rowOff>
    </xdr:from>
    <xdr:to>
      <xdr:col>15</xdr:col>
      <xdr:colOff>149225</xdr:colOff>
      <xdr:row>77</xdr:row>
      <xdr:rowOff>44450</xdr:rowOff>
    </xdr:to>
    <xdr:sp macro="" textlink="">
      <xdr:nvSpPr>
        <xdr:cNvPr id="370" name="フローチャート: 判断 369">
          <a:extLst>
            <a:ext uri="{FF2B5EF4-FFF2-40B4-BE49-F238E27FC236}">
              <a16:creationId xmlns:a16="http://schemas.microsoft.com/office/drawing/2014/main" xmlns="" id="{00000000-0008-0000-0400-000072010000}"/>
            </a:ext>
          </a:extLst>
        </xdr:cNvPr>
        <xdr:cNvSpPr/>
      </xdr:nvSpPr>
      <xdr:spPr>
        <a:xfrm>
          <a:off x="3048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29227</xdr:rowOff>
    </xdr:from>
    <xdr:ext cx="762000" cy="259045"/>
    <xdr:sp macro="" textlink="">
      <xdr:nvSpPr>
        <xdr:cNvPr id="371" name="テキスト ボックス 370">
          <a:extLst>
            <a:ext uri="{FF2B5EF4-FFF2-40B4-BE49-F238E27FC236}">
              <a16:creationId xmlns:a16="http://schemas.microsoft.com/office/drawing/2014/main" xmlns="" id="{00000000-0008-0000-0400-000073010000}"/>
            </a:ext>
          </a:extLst>
        </xdr:cNvPr>
        <xdr:cNvSpPr txBox="1"/>
      </xdr:nvSpPr>
      <xdr:spPr>
        <a:xfrm>
          <a:off x="2717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127000</xdr:rowOff>
    </xdr:from>
    <xdr:to>
      <xdr:col>11</xdr:col>
      <xdr:colOff>9525</xdr:colOff>
      <xdr:row>78</xdr:row>
      <xdr:rowOff>96520</xdr:rowOff>
    </xdr:to>
    <xdr:cxnSp macro="">
      <xdr:nvCxnSpPr>
        <xdr:cNvPr id="372" name="直線コネクタ 371">
          <a:extLst>
            <a:ext uri="{FF2B5EF4-FFF2-40B4-BE49-F238E27FC236}">
              <a16:creationId xmlns:a16="http://schemas.microsoft.com/office/drawing/2014/main" xmlns="" id="{00000000-0008-0000-0400-000074010000}"/>
            </a:ext>
          </a:extLst>
        </xdr:cNvPr>
        <xdr:cNvCxnSpPr/>
      </xdr:nvCxnSpPr>
      <xdr:spPr>
        <a:xfrm flipV="1">
          <a:off x="1320800" y="13328650"/>
          <a:ext cx="88900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106680</xdr:rowOff>
    </xdr:from>
    <xdr:to>
      <xdr:col>11</xdr:col>
      <xdr:colOff>60325</xdr:colOff>
      <xdr:row>77</xdr:row>
      <xdr:rowOff>36830</xdr:rowOff>
    </xdr:to>
    <xdr:sp macro="" textlink="">
      <xdr:nvSpPr>
        <xdr:cNvPr id="373" name="フローチャート: 判断 372">
          <a:extLst>
            <a:ext uri="{FF2B5EF4-FFF2-40B4-BE49-F238E27FC236}">
              <a16:creationId xmlns:a16="http://schemas.microsoft.com/office/drawing/2014/main" xmlns="" id="{00000000-0008-0000-0400-000075010000}"/>
            </a:ext>
          </a:extLst>
        </xdr:cNvPr>
        <xdr:cNvSpPr/>
      </xdr:nvSpPr>
      <xdr:spPr>
        <a:xfrm>
          <a:off x="2159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47007</xdr:rowOff>
    </xdr:from>
    <xdr:ext cx="762000" cy="259045"/>
    <xdr:sp macro="" textlink="">
      <xdr:nvSpPr>
        <xdr:cNvPr id="374" name="テキスト ボックス 373">
          <a:extLst>
            <a:ext uri="{FF2B5EF4-FFF2-40B4-BE49-F238E27FC236}">
              <a16:creationId xmlns:a16="http://schemas.microsoft.com/office/drawing/2014/main" xmlns="" id="{00000000-0008-0000-0400-000076010000}"/>
            </a:ext>
          </a:extLst>
        </xdr:cNvPr>
        <xdr:cNvSpPr txBox="1"/>
      </xdr:nvSpPr>
      <xdr:spPr>
        <a:xfrm>
          <a:off x="1828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57150</xdr:rowOff>
    </xdr:from>
    <xdr:to>
      <xdr:col>6</xdr:col>
      <xdr:colOff>171450</xdr:colOff>
      <xdr:row>76</xdr:row>
      <xdr:rowOff>158750</xdr:rowOff>
    </xdr:to>
    <xdr:sp macro="" textlink="">
      <xdr:nvSpPr>
        <xdr:cNvPr id="375" name="フローチャート: 判断 374">
          <a:extLst>
            <a:ext uri="{FF2B5EF4-FFF2-40B4-BE49-F238E27FC236}">
              <a16:creationId xmlns:a16="http://schemas.microsoft.com/office/drawing/2014/main" xmlns="" id="{00000000-0008-0000-0400-000077010000}"/>
            </a:ext>
          </a:extLst>
        </xdr:cNvPr>
        <xdr:cNvSpPr/>
      </xdr:nvSpPr>
      <xdr:spPr>
        <a:xfrm>
          <a:off x="1270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168927</xdr:rowOff>
    </xdr:from>
    <xdr:ext cx="762000" cy="259045"/>
    <xdr:sp macro="" textlink="">
      <xdr:nvSpPr>
        <xdr:cNvPr id="376" name="テキスト ボックス 375">
          <a:extLst>
            <a:ext uri="{FF2B5EF4-FFF2-40B4-BE49-F238E27FC236}">
              <a16:creationId xmlns:a16="http://schemas.microsoft.com/office/drawing/2014/main" xmlns="" id="{00000000-0008-0000-0400-000078010000}"/>
            </a:ext>
          </a:extLst>
        </xdr:cNvPr>
        <xdr:cNvSpPr txBox="1"/>
      </xdr:nvSpPr>
      <xdr:spPr>
        <a:xfrm>
          <a:off x="939800" y="1285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xmlns=""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xmlns=""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xmlns=""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xmlns=""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xmlns=""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125730</xdr:rowOff>
    </xdr:from>
    <xdr:to>
      <xdr:col>24</xdr:col>
      <xdr:colOff>76200</xdr:colOff>
      <xdr:row>76</xdr:row>
      <xdr:rowOff>55880</xdr:rowOff>
    </xdr:to>
    <xdr:sp macro="" textlink="">
      <xdr:nvSpPr>
        <xdr:cNvPr id="382" name="楕円 381">
          <a:extLst>
            <a:ext uri="{FF2B5EF4-FFF2-40B4-BE49-F238E27FC236}">
              <a16:creationId xmlns:a16="http://schemas.microsoft.com/office/drawing/2014/main" xmlns="" id="{00000000-0008-0000-0400-00007E010000}"/>
            </a:ext>
          </a:extLst>
        </xdr:cNvPr>
        <xdr:cNvSpPr/>
      </xdr:nvSpPr>
      <xdr:spPr>
        <a:xfrm>
          <a:off x="4775200" y="1298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142257</xdr:rowOff>
    </xdr:from>
    <xdr:ext cx="762000" cy="259045"/>
    <xdr:sp macro="" textlink="">
      <xdr:nvSpPr>
        <xdr:cNvPr id="383" name="公債費該当値テキスト">
          <a:extLst>
            <a:ext uri="{FF2B5EF4-FFF2-40B4-BE49-F238E27FC236}">
              <a16:creationId xmlns:a16="http://schemas.microsoft.com/office/drawing/2014/main" xmlns="" id="{00000000-0008-0000-0400-00007F010000}"/>
            </a:ext>
          </a:extLst>
        </xdr:cNvPr>
        <xdr:cNvSpPr txBox="1"/>
      </xdr:nvSpPr>
      <xdr:spPr>
        <a:xfrm>
          <a:off x="49149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11430</xdr:rowOff>
    </xdr:from>
    <xdr:to>
      <xdr:col>20</xdr:col>
      <xdr:colOff>38100</xdr:colOff>
      <xdr:row>76</xdr:row>
      <xdr:rowOff>113030</xdr:rowOff>
    </xdr:to>
    <xdr:sp macro="" textlink="">
      <xdr:nvSpPr>
        <xdr:cNvPr id="384" name="楕円 383">
          <a:extLst>
            <a:ext uri="{FF2B5EF4-FFF2-40B4-BE49-F238E27FC236}">
              <a16:creationId xmlns:a16="http://schemas.microsoft.com/office/drawing/2014/main" xmlns="" id="{00000000-0008-0000-0400-000080010000}"/>
            </a:ext>
          </a:extLst>
        </xdr:cNvPr>
        <xdr:cNvSpPr/>
      </xdr:nvSpPr>
      <xdr:spPr>
        <a:xfrm>
          <a:off x="3937000" y="1304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123207</xdr:rowOff>
    </xdr:from>
    <xdr:ext cx="736600" cy="259045"/>
    <xdr:sp macro="" textlink="">
      <xdr:nvSpPr>
        <xdr:cNvPr id="385" name="テキスト ボックス 384">
          <a:extLst>
            <a:ext uri="{FF2B5EF4-FFF2-40B4-BE49-F238E27FC236}">
              <a16:creationId xmlns:a16="http://schemas.microsoft.com/office/drawing/2014/main" xmlns="" id="{00000000-0008-0000-0400-000081010000}"/>
            </a:ext>
          </a:extLst>
        </xdr:cNvPr>
        <xdr:cNvSpPr txBox="1"/>
      </xdr:nvSpPr>
      <xdr:spPr>
        <a:xfrm>
          <a:off x="3606800" y="12810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99061</xdr:rowOff>
    </xdr:from>
    <xdr:to>
      <xdr:col>15</xdr:col>
      <xdr:colOff>149225</xdr:colOff>
      <xdr:row>77</xdr:row>
      <xdr:rowOff>29211</xdr:rowOff>
    </xdr:to>
    <xdr:sp macro="" textlink="">
      <xdr:nvSpPr>
        <xdr:cNvPr id="386" name="楕円 385">
          <a:extLst>
            <a:ext uri="{FF2B5EF4-FFF2-40B4-BE49-F238E27FC236}">
              <a16:creationId xmlns:a16="http://schemas.microsoft.com/office/drawing/2014/main" xmlns="" id="{00000000-0008-0000-0400-000082010000}"/>
            </a:ext>
          </a:extLst>
        </xdr:cNvPr>
        <xdr:cNvSpPr/>
      </xdr:nvSpPr>
      <xdr:spPr>
        <a:xfrm>
          <a:off x="3048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39387</xdr:rowOff>
    </xdr:from>
    <xdr:ext cx="762000" cy="259045"/>
    <xdr:sp macro="" textlink="">
      <xdr:nvSpPr>
        <xdr:cNvPr id="387" name="テキスト ボックス 386">
          <a:extLst>
            <a:ext uri="{FF2B5EF4-FFF2-40B4-BE49-F238E27FC236}">
              <a16:creationId xmlns:a16="http://schemas.microsoft.com/office/drawing/2014/main" xmlns="" id="{00000000-0008-0000-0400-000083010000}"/>
            </a:ext>
          </a:extLst>
        </xdr:cNvPr>
        <xdr:cNvSpPr txBox="1"/>
      </xdr:nvSpPr>
      <xdr:spPr>
        <a:xfrm>
          <a:off x="2717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76200</xdr:rowOff>
    </xdr:from>
    <xdr:to>
      <xdr:col>11</xdr:col>
      <xdr:colOff>60325</xdr:colOff>
      <xdr:row>78</xdr:row>
      <xdr:rowOff>6350</xdr:rowOff>
    </xdr:to>
    <xdr:sp macro="" textlink="">
      <xdr:nvSpPr>
        <xdr:cNvPr id="388" name="楕円 387">
          <a:extLst>
            <a:ext uri="{FF2B5EF4-FFF2-40B4-BE49-F238E27FC236}">
              <a16:creationId xmlns:a16="http://schemas.microsoft.com/office/drawing/2014/main" xmlns="" id="{00000000-0008-0000-0400-000084010000}"/>
            </a:ext>
          </a:extLst>
        </xdr:cNvPr>
        <xdr:cNvSpPr/>
      </xdr:nvSpPr>
      <xdr:spPr>
        <a:xfrm>
          <a:off x="2159000" y="1327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162577</xdr:rowOff>
    </xdr:from>
    <xdr:ext cx="762000" cy="259045"/>
    <xdr:sp macro="" textlink="">
      <xdr:nvSpPr>
        <xdr:cNvPr id="389" name="テキスト ボックス 388">
          <a:extLst>
            <a:ext uri="{FF2B5EF4-FFF2-40B4-BE49-F238E27FC236}">
              <a16:creationId xmlns:a16="http://schemas.microsoft.com/office/drawing/2014/main" xmlns="" id="{00000000-0008-0000-0400-000085010000}"/>
            </a:ext>
          </a:extLst>
        </xdr:cNvPr>
        <xdr:cNvSpPr txBox="1"/>
      </xdr:nvSpPr>
      <xdr:spPr>
        <a:xfrm>
          <a:off x="18288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45720</xdr:rowOff>
    </xdr:from>
    <xdr:to>
      <xdr:col>6</xdr:col>
      <xdr:colOff>171450</xdr:colOff>
      <xdr:row>78</xdr:row>
      <xdr:rowOff>147320</xdr:rowOff>
    </xdr:to>
    <xdr:sp macro="" textlink="">
      <xdr:nvSpPr>
        <xdr:cNvPr id="390" name="楕円 389">
          <a:extLst>
            <a:ext uri="{FF2B5EF4-FFF2-40B4-BE49-F238E27FC236}">
              <a16:creationId xmlns:a16="http://schemas.microsoft.com/office/drawing/2014/main" xmlns="" id="{00000000-0008-0000-0400-000086010000}"/>
            </a:ext>
          </a:extLst>
        </xdr:cNvPr>
        <xdr:cNvSpPr/>
      </xdr:nvSpPr>
      <xdr:spPr>
        <a:xfrm>
          <a:off x="1270000" y="1341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132097</xdr:rowOff>
    </xdr:from>
    <xdr:ext cx="762000" cy="259045"/>
    <xdr:sp macro="" textlink="">
      <xdr:nvSpPr>
        <xdr:cNvPr id="391" name="テキスト ボックス 390">
          <a:extLst>
            <a:ext uri="{FF2B5EF4-FFF2-40B4-BE49-F238E27FC236}">
              <a16:creationId xmlns:a16="http://schemas.microsoft.com/office/drawing/2014/main" xmlns="" id="{00000000-0008-0000-0400-000087010000}"/>
            </a:ext>
          </a:extLst>
        </xdr:cNvPr>
        <xdr:cNvSpPr txBox="1"/>
      </xdr:nvSpPr>
      <xdr:spPr>
        <a:xfrm>
          <a:off x="939800" y="1350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xmlns=""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xmlns=""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xmlns=""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xmlns=""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xmlns=""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xmlns=""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xmlns=""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xmlns=""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xmlns=""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xmlns=""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xmlns=""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公債費以外については、平成２９年度から数値が大きく上昇した。介護保険の介護給付費が増加傾向にある。今後は、介護予防事業による介護給付費の抑制に努めなければならない。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xmlns=""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xmlns=""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xmlns=""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69850</xdr:rowOff>
    </xdr:from>
    <xdr:to>
      <xdr:col>85</xdr:col>
      <xdr:colOff>66675</xdr:colOff>
      <xdr:row>82</xdr:row>
      <xdr:rowOff>69850</xdr:rowOff>
    </xdr:to>
    <xdr:cxnSp macro="">
      <xdr:nvCxnSpPr>
        <xdr:cNvPr id="406" name="直線コネクタ 405">
          <a:extLst>
            <a:ext uri="{FF2B5EF4-FFF2-40B4-BE49-F238E27FC236}">
              <a16:creationId xmlns:a16="http://schemas.microsoft.com/office/drawing/2014/main" xmlns="" id="{00000000-0008-0000-0400-000096010000}"/>
            </a:ext>
          </a:extLst>
        </xdr:cNvPr>
        <xdr:cNvCxnSpPr/>
      </xdr:nvCxnSpPr>
      <xdr:spPr>
        <a:xfrm>
          <a:off x="12446000" y="1412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99077</xdr:rowOff>
    </xdr:from>
    <xdr:ext cx="508000" cy="259045"/>
    <xdr:sp macro="" textlink="">
      <xdr:nvSpPr>
        <xdr:cNvPr id="407" name="テキスト ボックス 406">
          <a:extLst>
            <a:ext uri="{FF2B5EF4-FFF2-40B4-BE49-F238E27FC236}">
              <a16:creationId xmlns:a16="http://schemas.microsoft.com/office/drawing/2014/main" xmlns="" id="{00000000-0008-0000-0400-000097010000}"/>
            </a:ext>
          </a:extLst>
        </xdr:cNvPr>
        <xdr:cNvSpPr txBox="1"/>
      </xdr:nvSpPr>
      <xdr:spPr>
        <a:xfrm>
          <a:off x="11938000" y="1398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08" name="直線コネクタ 407">
          <a:extLst>
            <a:ext uri="{FF2B5EF4-FFF2-40B4-BE49-F238E27FC236}">
              <a16:creationId xmlns:a16="http://schemas.microsoft.com/office/drawing/2014/main" xmlns="" id="{00000000-0008-0000-0400-000098010000}"/>
            </a:ext>
          </a:extLst>
        </xdr:cNvPr>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09" name="テキスト ボックス 408">
          <a:extLst>
            <a:ext uri="{FF2B5EF4-FFF2-40B4-BE49-F238E27FC236}">
              <a16:creationId xmlns:a16="http://schemas.microsoft.com/office/drawing/2014/main" xmlns="" id="{00000000-0008-0000-0400-000099010000}"/>
            </a:ext>
          </a:extLst>
        </xdr:cNvPr>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12700</xdr:rowOff>
    </xdr:from>
    <xdr:to>
      <xdr:col>85</xdr:col>
      <xdr:colOff>66675</xdr:colOff>
      <xdr:row>79</xdr:row>
      <xdr:rowOff>12700</xdr:rowOff>
    </xdr:to>
    <xdr:cxnSp macro="">
      <xdr:nvCxnSpPr>
        <xdr:cNvPr id="410" name="直線コネクタ 409">
          <a:extLst>
            <a:ext uri="{FF2B5EF4-FFF2-40B4-BE49-F238E27FC236}">
              <a16:creationId xmlns:a16="http://schemas.microsoft.com/office/drawing/2014/main" xmlns="" id="{00000000-0008-0000-0400-00009A010000}"/>
            </a:ext>
          </a:extLst>
        </xdr:cNvPr>
        <xdr:cNvCxnSpPr/>
      </xdr:nvCxnSpPr>
      <xdr:spPr>
        <a:xfrm>
          <a:off x="12446000" y="1355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41927</xdr:rowOff>
    </xdr:from>
    <xdr:ext cx="508000" cy="259045"/>
    <xdr:sp macro="" textlink="">
      <xdr:nvSpPr>
        <xdr:cNvPr id="411" name="テキスト ボックス 410">
          <a:extLst>
            <a:ext uri="{FF2B5EF4-FFF2-40B4-BE49-F238E27FC236}">
              <a16:creationId xmlns:a16="http://schemas.microsoft.com/office/drawing/2014/main" xmlns="" id="{00000000-0008-0000-0400-00009B010000}"/>
            </a:ext>
          </a:extLst>
        </xdr:cNvPr>
        <xdr:cNvSpPr txBox="1"/>
      </xdr:nvSpPr>
      <xdr:spPr>
        <a:xfrm>
          <a:off x="11938000" y="1341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a:extLst>
            <a:ext uri="{FF2B5EF4-FFF2-40B4-BE49-F238E27FC236}">
              <a16:creationId xmlns:a16="http://schemas.microsoft.com/office/drawing/2014/main" xmlns="" id="{00000000-0008-0000-0400-00009C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a:extLst>
            <a:ext uri="{FF2B5EF4-FFF2-40B4-BE49-F238E27FC236}">
              <a16:creationId xmlns:a16="http://schemas.microsoft.com/office/drawing/2014/main" xmlns="" id="{00000000-0008-0000-0400-00009D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127000</xdr:rowOff>
    </xdr:from>
    <xdr:to>
      <xdr:col>85</xdr:col>
      <xdr:colOff>66675</xdr:colOff>
      <xdr:row>75</xdr:row>
      <xdr:rowOff>127000</xdr:rowOff>
    </xdr:to>
    <xdr:cxnSp macro="">
      <xdr:nvCxnSpPr>
        <xdr:cNvPr id="414" name="直線コネクタ 413">
          <a:extLst>
            <a:ext uri="{FF2B5EF4-FFF2-40B4-BE49-F238E27FC236}">
              <a16:creationId xmlns:a16="http://schemas.microsoft.com/office/drawing/2014/main" xmlns="" id="{00000000-0008-0000-0400-00009E010000}"/>
            </a:ext>
          </a:extLst>
        </xdr:cNvPr>
        <xdr:cNvCxnSpPr/>
      </xdr:nvCxnSpPr>
      <xdr:spPr>
        <a:xfrm>
          <a:off x="12446000" y="12985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156227</xdr:rowOff>
    </xdr:from>
    <xdr:ext cx="508000" cy="259045"/>
    <xdr:sp macro="" textlink="">
      <xdr:nvSpPr>
        <xdr:cNvPr id="415" name="テキスト ボックス 414">
          <a:extLst>
            <a:ext uri="{FF2B5EF4-FFF2-40B4-BE49-F238E27FC236}">
              <a16:creationId xmlns:a16="http://schemas.microsoft.com/office/drawing/2014/main" xmlns="" id="{00000000-0008-0000-0400-00009F010000}"/>
            </a:ext>
          </a:extLst>
        </xdr:cNvPr>
        <xdr:cNvSpPr txBox="1"/>
      </xdr:nvSpPr>
      <xdr:spPr>
        <a:xfrm>
          <a:off x="11938000" y="12843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16" name="直線コネクタ 415">
          <a:extLst>
            <a:ext uri="{FF2B5EF4-FFF2-40B4-BE49-F238E27FC236}">
              <a16:creationId xmlns:a16="http://schemas.microsoft.com/office/drawing/2014/main" xmlns="" id="{00000000-0008-0000-0400-0000A0010000}"/>
            </a:ext>
          </a:extLst>
        </xdr:cNvPr>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17" name="テキスト ボックス 416">
          <a:extLst>
            <a:ext uri="{FF2B5EF4-FFF2-40B4-BE49-F238E27FC236}">
              <a16:creationId xmlns:a16="http://schemas.microsoft.com/office/drawing/2014/main" xmlns="" id="{00000000-0008-0000-0400-0000A1010000}"/>
            </a:ext>
          </a:extLst>
        </xdr:cNvPr>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69850</xdr:rowOff>
    </xdr:from>
    <xdr:to>
      <xdr:col>85</xdr:col>
      <xdr:colOff>66675</xdr:colOff>
      <xdr:row>72</xdr:row>
      <xdr:rowOff>69850</xdr:rowOff>
    </xdr:to>
    <xdr:cxnSp macro="">
      <xdr:nvCxnSpPr>
        <xdr:cNvPr id="418" name="直線コネクタ 417">
          <a:extLst>
            <a:ext uri="{FF2B5EF4-FFF2-40B4-BE49-F238E27FC236}">
              <a16:creationId xmlns:a16="http://schemas.microsoft.com/office/drawing/2014/main" xmlns="" id="{00000000-0008-0000-0400-0000A2010000}"/>
            </a:ext>
          </a:extLst>
        </xdr:cNvPr>
        <xdr:cNvCxnSpPr/>
      </xdr:nvCxnSpPr>
      <xdr:spPr>
        <a:xfrm>
          <a:off x="12446000" y="12414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99077</xdr:rowOff>
    </xdr:from>
    <xdr:ext cx="508000" cy="259045"/>
    <xdr:sp macro="" textlink="">
      <xdr:nvSpPr>
        <xdr:cNvPr id="419" name="テキスト ボックス 418">
          <a:extLst>
            <a:ext uri="{FF2B5EF4-FFF2-40B4-BE49-F238E27FC236}">
              <a16:creationId xmlns:a16="http://schemas.microsoft.com/office/drawing/2014/main" xmlns="" id="{00000000-0008-0000-0400-0000A3010000}"/>
            </a:ext>
          </a:extLst>
        </xdr:cNvPr>
        <xdr:cNvSpPr txBox="1"/>
      </xdr:nvSpPr>
      <xdr:spPr>
        <a:xfrm>
          <a:off x="11938000" y="12272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xmlns=""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xmlns=""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xmlns=""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78422</xdr:rowOff>
    </xdr:from>
    <xdr:to>
      <xdr:col>82</xdr:col>
      <xdr:colOff>107950</xdr:colOff>
      <xdr:row>81</xdr:row>
      <xdr:rowOff>132714</xdr:rowOff>
    </xdr:to>
    <xdr:cxnSp macro="">
      <xdr:nvCxnSpPr>
        <xdr:cNvPr id="423" name="直線コネクタ 422">
          <a:extLst>
            <a:ext uri="{FF2B5EF4-FFF2-40B4-BE49-F238E27FC236}">
              <a16:creationId xmlns:a16="http://schemas.microsoft.com/office/drawing/2014/main" xmlns="" id="{00000000-0008-0000-0400-0000A7010000}"/>
            </a:ext>
          </a:extLst>
        </xdr:cNvPr>
        <xdr:cNvCxnSpPr/>
      </xdr:nvCxnSpPr>
      <xdr:spPr>
        <a:xfrm flipV="1">
          <a:off x="16510000" y="12594272"/>
          <a:ext cx="0" cy="1425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104791</xdr:rowOff>
    </xdr:from>
    <xdr:ext cx="762000" cy="259045"/>
    <xdr:sp macro="" textlink="">
      <xdr:nvSpPr>
        <xdr:cNvPr id="424" name="公債費以外最小値テキスト">
          <a:extLst>
            <a:ext uri="{FF2B5EF4-FFF2-40B4-BE49-F238E27FC236}">
              <a16:creationId xmlns:a16="http://schemas.microsoft.com/office/drawing/2014/main" xmlns="" id="{00000000-0008-0000-0400-0000A8010000}"/>
            </a:ext>
          </a:extLst>
        </xdr:cNvPr>
        <xdr:cNvSpPr txBox="1"/>
      </xdr:nvSpPr>
      <xdr:spPr>
        <a:xfrm>
          <a:off x="16598900" y="13992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132714</xdr:rowOff>
    </xdr:from>
    <xdr:to>
      <xdr:col>82</xdr:col>
      <xdr:colOff>196850</xdr:colOff>
      <xdr:row>81</xdr:row>
      <xdr:rowOff>132714</xdr:rowOff>
    </xdr:to>
    <xdr:cxnSp macro="">
      <xdr:nvCxnSpPr>
        <xdr:cNvPr id="425" name="直線コネクタ 424">
          <a:extLst>
            <a:ext uri="{FF2B5EF4-FFF2-40B4-BE49-F238E27FC236}">
              <a16:creationId xmlns:a16="http://schemas.microsoft.com/office/drawing/2014/main" xmlns="" id="{00000000-0008-0000-0400-0000A9010000}"/>
            </a:ext>
          </a:extLst>
        </xdr:cNvPr>
        <xdr:cNvCxnSpPr/>
      </xdr:nvCxnSpPr>
      <xdr:spPr>
        <a:xfrm>
          <a:off x="16421100" y="14020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164799</xdr:rowOff>
    </xdr:from>
    <xdr:ext cx="762000" cy="259045"/>
    <xdr:sp macro="" textlink="">
      <xdr:nvSpPr>
        <xdr:cNvPr id="426" name="公債費以外最大値テキスト">
          <a:extLst>
            <a:ext uri="{FF2B5EF4-FFF2-40B4-BE49-F238E27FC236}">
              <a16:creationId xmlns:a16="http://schemas.microsoft.com/office/drawing/2014/main" xmlns="" id="{00000000-0008-0000-0400-0000AA010000}"/>
            </a:ext>
          </a:extLst>
        </xdr:cNvPr>
        <xdr:cNvSpPr txBox="1"/>
      </xdr:nvSpPr>
      <xdr:spPr>
        <a:xfrm>
          <a:off x="16598900" y="1233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78422</xdr:rowOff>
    </xdr:from>
    <xdr:to>
      <xdr:col>82</xdr:col>
      <xdr:colOff>196850</xdr:colOff>
      <xdr:row>73</xdr:row>
      <xdr:rowOff>78422</xdr:rowOff>
    </xdr:to>
    <xdr:cxnSp macro="">
      <xdr:nvCxnSpPr>
        <xdr:cNvPr id="427" name="直線コネクタ 426">
          <a:extLst>
            <a:ext uri="{FF2B5EF4-FFF2-40B4-BE49-F238E27FC236}">
              <a16:creationId xmlns:a16="http://schemas.microsoft.com/office/drawing/2014/main" xmlns="" id="{00000000-0008-0000-0400-0000AB010000}"/>
            </a:ext>
          </a:extLst>
        </xdr:cNvPr>
        <xdr:cNvCxnSpPr/>
      </xdr:nvCxnSpPr>
      <xdr:spPr>
        <a:xfrm>
          <a:off x="16421100" y="1259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32702</xdr:rowOff>
    </xdr:from>
    <xdr:to>
      <xdr:col>82</xdr:col>
      <xdr:colOff>107950</xdr:colOff>
      <xdr:row>77</xdr:row>
      <xdr:rowOff>86995</xdr:rowOff>
    </xdr:to>
    <xdr:cxnSp macro="">
      <xdr:nvCxnSpPr>
        <xdr:cNvPr id="428" name="直線コネクタ 427">
          <a:extLst>
            <a:ext uri="{FF2B5EF4-FFF2-40B4-BE49-F238E27FC236}">
              <a16:creationId xmlns:a16="http://schemas.microsoft.com/office/drawing/2014/main" xmlns="" id="{00000000-0008-0000-0400-0000AC010000}"/>
            </a:ext>
          </a:extLst>
        </xdr:cNvPr>
        <xdr:cNvCxnSpPr/>
      </xdr:nvCxnSpPr>
      <xdr:spPr>
        <a:xfrm flipV="1">
          <a:off x="15671800" y="13234352"/>
          <a:ext cx="8382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132732</xdr:rowOff>
    </xdr:from>
    <xdr:ext cx="762000" cy="259045"/>
    <xdr:sp macro="" textlink="">
      <xdr:nvSpPr>
        <xdr:cNvPr id="429" name="公債費以外平均値テキスト">
          <a:extLst>
            <a:ext uri="{FF2B5EF4-FFF2-40B4-BE49-F238E27FC236}">
              <a16:creationId xmlns:a16="http://schemas.microsoft.com/office/drawing/2014/main" xmlns="" id="{00000000-0008-0000-0400-0000AD010000}"/>
            </a:ext>
          </a:extLst>
        </xdr:cNvPr>
        <xdr:cNvSpPr txBox="1"/>
      </xdr:nvSpPr>
      <xdr:spPr>
        <a:xfrm>
          <a:off x="16598900" y="12991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116205</xdr:rowOff>
    </xdr:from>
    <xdr:to>
      <xdr:col>82</xdr:col>
      <xdr:colOff>158750</xdr:colOff>
      <xdr:row>77</xdr:row>
      <xdr:rowOff>46355</xdr:rowOff>
    </xdr:to>
    <xdr:sp macro="" textlink="">
      <xdr:nvSpPr>
        <xdr:cNvPr id="430" name="フローチャート: 判断 429">
          <a:extLst>
            <a:ext uri="{FF2B5EF4-FFF2-40B4-BE49-F238E27FC236}">
              <a16:creationId xmlns:a16="http://schemas.microsoft.com/office/drawing/2014/main" xmlns="" id="{00000000-0008-0000-0400-0000AE010000}"/>
            </a:ext>
          </a:extLst>
        </xdr:cNvPr>
        <xdr:cNvSpPr/>
      </xdr:nvSpPr>
      <xdr:spPr>
        <a:xfrm>
          <a:off x="16459200" y="1314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9843</xdr:rowOff>
    </xdr:from>
    <xdr:to>
      <xdr:col>78</xdr:col>
      <xdr:colOff>69850</xdr:colOff>
      <xdr:row>77</xdr:row>
      <xdr:rowOff>86995</xdr:rowOff>
    </xdr:to>
    <xdr:cxnSp macro="">
      <xdr:nvCxnSpPr>
        <xdr:cNvPr id="431" name="直線コネクタ 430">
          <a:extLst>
            <a:ext uri="{FF2B5EF4-FFF2-40B4-BE49-F238E27FC236}">
              <a16:creationId xmlns:a16="http://schemas.microsoft.com/office/drawing/2014/main" xmlns="" id="{00000000-0008-0000-0400-0000AF010000}"/>
            </a:ext>
          </a:extLst>
        </xdr:cNvPr>
        <xdr:cNvCxnSpPr/>
      </xdr:nvCxnSpPr>
      <xdr:spPr>
        <a:xfrm>
          <a:off x="14782800" y="13211493"/>
          <a:ext cx="889000" cy="77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104775</xdr:rowOff>
    </xdr:from>
    <xdr:to>
      <xdr:col>78</xdr:col>
      <xdr:colOff>120650</xdr:colOff>
      <xdr:row>77</xdr:row>
      <xdr:rowOff>34925</xdr:rowOff>
    </xdr:to>
    <xdr:sp macro="" textlink="">
      <xdr:nvSpPr>
        <xdr:cNvPr id="432" name="フローチャート: 判断 431">
          <a:extLst>
            <a:ext uri="{FF2B5EF4-FFF2-40B4-BE49-F238E27FC236}">
              <a16:creationId xmlns:a16="http://schemas.microsoft.com/office/drawing/2014/main" xmlns="" id="{00000000-0008-0000-0400-0000B0010000}"/>
            </a:ext>
          </a:extLst>
        </xdr:cNvPr>
        <xdr:cNvSpPr/>
      </xdr:nvSpPr>
      <xdr:spPr>
        <a:xfrm>
          <a:off x="15621000" y="1313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45102</xdr:rowOff>
    </xdr:from>
    <xdr:ext cx="736600" cy="259045"/>
    <xdr:sp macro="" textlink="">
      <xdr:nvSpPr>
        <xdr:cNvPr id="433" name="テキスト ボックス 432">
          <a:extLst>
            <a:ext uri="{FF2B5EF4-FFF2-40B4-BE49-F238E27FC236}">
              <a16:creationId xmlns:a16="http://schemas.microsoft.com/office/drawing/2014/main" xmlns="" id="{00000000-0008-0000-0400-0000B1010000}"/>
            </a:ext>
          </a:extLst>
        </xdr:cNvPr>
        <xdr:cNvSpPr txBox="1"/>
      </xdr:nvSpPr>
      <xdr:spPr>
        <a:xfrm>
          <a:off x="15290800" y="12903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149861</xdr:rowOff>
    </xdr:from>
    <xdr:to>
      <xdr:col>73</xdr:col>
      <xdr:colOff>180975</xdr:colOff>
      <xdr:row>77</xdr:row>
      <xdr:rowOff>9843</xdr:rowOff>
    </xdr:to>
    <xdr:cxnSp macro="">
      <xdr:nvCxnSpPr>
        <xdr:cNvPr id="434" name="直線コネクタ 433">
          <a:extLst>
            <a:ext uri="{FF2B5EF4-FFF2-40B4-BE49-F238E27FC236}">
              <a16:creationId xmlns:a16="http://schemas.microsoft.com/office/drawing/2014/main" xmlns="" id="{00000000-0008-0000-0400-0000B2010000}"/>
            </a:ext>
          </a:extLst>
        </xdr:cNvPr>
        <xdr:cNvCxnSpPr/>
      </xdr:nvCxnSpPr>
      <xdr:spPr>
        <a:xfrm>
          <a:off x="13893800" y="13008611"/>
          <a:ext cx="889000" cy="202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56198</xdr:rowOff>
    </xdr:from>
    <xdr:to>
      <xdr:col>74</xdr:col>
      <xdr:colOff>31750</xdr:colOff>
      <xdr:row>76</xdr:row>
      <xdr:rowOff>157798</xdr:rowOff>
    </xdr:to>
    <xdr:sp macro="" textlink="">
      <xdr:nvSpPr>
        <xdr:cNvPr id="435" name="フローチャート: 判断 434">
          <a:extLst>
            <a:ext uri="{FF2B5EF4-FFF2-40B4-BE49-F238E27FC236}">
              <a16:creationId xmlns:a16="http://schemas.microsoft.com/office/drawing/2014/main" xmlns="" id="{00000000-0008-0000-0400-0000B3010000}"/>
            </a:ext>
          </a:extLst>
        </xdr:cNvPr>
        <xdr:cNvSpPr/>
      </xdr:nvSpPr>
      <xdr:spPr>
        <a:xfrm>
          <a:off x="14732000" y="13086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167974</xdr:rowOff>
    </xdr:from>
    <xdr:ext cx="762000" cy="259045"/>
    <xdr:sp macro="" textlink="">
      <xdr:nvSpPr>
        <xdr:cNvPr id="436" name="テキスト ボックス 435">
          <a:extLst>
            <a:ext uri="{FF2B5EF4-FFF2-40B4-BE49-F238E27FC236}">
              <a16:creationId xmlns:a16="http://schemas.microsoft.com/office/drawing/2014/main" xmlns="" id="{00000000-0008-0000-0400-0000B4010000}"/>
            </a:ext>
          </a:extLst>
        </xdr:cNvPr>
        <xdr:cNvSpPr txBox="1"/>
      </xdr:nvSpPr>
      <xdr:spPr>
        <a:xfrm>
          <a:off x="14401800" y="12855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98425</xdr:rowOff>
    </xdr:from>
    <xdr:to>
      <xdr:col>69</xdr:col>
      <xdr:colOff>92075</xdr:colOff>
      <xdr:row>75</xdr:row>
      <xdr:rowOff>149861</xdr:rowOff>
    </xdr:to>
    <xdr:cxnSp macro="">
      <xdr:nvCxnSpPr>
        <xdr:cNvPr id="437" name="直線コネクタ 436">
          <a:extLst>
            <a:ext uri="{FF2B5EF4-FFF2-40B4-BE49-F238E27FC236}">
              <a16:creationId xmlns:a16="http://schemas.microsoft.com/office/drawing/2014/main" xmlns="" id="{00000000-0008-0000-0400-0000B5010000}"/>
            </a:ext>
          </a:extLst>
        </xdr:cNvPr>
        <xdr:cNvCxnSpPr/>
      </xdr:nvCxnSpPr>
      <xdr:spPr>
        <a:xfrm>
          <a:off x="13004800" y="12957175"/>
          <a:ext cx="8890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1905</xdr:rowOff>
    </xdr:from>
    <xdr:to>
      <xdr:col>69</xdr:col>
      <xdr:colOff>142875</xdr:colOff>
      <xdr:row>76</xdr:row>
      <xdr:rowOff>103505</xdr:rowOff>
    </xdr:to>
    <xdr:sp macro="" textlink="">
      <xdr:nvSpPr>
        <xdr:cNvPr id="438" name="フローチャート: 判断 437">
          <a:extLst>
            <a:ext uri="{FF2B5EF4-FFF2-40B4-BE49-F238E27FC236}">
              <a16:creationId xmlns:a16="http://schemas.microsoft.com/office/drawing/2014/main" xmlns="" id="{00000000-0008-0000-0400-0000B6010000}"/>
            </a:ext>
          </a:extLst>
        </xdr:cNvPr>
        <xdr:cNvSpPr/>
      </xdr:nvSpPr>
      <xdr:spPr>
        <a:xfrm>
          <a:off x="13843000" y="13032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88282</xdr:rowOff>
    </xdr:from>
    <xdr:ext cx="762000" cy="259045"/>
    <xdr:sp macro="" textlink="">
      <xdr:nvSpPr>
        <xdr:cNvPr id="439" name="テキスト ボックス 438">
          <a:extLst>
            <a:ext uri="{FF2B5EF4-FFF2-40B4-BE49-F238E27FC236}">
              <a16:creationId xmlns:a16="http://schemas.microsoft.com/office/drawing/2014/main" xmlns="" id="{00000000-0008-0000-0400-0000B7010000}"/>
            </a:ext>
          </a:extLst>
        </xdr:cNvPr>
        <xdr:cNvSpPr txBox="1"/>
      </xdr:nvSpPr>
      <xdr:spPr>
        <a:xfrm>
          <a:off x="13512800" y="13118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xdr:rowOff>
    </xdr:from>
    <xdr:to>
      <xdr:col>65</xdr:col>
      <xdr:colOff>53975</xdr:colOff>
      <xdr:row>76</xdr:row>
      <xdr:rowOff>109220</xdr:rowOff>
    </xdr:to>
    <xdr:sp macro="" textlink="">
      <xdr:nvSpPr>
        <xdr:cNvPr id="440" name="フローチャート: 判断 439">
          <a:extLst>
            <a:ext uri="{FF2B5EF4-FFF2-40B4-BE49-F238E27FC236}">
              <a16:creationId xmlns:a16="http://schemas.microsoft.com/office/drawing/2014/main" xmlns="" id="{00000000-0008-0000-0400-0000B8010000}"/>
            </a:ext>
          </a:extLst>
        </xdr:cNvPr>
        <xdr:cNvSpPr/>
      </xdr:nvSpPr>
      <xdr:spPr>
        <a:xfrm>
          <a:off x="12954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93997</xdr:rowOff>
    </xdr:from>
    <xdr:ext cx="762000" cy="259045"/>
    <xdr:sp macro="" textlink="">
      <xdr:nvSpPr>
        <xdr:cNvPr id="441" name="テキスト ボックス 440">
          <a:extLst>
            <a:ext uri="{FF2B5EF4-FFF2-40B4-BE49-F238E27FC236}">
              <a16:creationId xmlns:a16="http://schemas.microsoft.com/office/drawing/2014/main" xmlns="" id="{00000000-0008-0000-0400-0000B9010000}"/>
            </a:ext>
          </a:extLst>
        </xdr:cNvPr>
        <xdr:cNvSpPr txBox="1"/>
      </xdr:nvSpPr>
      <xdr:spPr>
        <a:xfrm>
          <a:off x="12623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xmlns=""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xmlns=""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xmlns=""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xmlns=""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xmlns=""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153352</xdr:rowOff>
    </xdr:from>
    <xdr:to>
      <xdr:col>82</xdr:col>
      <xdr:colOff>158750</xdr:colOff>
      <xdr:row>77</xdr:row>
      <xdr:rowOff>83502</xdr:rowOff>
    </xdr:to>
    <xdr:sp macro="" textlink="">
      <xdr:nvSpPr>
        <xdr:cNvPr id="447" name="楕円 446">
          <a:extLst>
            <a:ext uri="{FF2B5EF4-FFF2-40B4-BE49-F238E27FC236}">
              <a16:creationId xmlns:a16="http://schemas.microsoft.com/office/drawing/2014/main" xmlns="" id="{00000000-0008-0000-0400-0000BF010000}"/>
            </a:ext>
          </a:extLst>
        </xdr:cNvPr>
        <xdr:cNvSpPr/>
      </xdr:nvSpPr>
      <xdr:spPr>
        <a:xfrm>
          <a:off x="16459200" y="1318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125429</xdr:rowOff>
    </xdr:from>
    <xdr:ext cx="762000" cy="259045"/>
    <xdr:sp macro="" textlink="">
      <xdr:nvSpPr>
        <xdr:cNvPr id="448" name="公債費以外該当値テキスト">
          <a:extLst>
            <a:ext uri="{FF2B5EF4-FFF2-40B4-BE49-F238E27FC236}">
              <a16:creationId xmlns:a16="http://schemas.microsoft.com/office/drawing/2014/main" xmlns="" id="{00000000-0008-0000-0400-0000C0010000}"/>
            </a:ext>
          </a:extLst>
        </xdr:cNvPr>
        <xdr:cNvSpPr txBox="1"/>
      </xdr:nvSpPr>
      <xdr:spPr>
        <a:xfrm>
          <a:off x="16598900" y="13155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36195</xdr:rowOff>
    </xdr:from>
    <xdr:to>
      <xdr:col>78</xdr:col>
      <xdr:colOff>120650</xdr:colOff>
      <xdr:row>77</xdr:row>
      <xdr:rowOff>137795</xdr:rowOff>
    </xdr:to>
    <xdr:sp macro="" textlink="">
      <xdr:nvSpPr>
        <xdr:cNvPr id="449" name="楕円 448">
          <a:extLst>
            <a:ext uri="{FF2B5EF4-FFF2-40B4-BE49-F238E27FC236}">
              <a16:creationId xmlns:a16="http://schemas.microsoft.com/office/drawing/2014/main" xmlns="" id="{00000000-0008-0000-0400-0000C1010000}"/>
            </a:ext>
          </a:extLst>
        </xdr:cNvPr>
        <xdr:cNvSpPr/>
      </xdr:nvSpPr>
      <xdr:spPr>
        <a:xfrm>
          <a:off x="15621000" y="13237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122572</xdr:rowOff>
    </xdr:from>
    <xdr:ext cx="736600" cy="259045"/>
    <xdr:sp macro="" textlink="">
      <xdr:nvSpPr>
        <xdr:cNvPr id="450" name="テキスト ボックス 449">
          <a:extLst>
            <a:ext uri="{FF2B5EF4-FFF2-40B4-BE49-F238E27FC236}">
              <a16:creationId xmlns:a16="http://schemas.microsoft.com/office/drawing/2014/main" xmlns="" id="{00000000-0008-0000-0400-0000C2010000}"/>
            </a:ext>
          </a:extLst>
        </xdr:cNvPr>
        <xdr:cNvSpPr txBox="1"/>
      </xdr:nvSpPr>
      <xdr:spPr>
        <a:xfrm>
          <a:off x="15290800" y="133242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130493</xdr:rowOff>
    </xdr:from>
    <xdr:to>
      <xdr:col>74</xdr:col>
      <xdr:colOff>31750</xdr:colOff>
      <xdr:row>77</xdr:row>
      <xdr:rowOff>60643</xdr:rowOff>
    </xdr:to>
    <xdr:sp macro="" textlink="">
      <xdr:nvSpPr>
        <xdr:cNvPr id="451" name="楕円 450">
          <a:extLst>
            <a:ext uri="{FF2B5EF4-FFF2-40B4-BE49-F238E27FC236}">
              <a16:creationId xmlns:a16="http://schemas.microsoft.com/office/drawing/2014/main" xmlns="" id="{00000000-0008-0000-0400-0000C3010000}"/>
            </a:ext>
          </a:extLst>
        </xdr:cNvPr>
        <xdr:cNvSpPr/>
      </xdr:nvSpPr>
      <xdr:spPr>
        <a:xfrm>
          <a:off x="14732000" y="1316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45420</xdr:rowOff>
    </xdr:from>
    <xdr:ext cx="762000" cy="259045"/>
    <xdr:sp macro="" textlink="">
      <xdr:nvSpPr>
        <xdr:cNvPr id="452" name="テキスト ボックス 451">
          <a:extLst>
            <a:ext uri="{FF2B5EF4-FFF2-40B4-BE49-F238E27FC236}">
              <a16:creationId xmlns:a16="http://schemas.microsoft.com/office/drawing/2014/main" xmlns="" id="{00000000-0008-0000-0400-0000C4010000}"/>
            </a:ext>
          </a:extLst>
        </xdr:cNvPr>
        <xdr:cNvSpPr txBox="1"/>
      </xdr:nvSpPr>
      <xdr:spPr>
        <a:xfrm>
          <a:off x="14401800" y="13247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99060</xdr:rowOff>
    </xdr:from>
    <xdr:to>
      <xdr:col>69</xdr:col>
      <xdr:colOff>142875</xdr:colOff>
      <xdr:row>76</xdr:row>
      <xdr:rowOff>29211</xdr:rowOff>
    </xdr:to>
    <xdr:sp macro="" textlink="">
      <xdr:nvSpPr>
        <xdr:cNvPr id="453" name="楕円 452">
          <a:extLst>
            <a:ext uri="{FF2B5EF4-FFF2-40B4-BE49-F238E27FC236}">
              <a16:creationId xmlns:a16="http://schemas.microsoft.com/office/drawing/2014/main" xmlns="" id="{00000000-0008-0000-0400-0000C5010000}"/>
            </a:ext>
          </a:extLst>
        </xdr:cNvPr>
        <xdr:cNvSpPr/>
      </xdr:nvSpPr>
      <xdr:spPr>
        <a:xfrm>
          <a:off x="13843000" y="129578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39387</xdr:rowOff>
    </xdr:from>
    <xdr:ext cx="762000" cy="259045"/>
    <xdr:sp macro="" textlink="">
      <xdr:nvSpPr>
        <xdr:cNvPr id="454" name="テキスト ボックス 453">
          <a:extLst>
            <a:ext uri="{FF2B5EF4-FFF2-40B4-BE49-F238E27FC236}">
              <a16:creationId xmlns:a16="http://schemas.microsoft.com/office/drawing/2014/main" xmlns="" id="{00000000-0008-0000-0400-0000C6010000}"/>
            </a:ext>
          </a:extLst>
        </xdr:cNvPr>
        <xdr:cNvSpPr txBox="1"/>
      </xdr:nvSpPr>
      <xdr:spPr>
        <a:xfrm>
          <a:off x="13512800" y="12726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47625</xdr:rowOff>
    </xdr:from>
    <xdr:to>
      <xdr:col>65</xdr:col>
      <xdr:colOff>53975</xdr:colOff>
      <xdr:row>75</xdr:row>
      <xdr:rowOff>149225</xdr:rowOff>
    </xdr:to>
    <xdr:sp macro="" textlink="">
      <xdr:nvSpPr>
        <xdr:cNvPr id="455" name="楕円 454">
          <a:extLst>
            <a:ext uri="{FF2B5EF4-FFF2-40B4-BE49-F238E27FC236}">
              <a16:creationId xmlns:a16="http://schemas.microsoft.com/office/drawing/2014/main" xmlns="" id="{00000000-0008-0000-0400-0000C7010000}"/>
            </a:ext>
          </a:extLst>
        </xdr:cNvPr>
        <xdr:cNvSpPr/>
      </xdr:nvSpPr>
      <xdr:spPr>
        <a:xfrm>
          <a:off x="12954000" y="12906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159402</xdr:rowOff>
    </xdr:from>
    <xdr:ext cx="762000" cy="259045"/>
    <xdr:sp macro="" textlink="">
      <xdr:nvSpPr>
        <xdr:cNvPr id="456" name="テキスト ボックス 455">
          <a:extLst>
            <a:ext uri="{FF2B5EF4-FFF2-40B4-BE49-F238E27FC236}">
              <a16:creationId xmlns:a16="http://schemas.microsoft.com/office/drawing/2014/main" xmlns="" id="{00000000-0008-0000-0400-0000C8010000}"/>
            </a:ext>
          </a:extLst>
        </xdr:cNvPr>
        <xdr:cNvSpPr txBox="1"/>
      </xdr:nvSpPr>
      <xdr:spPr>
        <a:xfrm>
          <a:off x="12623800" y="12675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xmlns=""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xmlns=""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xmlns=""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xmlns=""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奈良県御杖村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xmlns=""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xmlns=""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xmlns=""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xmlns=""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xmlns=""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xmlns=""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xmlns=""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xmlns=""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xmlns=""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xmlns=""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xmlns=""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xmlns=""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xmlns=""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xmlns=""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xmlns=""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xmlns=""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xmlns=""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xmlns=""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xmlns=""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xmlns=""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xmlns=""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xmlns=""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xmlns=""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xmlns=""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xmlns=""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xmlns=""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xmlns=""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xmlns=""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xmlns=""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xmlns=""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xmlns=""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xmlns=""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xmlns=""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xmlns=""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xmlns=""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xmlns=""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xmlns=""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1514</xdr:rowOff>
    </xdr:from>
    <xdr:to>
      <xdr:col>29</xdr:col>
      <xdr:colOff>127000</xdr:colOff>
      <xdr:row>19</xdr:row>
      <xdr:rowOff>55063</xdr:rowOff>
    </xdr:to>
    <xdr:cxnSp macro="">
      <xdr:nvCxnSpPr>
        <xdr:cNvPr id="44" name="直線コネクタ 43">
          <a:extLst>
            <a:ext uri="{FF2B5EF4-FFF2-40B4-BE49-F238E27FC236}">
              <a16:creationId xmlns:a16="http://schemas.microsoft.com/office/drawing/2014/main" xmlns="" id="{00000000-0008-0000-0500-00002C000000}"/>
            </a:ext>
          </a:extLst>
        </xdr:cNvPr>
        <xdr:cNvCxnSpPr/>
      </xdr:nvCxnSpPr>
      <xdr:spPr bwMode="auto">
        <a:xfrm flipV="1">
          <a:off x="5651500" y="2106539"/>
          <a:ext cx="0" cy="125369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27140</xdr:rowOff>
    </xdr:from>
    <xdr:ext cx="762000" cy="259045"/>
    <xdr:sp macro="" textlink="">
      <xdr:nvSpPr>
        <xdr:cNvPr id="45" name="人口1人当たり決算額の推移最小値テキスト130">
          <a:extLst>
            <a:ext uri="{FF2B5EF4-FFF2-40B4-BE49-F238E27FC236}">
              <a16:creationId xmlns:a16="http://schemas.microsoft.com/office/drawing/2014/main" xmlns="" id="{00000000-0008-0000-0500-00002D000000}"/>
            </a:ext>
          </a:extLst>
        </xdr:cNvPr>
        <xdr:cNvSpPr txBox="1"/>
      </xdr:nvSpPr>
      <xdr:spPr>
        <a:xfrm>
          <a:off x="5740400" y="3332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55063</xdr:rowOff>
    </xdr:from>
    <xdr:to>
      <xdr:col>30</xdr:col>
      <xdr:colOff>25400</xdr:colOff>
      <xdr:row>19</xdr:row>
      <xdr:rowOff>55063</xdr:rowOff>
    </xdr:to>
    <xdr:cxnSp macro="">
      <xdr:nvCxnSpPr>
        <xdr:cNvPr id="46" name="直線コネクタ 45">
          <a:extLst>
            <a:ext uri="{FF2B5EF4-FFF2-40B4-BE49-F238E27FC236}">
              <a16:creationId xmlns:a16="http://schemas.microsoft.com/office/drawing/2014/main" xmlns="" id="{00000000-0008-0000-0500-00002E000000}"/>
            </a:ext>
          </a:extLst>
        </xdr:cNvPr>
        <xdr:cNvCxnSpPr/>
      </xdr:nvCxnSpPr>
      <xdr:spPr bwMode="auto">
        <a:xfrm>
          <a:off x="5562600" y="33602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87891</xdr:rowOff>
    </xdr:from>
    <xdr:ext cx="762000" cy="259045"/>
    <xdr:sp macro="" textlink="">
      <xdr:nvSpPr>
        <xdr:cNvPr id="47" name="人口1人当たり決算額の推移最大値テキスト130">
          <a:extLst>
            <a:ext uri="{FF2B5EF4-FFF2-40B4-BE49-F238E27FC236}">
              <a16:creationId xmlns:a16="http://schemas.microsoft.com/office/drawing/2014/main" xmlns="" id="{00000000-0008-0000-0500-00002F000000}"/>
            </a:ext>
          </a:extLst>
        </xdr:cNvPr>
        <xdr:cNvSpPr txBox="1"/>
      </xdr:nvSpPr>
      <xdr:spPr>
        <a:xfrm>
          <a:off x="5740400" y="1850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1514</xdr:rowOff>
    </xdr:from>
    <xdr:to>
      <xdr:col>30</xdr:col>
      <xdr:colOff>25400</xdr:colOff>
      <xdr:row>12</xdr:row>
      <xdr:rowOff>1514</xdr:rowOff>
    </xdr:to>
    <xdr:cxnSp macro="">
      <xdr:nvCxnSpPr>
        <xdr:cNvPr id="48" name="直線コネクタ 47">
          <a:extLst>
            <a:ext uri="{FF2B5EF4-FFF2-40B4-BE49-F238E27FC236}">
              <a16:creationId xmlns:a16="http://schemas.microsoft.com/office/drawing/2014/main" xmlns="" id="{00000000-0008-0000-0500-000030000000}"/>
            </a:ext>
          </a:extLst>
        </xdr:cNvPr>
        <xdr:cNvCxnSpPr/>
      </xdr:nvCxnSpPr>
      <xdr:spPr bwMode="auto">
        <a:xfrm>
          <a:off x="5562600" y="21065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122062</xdr:rowOff>
    </xdr:from>
    <xdr:to>
      <xdr:col>29</xdr:col>
      <xdr:colOff>127000</xdr:colOff>
      <xdr:row>16</xdr:row>
      <xdr:rowOff>125817</xdr:rowOff>
    </xdr:to>
    <xdr:cxnSp macro="">
      <xdr:nvCxnSpPr>
        <xdr:cNvPr id="49" name="直線コネクタ 48">
          <a:extLst>
            <a:ext uri="{FF2B5EF4-FFF2-40B4-BE49-F238E27FC236}">
              <a16:creationId xmlns:a16="http://schemas.microsoft.com/office/drawing/2014/main" xmlns="" id="{00000000-0008-0000-0500-000031000000}"/>
            </a:ext>
          </a:extLst>
        </xdr:cNvPr>
        <xdr:cNvCxnSpPr/>
      </xdr:nvCxnSpPr>
      <xdr:spPr bwMode="auto">
        <a:xfrm flipV="1">
          <a:off x="5003800" y="2912887"/>
          <a:ext cx="647700" cy="37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33801</xdr:rowOff>
    </xdr:from>
    <xdr:ext cx="762000" cy="259045"/>
    <xdr:sp macro="" textlink="">
      <xdr:nvSpPr>
        <xdr:cNvPr id="50" name="人口1人当たり決算額の推移平均値テキスト130">
          <a:extLst>
            <a:ext uri="{FF2B5EF4-FFF2-40B4-BE49-F238E27FC236}">
              <a16:creationId xmlns:a16="http://schemas.microsoft.com/office/drawing/2014/main" xmlns="" id="{00000000-0008-0000-0500-000032000000}"/>
            </a:ext>
          </a:extLst>
        </xdr:cNvPr>
        <xdr:cNvSpPr txBox="1"/>
      </xdr:nvSpPr>
      <xdr:spPr>
        <a:xfrm>
          <a:off x="5740400" y="29960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61724</xdr:rowOff>
    </xdr:from>
    <xdr:to>
      <xdr:col>29</xdr:col>
      <xdr:colOff>177800</xdr:colOff>
      <xdr:row>17</xdr:row>
      <xdr:rowOff>163324</xdr:rowOff>
    </xdr:to>
    <xdr:sp macro="" textlink="">
      <xdr:nvSpPr>
        <xdr:cNvPr id="51" name="フローチャート: 判断 50">
          <a:extLst>
            <a:ext uri="{FF2B5EF4-FFF2-40B4-BE49-F238E27FC236}">
              <a16:creationId xmlns:a16="http://schemas.microsoft.com/office/drawing/2014/main" xmlns="" id="{00000000-0008-0000-0500-000033000000}"/>
            </a:ext>
          </a:extLst>
        </xdr:cNvPr>
        <xdr:cNvSpPr/>
      </xdr:nvSpPr>
      <xdr:spPr bwMode="auto">
        <a:xfrm>
          <a:off x="56007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125817</xdr:rowOff>
    </xdr:from>
    <xdr:to>
      <xdr:col>26</xdr:col>
      <xdr:colOff>50800</xdr:colOff>
      <xdr:row>16</xdr:row>
      <xdr:rowOff>153685</xdr:rowOff>
    </xdr:to>
    <xdr:cxnSp macro="">
      <xdr:nvCxnSpPr>
        <xdr:cNvPr id="52" name="直線コネクタ 51">
          <a:extLst>
            <a:ext uri="{FF2B5EF4-FFF2-40B4-BE49-F238E27FC236}">
              <a16:creationId xmlns:a16="http://schemas.microsoft.com/office/drawing/2014/main" xmlns="" id="{00000000-0008-0000-0500-000034000000}"/>
            </a:ext>
          </a:extLst>
        </xdr:cNvPr>
        <xdr:cNvCxnSpPr/>
      </xdr:nvCxnSpPr>
      <xdr:spPr bwMode="auto">
        <a:xfrm flipV="1">
          <a:off x="4305300" y="2916642"/>
          <a:ext cx="698500" cy="278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80102</xdr:rowOff>
    </xdr:from>
    <xdr:to>
      <xdr:col>26</xdr:col>
      <xdr:colOff>101600</xdr:colOff>
      <xdr:row>18</xdr:row>
      <xdr:rowOff>10252</xdr:rowOff>
    </xdr:to>
    <xdr:sp macro="" textlink="">
      <xdr:nvSpPr>
        <xdr:cNvPr id="53" name="フローチャート: 判断 52">
          <a:extLst>
            <a:ext uri="{FF2B5EF4-FFF2-40B4-BE49-F238E27FC236}">
              <a16:creationId xmlns:a16="http://schemas.microsoft.com/office/drawing/2014/main" xmlns="" id="{00000000-0008-0000-0500-000035000000}"/>
            </a:ext>
          </a:extLst>
        </xdr:cNvPr>
        <xdr:cNvSpPr/>
      </xdr:nvSpPr>
      <xdr:spPr bwMode="auto">
        <a:xfrm>
          <a:off x="49530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166479</xdr:rowOff>
    </xdr:from>
    <xdr:ext cx="736600" cy="259045"/>
    <xdr:sp macro="" textlink="">
      <xdr:nvSpPr>
        <xdr:cNvPr id="54" name="テキスト ボックス 53">
          <a:extLst>
            <a:ext uri="{FF2B5EF4-FFF2-40B4-BE49-F238E27FC236}">
              <a16:creationId xmlns:a16="http://schemas.microsoft.com/office/drawing/2014/main" xmlns="" id="{00000000-0008-0000-0500-000036000000}"/>
            </a:ext>
          </a:extLst>
        </xdr:cNvPr>
        <xdr:cNvSpPr txBox="1"/>
      </xdr:nvSpPr>
      <xdr:spPr>
        <a:xfrm>
          <a:off x="4622800" y="31287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153685</xdr:rowOff>
    </xdr:from>
    <xdr:to>
      <xdr:col>22</xdr:col>
      <xdr:colOff>114300</xdr:colOff>
      <xdr:row>17</xdr:row>
      <xdr:rowOff>1053</xdr:rowOff>
    </xdr:to>
    <xdr:cxnSp macro="">
      <xdr:nvCxnSpPr>
        <xdr:cNvPr id="55" name="直線コネクタ 54">
          <a:extLst>
            <a:ext uri="{FF2B5EF4-FFF2-40B4-BE49-F238E27FC236}">
              <a16:creationId xmlns:a16="http://schemas.microsoft.com/office/drawing/2014/main" xmlns="" id="{00000000-0008-0000-0500-000037000000}"/>
            </a:ext>
          </a:extLst>
        </xdr:cNvPr>
        <xdr:cNvCxnSpPr/>
      </xdr:nvCxnSpPr>
      <xdr:spPr bwMode="auto">
        <a:xfrm flipV="1">
          <a:off x="3606800" y="2944510"/>
          <a:ext cx="698500" cy="188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84658</xdr:rowOff>
    </xdr:from>
    <xdr:to>
      <xdr:col>22</xdr:col>
      <xdr:colOff>165100</xdr:colOff>
      <xdr:row>18</xdr:row>
      <xdr:rowOff>14808</xdr:rowOff>
    </xdr:to>
    <xdr:sp macro="" textlink="">
      <xdr:nvSpPr>
        <xdr:cNvPr id="56" name="フローチャート: 判断 55">
          <a:extLst>
            <a:ext uri="{FF2B5EF4-FFF2-40B4-BE49-F238E27FC236}">
              <a16:creationId xmlns:a16="http://schemas.microsoft.com/office/drawing/2014/main" xmlns="" id="{00000000-0008-0000-0500-000038000000}"/>
            </a:ext>
          </a:extLst>
        </xdr:cNvPr>
        <xdr:cNvSpPr/>
      </xdr:nvSpPr>
      <xdr:spPr bwMode="auto">
        <a:xfrm>
          <a:off x="42545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171035</xdr:rowOff>
    </xdr:from>
    <xdr:ext cx="762000" cy="259045"/>
    <xdr:sp macro="" textlink="">
      <xdr:nvSpPr>
        <xdr:cNvPr id="57" name="テキスト ボックス 56">
          <a:extLst>
            <a:ext uri="{FF2B5EF4-FFF2-40B4-BE49-F238E27FC236}">
              <a16:creationId xmlns:a16="http://schemas.microsoft.com/office/drawing/2014/main" xmlns="" id="{00000000-0008-0000-0500-000039000000}"/>
            </a:ext>
          </a:extLst>
        </xdr:cNvPr>
        <xdr:cNvSpPr txBox="1"/>
      </xdr:nvSpPr>
      <xdr:spPr>
        <a:xfrm>
          <a:off x="3924300" y="3133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1053</xdr:rowOff>
    </xdr:from>
    <xdr:to>
      <xdr:col>18</xdr:col>
      <xdr:colOff>177800</xdr:colOff>
      <xdr:row>17</xdr:row>
      <xdr:rowOff>27096</xdr:rowOff>
    </xdr:to>
    <xdr:cxnSp macro="">
      <xdr:nvCxnSpPr>
        <xdr:cNvPr id="58" name="直線コネクタ 57">
          <a:extLst>
            <a:ext uri="{FF2B5EF4-FFF2-40B4-BE49-F238E27FC236}">
              <a16:creationId xmlns:a16="http://schemas.microsoft.com/office/drawing/2014/main" xmlns="" id="{00000000-0008-0000-0500-00003A000000}"/>
            </a:ext>
          </a:extLst>
        </xdr:cNvPr>
        <xdr:cNvCxnSpPr/>
      </xdr:nvCxnSpPr>
      <xdr:spPr bwMode="auto">
        <a:xfrm flipV="1">
          <a:off x="2908300" y="2963328"/>
          <a:ext cx="698500" cy="260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88819</xdr:rowOff>
    </xdr:from>
    <xdr:to>
      <xdr:col>19</xdr:col>
      <xdr:colOff>38100</xdr:colOff>
      <xdr:row>18</xdr:row>
      <xdr:rowOff>18969</xdr:rowOff>
    </xdr:to>
    <xdr:sp macro="" textlink="">
      <xdr:nvSpPr>
        <xdr:cNvPr id="59" name="フローチャート: 判断 58">
          <a:extLst>
            <a:ext uri="{FF2B5EF4-FFF2-40B4-BE49-F238E27FC236}">
              <a16:creationId xmlns:a16="http://schemas.microsoft.com/office/drawing/2014/main" xmlns="" id="{00000000-0008-0000-0500-00003B000000}"/>
            </a:ext>
          </a:extLst>
        </xdr:cNvPr>
        <xdr:cNvSpPr/>
      </xdr:nvSpPr>
      <xdr:spPr bwMode="auto">
        <a:xfrm>
          <a:off x="35560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3746</xdr:rowOff>
    </xdr:from>
    <xdr:ext cx="762000" cy="259045"/>
    <xdr:sp macro="" textlink="">
      <xdr:nvSpPr>
        <xdr:cNvPr id="60" name="テキスト ボックス 59">
          <a:extLst>
            <a:ext uri="{FF2B5EF4-FFF2-40B4-BE49-F238E27FC236}">
              <a16:creationId xmlns:a16="http://schemas.microsoft.com/office/drawing/2014/main" xmlns="" id="{00000000-0008-0000-0500-00003C000000}"/>
            </a:ext>
          </a:extLst>
        </xdr:cNvPr>
        <xdr:cNvSpPr txBox="1"/>
      </xdr:nvSpPr>
      <xdr:spPr>
        <a:xfrm>
          <a:off x="3225800" y="3137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10497</xdr:rowOff>
    </xdr:from>
    <xdr:to>
      <xdr:col>15</xdr:col>
      <xdr:colOff>101600</xdr:colOff>
      <xdr:row>18</xdr:row>
      <xdr:rowOff>112097</xdr:rowOff>
    </xdr:to>
    <xdr:sp macro="" textlink="">
      <xdr:nvSpPr>
        <xdr:cNvPr id="61" name="フローチャート: 判断 60">
          <a:extLst>
            <a:ext uri="{FF2B5EF4-FFF2-40B4-BE49-F238E27FC236}">
              <a16:creationId xmlns:a16="http://schemas.microsoft.com/office/drawing/2014/main" xmlns="" id="{00000000-0008-0000-0500-00003D000000}"/>
            </a:ext>
          </a:extLst>
        </xdr:cNvPr>
        <xdr:cNvSpPr/>
      </xdr:nvSpPr>
      <xdr:spPr bwMode="auto">
        <a:xfrm>
          <a:off x="2857500" y="31442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96874</xdr:rowOff>
    </xdr:from>
    <xdr:ext cx="762000" cy="259045"/>
    <xdr:sp macro="" textlink="">
      <xdr:nvSpPr>
        <xdr:cNvPr id="62" name="テキスト ボックス 61">
          <a:extLst>
            <a:ext uri="{FF2B5EF4-FFF2-40B4-BE49-F238E27FC236}">
              <a16:creationId xmlns:a16="http://schemas.microsoft.com/office/drawing/2014/main" xmlns="" id="{00000000-0008-0000-0500-00003E000000}"/>
            </a:ext>
          </a:extLst>
        </xdr:cNvPr>
        <xdr:cNvSpPr txBox="1"/>
      </xdr:nvSpPr>
      <xdr:spPr>
        <a:xfrm>
          <a:off x="2527300" y="3230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xmlns=""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xmlns=""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xmlns=""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xmlns=""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xmlns=""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71262</xdr:rowOff>
    </xdr:from>
    <xdr:to>
      <xdr:col>29</xdr:col>
      <xdr:colOff>177800</xdr:colOff>
      <xdr:row>17</xdr:row>
      <xdr:rowOff>1412</xdr:rowOff>
    </xdr:to>
    <xdr:sp macro="" textlink="">
      <xdr:nvSpPr>
        <xdr:cNvPr id="68" name="楕円 67">
          <a:extLst>
            <a:ext uri="{FF2B5EF4-FFF2-40B4-BE49-F238E27FC236}">
              <a16:creationId xmlns:a16="http://schemas.microsoft.com/office/drawing/2014/main" xmlns="" id="{00000000-0008-0000-0500-000044000000}"/>
            </a:ext>
          </a:extLst>
        </xdr:cNvPr>
        <xdr:cNvSpPr/>
      </xdr:nvSpPr>
      <xdr:spPr bwMode="auto">
        <a:xfrm>
          <a:off x="5600700" y="28620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87789</xdr:rowOff>
    </xdr:from>
    <xdr:ext cx="762000" cy="259045"/>
    <xdr:sp macro="" textlink="">
      <xdr:nvSpPr>
        <xdr:cNvPr id="69" name="人口1人当たり決算額の推移該当値テキスト130">
          <a:extLst>
            <a:ext uri="{FF2B5EF4-FFF2-40B4-BE49-F238E27FC236}">
              <a16:creationId xmlns:a16="http://schemas.microsoft.com/office/drawing/2014/main" xmlns="" id="{00000000-0008-0000-0500-000045000000}"/>
            </a:ext>
          </a:extLst>
        </xdr:cNvPr>
        <xdr:cNvSpPr txBox="1"/>
      </xdr:nvSpPr>
      <xdr:spPr>
        <a:xfrm>
          <a:off x="5740400" y="2707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75017</xdr:rowOff>
    </xdr:from>
    <xdr:to>
      <xdr:col>26</xdr:col>
      <xdr:colOff>101600</xdr:colOff>
      <xdr:row>17</xdr:row>
      <xdr:rowOff>5167</xdr:rowOff>
    </xdr:to>
    <xdr:sp macro="" textlink="">
      <xdr:nvSpPr>
        <xdr:cNvPr id="70" name="楕円 69">
          <a:extLst>
            <a:ext uri="{FF2B5EF4-FFF2-40B4-BE49-F238E27FC236}">
              <a16:creationId xmlns:a16="http://schemas.microsoft.com/office/drawing/2014/main" xmlns="" id="{00000000-0008-0000-0500-000046000000}"/>
            </a:ext>
          </a:extLst>
        </xdr:cNvPr>
        <xdr:cNvSpPr/>
      </xdr:nvSpPr>
      <xdr:spPr bwMode="auto">
        <a:xfrm>
          <a:off x="4953000" y="28658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15344</xdr:rowOff>
    </xdr:from>
    <xdr:ext cx="736600" cy="259045"/>
    <xdr:sp macro="" textlink="">
      <xdr:nvSpPr>
        <xdr:cNvPr id="71" name="テキスト ボックス 70">
          <a:extLst>
            <a:ext uri="{FF2B5EF4-FFF2-40B4-BE49-F238E27FC236}">
              <a16:creationId xmlns:a16="http://schemas.microsoft.com/office/drawing/2014/main" xmlns="" id="{00000000-0008-0000-0500-000047000000}"/>
            </a:ext>
          </a:extLst>
        </xdr:cNvPr>
        <xdr:cNvSpPr txBox="1"/>
      </xdr:nvSpPr>
      <xdr:spPr>
        <a:xfrm>
          <a:off x="4622800" y="26347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102885</xdr:rowOff>
    </xdr:from>
    <xdr:to>
      <xdr:col>22</xdr:col>
      <xdr:colOff>165100</xdr:colOff>
      <xdr:row>17</xdr:row>
      <xdr:rowOff>33035</xdr:rowOff>
    </xdr:to>
    <xdr:sp macro="" textlink="">
      <xdr:nvSpPr>
        <xdr:cNvPr id="72" name="楕円 71">
          <a:extLst>
            <a:ext uri="{FF2B5EF4-FFF2-40B4-BE49-F238E27FC236}">
              <a16:creationId xmlns:a16="http://schemas.microsoft.com/office/drawing/2014/main" xmlns="" id="{00000000-0008-0000-0500-000048000000}"/>
            </a:ext>
          </a:extLst>
        </xdr:cNvPr>
        <xdr:cNvSpPr/>
      </xdr:nvSpPr>
      <xdr:spPr bwMode="auto">
        <a:xfrm>
          <a:off x="4254500" y="28937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43212</xdr:rowOff>
    </xdr:from>
    <xdr:ext cx="762000" cy="259045"/>
    <xdr:sp macro="" textlink="">
      <xdr:nvSpPr>
        <xdr:cNvPr id="73" name="テキスト ボックス 72">
          <a:extLst>
            <a:ext uri="{FF2B5EF4-FFF2-40B4-BE49-F238E27FC236}">
              <a16:creationId xmlns:a16="http://schemas.microsoft.com/office/drawing/2014/main" xmlns="" id="{00000000-0008-0000-0500-000049000000}"/>
            </a:ext>
          </a:extLst>
        </xdr:cNvPr>
        <xdr:cNvSpPr txBox="1"/>
      </xdr:nvSpPr>
      <xdr:spPr>
        <a:xfrm>
          <a:off x="3924300" y="2662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121703</xdr:rowOff>
    </xdr:from>
    <xdr:to>
      <xdr:col>19</xdr:col>
      <xdr:colOff>38100</xdr:colOff>
      <xdr:row>17</xdr:row>
      <xdr:rowOff>51853</xdr:rowOff>
    </xdr:to>
    <xdr:sp macro="" textlink="">
      <xdr:nvSpPr>
        <xdr:cNvPr id="74" name="楕円 73">
          <a:extLst>
            <a:ext uri="{FF2B5EF4-FFF2-40B4-BE49-F238E27FC236}">
              <a16:creationId xmlns:a16="http://schemas.microsoft.com/office/drawing/2014/main" xmlns="" id="{00000000-0008-0000-0500-00004A000000}"/>
            </a:ext>
          </a:extLst>
        </xdr:cNvPr>
        <xdr:cNvSpPr/>
      </xdr:nvSpPr>
      <xdr:spPr bwMode="auto">
        <a:xfrm>
          <a:off x="3556000" y="29125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62030</xdr:rowOff>
    </xdr:from>
    <xdr:ext cx="762000" cy="259045"/>
    <xdr:sp macro="" textlink="">
      <xdr:nvSpPr>
        <xdr:cNvPr id="75" name="テキスト ボックス 74">
          <a:extLst>
            <a:ext uri="{FF2B5EF4-FFF2-40B4-BE49-F238E27FC236}">
              <a16:creationId xmlns:a16="http://schemas.microsoft.com/office/drawing/2014/main" xmlns="" id="{00000000-0008-0000-0500-00004B000000}"/>
            </a:ext>
          </a:extLst>
        </xdr:cNvPr>
        <xdr:cNvSpPr txBox="1"/>
      </xdr:nvSpPr>
      <xdr:spPr>
        <a:xfrm>
          <a:off x="3225800" y="268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147746</xdr:rowOff>
    </xdr:from>
    <xdr:to>
      <xdr:col>15</xdr:col>
      <xdr:colOff>101600</xdr:colOff>
      <xdr:row>17</xdr:row>
      <xdr:rowOff>77896</xdr:rowOff>
    </xdr:to>
    <xdr:sp macro="" textlink="">
      <xdr:nvSpPr>
        <xdr:cNvPr id="76" name="楕円 75">
          <a:extLst>
            <a:ext uri="{FF2B5EF4-FFF2-40B4-BE49-F238E27FC236}">
              <a16:creationId xmlns:a16="http://schemas.microsoft.com/office/drawing/2014/main" xmlns="" id="{00000000-0008-0000-0500-00004C000000}"/>
            </a:ext>
          </a:extLst>
        </xdr:cNvPr>
        <xdr:cNvSpPr/>
      </xdr:nvSpPr>
      <xdr:spPr bwMode="auto">
        <a:xfrm>
          <a:off x="2857500" y="29385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88073</xdr:rowOff>
    </xdr:from>
    <xdr:ext cx="762000" cy="259045"/>
    <xdr:sp macro="" textlink="">
      <xdr:nvSpPr>
        <xdr:cNvPr id="77" name="テキスト ボックス 76">
          <a:extLst>
            <a:ext uri="{FF2B5EF4-FFF2-40B4-BE49-F238E27FC236}">
              <a16:creationId xmlns:a16="http://schemas.microsoft.com/office/drawing/2014/main" xmlns="" id="{00000000-0008-0000-0500-00004D000000}"/>
            </a:ext>
          </a:extLst>
        </xdr:cNvPr>
        <xdr:cNvSpPr txBox="1"/>
      </xdr:nvSpPr>
      <xdr:spPr>
        <a:xfrm>
          <a:off x="2527300" y="2707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xmlns=""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xmlns=""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xmlns=""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xmlns=""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xmlns=""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xmlns=""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xmlns=""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xmlns=""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xmlns=""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xmlns=""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xmlns=""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xmlns=""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xmlns=""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xmlns=""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xmlns=""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a:extLst>
            <a:ext uri="{FF2B5EF4-FFF2-40B4-BE49-F238E27FC236}">
              <a16:creationId xmlns:a16="http://schemas.microsoft.com/office/drawing/2014/main" xmlns="" id="{00000000-0008-0000-0500-00005D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a:extLst>
            <a:ext uri="{FF2B5EF4-FFF2-40B4-BE49-F238E27FC236}">
              <a16:creationId xmlns:a16="http://schemas.microsoft.com/office/drawing/2014/main" xmlns="" id="{00000000-0008-0000-0500-00005E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a:extLst>
            <a:ext uri="{FF2B5EF4-FFF2-40B4-BE49-F238E27FC236}">
              <a16:creationId xmlns:a16="http://schemas.microsoft.com/office/drawing/2014/main" xmlns="" id="{00000000-0008-0000-0500-00005F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a:extLst>
            <a:ext uri="{FF2B5EF4-FFF2-40B4-BE49-F238E27FC236}">
              <a16:creationId xmlns:a16="http://schemas.microsoft.com/office/drawing/2014/main" xmlns="" id="{00000000-0008-0000-0500-000060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a:extLst>
            <a:ext uri="{FF2B5EF4-FFF2-40B4-BE49-F238E27FC236}">
              <a16:creationId xmlns:a16="http://schemas.microsoft.com/office/drawing/2014/main" xmlns="" id="{00000000-0008-0000-0500-000061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a:extLst>
            <a:ext uri="{FF2B5EF4-FFF2-40B4-BE49-F238E27FC236}">
              <a16:creationId xmlns:a16="http://schemas.microsoft.com/office/drawing/2014/main" xmlns="" id="{00000000-0008-0000-0500-000062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a:extLst>
            <a:ext uri="{FF2B5EF4-FFF2-40B4-BE49-F238E27FC236}">
              <a16:creationId xmlns:a16="http://schemas.microsoft.com/office/drawing/2014/main" xmlns="" id="{00000000-0008-0000-0500-000063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a:extLst>
            <a:ext uri="{FF2B5EF4-FFF2-40B4-BE49-F238E27FC236}">
              <a16:creationId xmlns:a16="http://schemas.microsoft.com/office/drawing/2014/main" xmlns="" id="{00000000-0008-0000-0500-000064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a:extLst>
            <a:ext uri="{FF2B5EF4-FFF2-40B4-BE49-F238E27FC236}">
              <a16:creationId xmlns:a16="http://schemas.microsoft.com/office/drawing/2014/main" xmlns="" id="{00000000-0008-0000-0500-000065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xmlns=""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xmlns=""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xmlns=""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201905</xdr:rowOff>
    </xdr:from>
    <xdr:to>
      <xdr:col>29</xdr:col>
      <xdr:colOff>127000</xdr:colOff>
      <xdr:row>37</xdr:row>
      <xdr:rowOff>307297</xdr:rowOff>
    </xdr:to>
    <xdr:cxnSp macro="">
      <xdr:nvCxnSpPr>
        <xdr:cNvPr id="105" name="直線コネクタ 104">
          <a:extLst>
            <a:ext uri="{FF2B5EF4-FFF2-40B4-BE49-F238E27FC236}">
              <a16:creationId xmlns:a16="http://schemas.microsoft.com/office/drawing/2014/main" xmlns="" id="{00000000-0008-0000-0500-000069000000}"/>
            </a:ext>
          </a:extLst>
        </xdr:cNvPr>
        <xdr:cNvCxnSpPr/>
      </xdr:nvCxnSpPr>
      <xdr:spPr bwMode="auto">
        <a:xfrm flipV="1">
          <a:off x="5651500" y="6126455"/>
          <a:ext cx="0" cy="130554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279374</xdr:rowOff>
    </xdr:from>
    <xdr:ext cx="762000" cy="259045"/>
    <xdr:sp macro="" textlink="">
      <xdr:nvSpPr>
        <xdr:cNvPr id="106" name="人口1人当たり決算額の推移最小値テキスト445">
          <a:extLst>
            <a:ext uri="{FF2B5EF4-FFF2-40B4-BE49-F238E27FC236}">
              <a16:creationId xmlns:a16="http://schemas.microsoft.com/office/drawing/2014/main" xmlns="" id="{00000000-0008-0000-0500-00006A000000}"/>
            </a:ext>
          </a:extLst>
        </xdr:cNvPr>
        <xdr:cNvSpPr txBox="1"/>
      </xdr:nvSpPr>
      <xdr:spPr>
        <a:xfrm>
          <a:off x="5740400" y="7404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307297</xdr:rowOff>
    </xdr:from>
    <xdr:to>
      <xdr:col>30</xdr:col>
      <xdr:colOff>25400</xdr:colOff>
      <xdr:row>37</xdr:row>
      <xdr:rowOff>307297</xdr:rowOff>
    </xdr:to>
    <xdr:cxnSp macro="">
      <xdr:nvCxnSpPr>
        <xdr:cNvPr id="107" name="直線コネクタ 106">
          <a:extLst>
            <a:ext uri="{FF2B5EF4-FFF2-40B4-BE49-F238E27FC236}">
              <a16:creationId xmlns:a16="http://schemas.microsoft.com/office/drawing/2014/main" xmlns="" id="{00000000-0008-0000-0500-00006B000000}"/>
            </a:ext>
          </a:extLst>
        </xdr:cNvPr>
        <xdr:cNvCxnSpPr/>
      </xdr:nvCxnSpPr>
      <xdr:spPr bwMode="auto">
        <a:xfrm>
          <a:off x="5562600" y="74319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116832</xdr:rowOff>
    </xdr:from>
    <xdr:ext cx="762000" cy="259045"/>
    <xdr:sp macro="" textlink="">
      <xdr:nvSpPr>
        <xdr:cNvPr id="108" name="人口1人当たり決算額の推移最大値テキスト445">
          <a:extLst>
            <a:ext uri="{FF2B5EF4-FFF2-40B4-BE49-F238E27FC236}">
              <a16:creationId xmlns:a16="http://schemas.microsoft.com/office/drawing/2014/main" xmlns="" id="{00000000-0008-0000-0500-00006C000000}"/>
            </a:ext>
          </a:extLst>
        </xdr:cNvPr>
        <xdr:cNvSpPr txBox="1"/>
      </xdr:nvSpPr>
      <xdr:spPr>
        <a:xfrm>
          <a:off x="5740400" y="5869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201905</xdr:rowOff>
    </xdr:from>
    <xdr:to>
      <xdr:col>30</xdr:col>
      <xdr:colOff>25400</xdr:colOff>
      <xdr:row>33</xdr:row>
      <xdr:rowOff>201905</xdr:rowOff>
    </xdr:to>
    <xdr:cxnSp macro="">
      <xdr:nvCxnSpPr>
        <xdr:cNvPr id="109" name="直線コネクタ 108">
          <a:extLst>
            <a:ext uri="{FF2B5EF4-FFF2-40B4-BE49-F238E27FC236}">
              <a16:creationId xmlns:a16="http://schemas.microsoft.com/office/drawing/2014/main" xmlns="" id="{00000000-0008-0000-0500-00006D000000}"/>
            </a:ext>
          </a:extLst>
        </xdr:cNvPr>
        <xdr:cNvCxnSpPr/>
      </xdr:nvCxnSpPr>
      <xdr:spPr bwMode="auto">
        <a:xfrm>
          <a:off x="5562600" y="61264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25951</xdr:rowOff>
    </xdr:from>
    <xdr:to>
      <xdr:col>29</xdr:col>
      <xdr:colOff>127000</xdr:colOff>
      <xdr:row>36</xdr:row>
      <xdr:rowOff>28329</xdr:rowOff>
    </xdr:to>
    <xdr:cxnSp macro="">
      <xdr:nvCxnSpPr>
        <xdr:cNvPr id="110" name="直線コネクタ 109">
          <a:extLst>
            <a:ext uri="{FF2B5EF4-FFF2-40B4-BE49-F238E27FC236}">
              <a16:creationId xmlns:a16="http://schemas.microsoft.com/office/drawing/2014/main" xmlns="" id="{00000000-0008-0000-0500-00006E000000}"/>
            </a:ext>
          </a:extLst>
        </xdr:cNvPr>
        <xdr:cNvCxnSpPr/>
      </xdr:nvCxnSpPr>
      <xdr:spPr bwMode="auto">
        <a:xfrm flipV="1">
          <a:off x="5003800" y="6979201"/>
          <a:ext cx="647700" cy="23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17997</xdr:rowOff>
    </xdr:from>
    <xdr:ext cx="762000" cy="259045"/>
    <xdr:sp macro="" textlink="">
      <xdr:nvSpPr>
        <xdr:cNvPr id="111" name="人口1人当たり決算額の推移平均値テキスト445">
          <a:extLst>
            <a:ext uri="{FF2B5EF4-FFF2-40B4-BE49-F238E27FC236}">
              <a16:creationId xmlns:a16="http://schemas.microsoft.com/office/drawing/2014/main" xmlns="" id="{00000000-0008-0000-0500-00006F000000}"/>
            </a:ext>
          </a:extLst>
        </xdr:cNvPr>
        <xdr:cNvSpPr txBox="1"/>
      </xdr:nvSpPr>
      <xdr:spPr>
        <a:xfrm>
          <a:off x="5740400" y="6628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172920</xdr:rowOff>
    </xdr:from>
    <xdr:to>
      <xdr:col>29</xdr:col>
      <xdr:colOff>177800</xdr:colOff>
      <xdr:row>35</xdr:row>
      <xdr:rowOff>274520</xdr:rowOff>
    </xdr:to>
    <xdr:sp macro="" textlink="">
      <xdr:nvSpPr>
        <xdr:cNvPr id="112" name="フローチャート: 判断 111">
          <a:extLst>
            <a:ext uri="{FF2B5EF4-FFF2-40B4-BE49-F238E27FC236}">
              <a16:creationId xmlns:a16="http://schemas.microsoft.com/office/drawing/2014/main" xmlns="" id="{00000000-0008-0000-0500-000070000000}"/>
            </a:ext>
          </a:extLst>
        </xdr:cNvPr>
        <xdr:cNvSpPr/>
      </xdr:nvSpPr>
      <xdr:spPr bwMode="auto">
        <a:xfrm>
          <a:off x="5600700" y="67832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6147</xdr:rowOff>
    </xdr:from>
    <xdr:to>
      <xdr:col>26</xdr:col>
      <xdr:colOff>50800</xdr:colOff>
      <xdr:row>36</xdr:row>
      <xdr:rowOff>28329</xdr:rowOff>
    </xdr:to>
    <xdr:cxnSp macro="">
      <xdr:nvCxnSpPr>
        <xdr:cNvPr id="113" name="直線コネクタ 112">
          <a:extLst>
            <a:ext uri="{FF2B5EF4-FFF2-40B4-BE49-F238E27FC236}">
              <a16:creationId xmlns:a16="http://schemas.microsoft.com/office/drawing/2014/main" xmlns="" id="{00000000-0008-0000-0500-000071000000}"/>
            </a:ext>
          </a:extLst>
        </xdr:cNvPr>
        <xdr:cNvCxnSpPr/>
      </xdr:nvCxnSpPr>
      <xdr:spPr bwMode="auto">
        <a:xfrm>
          <a:off x="4305300" y="6959397"/>
          <a:ext cx="698500" cy="221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187368</xdr:rowOff>
    </xdr:from>
    <xdr:to>
      <xdr:col>26</xdr:col>
      <xdr:colOff>101600</xdr:colOff>
      <xdr:row>35</xdr:row>
      <xdr:rowOff>288968</xdr:rowOff>
    </xdr:to>
    <xdr:sp macro="" textlink="">
      <xdr:nvSpPr>
        <xdr:cNvPr id="114" name="フローチャート: 判断 113">
          <a:extLst>
            <a:ext uri="{FF2B5EF4-FFF2-40B4-BE49-F238E27FC236}">
              <a16:creationId xmlns:a16="http://schemas.microsoft.com/office/drawing/2014/main" xmlns="" id="{00000000-0008-0000-0500-000072000000}"/>
            </a:ext>
          </a:extLst>
        </xdr:cNvPr>
        <xdr:cNvSpPr/>
      </xdr:nvSpPr>
      <xdr:spPr bwMode="auto">
        <a:xfrm>
          <a:off x="4953000" y="6797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299145</xdr:rowOff>
    </xdr:from>
    <xdr:ext cx="736600" cy="259045"/>
    <xdr:sp macro="" textlink="">
      <xdr:nvSpPr>
        <xdr:cNvPr id="115" name="テキスト ボックス 114">
          <a:extLst>
            <a:ext uri="{FF2B5EF4-FFF2-40B4-BE49-F238E27FC236}">
              <a16:creationId xmlns:a16="http://schemas.microsoft.com/office/drawing/2014/main" xmlns="" id="{00000000-0008-0000-0500-000073000000}"/>
            </a:ext>
          </a:extLst>
        </xdr:cNvPr>
        <xdr:cNvSpPr txBox="1"/>
      </xdr:nvSpPr>
      <xdr:spPr>
        <a:xfrm>
          <a:off x="4622800" y="65665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295760</xdr:rowOff>
    </xdr:from>
    <xdr:to>
      <xdr:col>22</xdr:col>
      <xdr:colOff>114300</xdr:colOff>
      <xdr:row>36</xdr:row>
      <xdr:rowOff>6147</xdr:rowOff>
    </xdr:to>
    <xdr:cxnSp macro="">
      <xdr:nvCxnSpPr>
        <xdr:cNvPr id="116" name="直線コネクタ 115">
          <a:extLst>
            <a:ext uri="{FF2B5EF4-FFF2-40B4-BE49-F238E27FC236}">
              <a16:creationId xmlns:a16="http://schemas.microsoft.com/office/drawing/2014/main" xmlns="" id="{00000000-0008-0000-0500-000074000000}"/>
            </a:ext>
          </a:extLst>
        </xdr:cNvPr>
        <xdr:cNvCxnSpPr/>
      </xdr:nvCxnSpPr>
      <xdr:spPr bwMode="auto">
        <a:xfrm>
          <a:off x="3606800" y="6906110"/>
          <a:ext cx="698500" cy="532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183086</xdr:rowOff>
    </xdr:from>
    <xdr:to>
      <xdr:col>22</xdr:col>
      <xdr:colOff>165100</xdr:colOff>
      <xdr:row>35</xdr:row>
      <xdr:rowOff>284686</xdr:rowOff>
    </xdr:to>
    <xdr:sp macro="" textlink="">
      <xdr:nvSpPr>
        <xdr:cNvPr id="117" name="フローチャート: 判断 116">
          <a:extLst>
            <a:ext uri="{FF2B5EF4-FFF2-40B4-BE49-F238E27FC236}">
              <a16:creationId xmlns:a16="http://schemas.microsoft.com/office/drawing/2014/main" xmlns="" id="{00000000-0008-0000-0500-000075000000}"/>
            </a:ext>
          </a:extLst>
        </xdr:cNvPr>
        <xdr:cNvSpPr/>
      </xdr:nvSpPr>
      <xdr:spPr bwMode="auto">
        <a:xfrm>
          <a:off x="4254500" y="67934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294863</xdr:rowOff>
    </xdr:from>
    <xdr:ext cx="762000" cy="259045"/>
    <xdr:sp macro="" textlink="">
      <xdr:nvSpPr>
        <xdr:cNvPr id="118" name="テキスト ボックス 117">
          <a:extLst>
            <a:ext uri="{FF2B5EF4-FFF2-40B4-BE49-F238E27FC236}">
              <a16:creationId xmlns:a16="http://schemas.microsoft.com/office/drawing/2014/main" xmlns="" id="{00000000-0008-0000-0500-000076000000}"/>
            </a:ext>
          </a:extLst>
        </xdr:cNvPr>
        <xdr:cNvSpPr txBox="1"/>
      </xdr:nvSpPr>
      <xdr:spPr>
        <a:xfrm>
          <a:off x="3924300" y="6562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225009</xdr:rowOff>
    </xdr:from>
    <xdr:to>
      <xdr:col>18</xdr:col>
      <xdr:colOff>177800</xdr:colOff>
      <xdr:row>35</xdr:row>
      <xdr:rowOff>295760</xdr:rowOff>
    </xdr:to>
    <xdr:cxnSp macro="">
      <xdr:nvCxnSpPr>
        <xdr:cNvPr id="119" name="直線コネクタ 118">
          <a:extLst>
            <a:ext uri="{FF2B5EF4-FFF2-40B4-BE49-F238E27FC236}">
              <a16:creationId xmlns:a16="http://schemas.microsoft.com/office/drawing/2014/main" xmlns="" id="{00000000-0008-0000-0500-000077000000}"/>
            </a:ext>
          </a:extLst>
        </xdr:cNvPr>
        <xdr:cNvCxnSpPr/>
      </xdr:nvCxnSpPr>
      <xdr:spPr bwMode="auto">
        <a:xfrm>
          <a:off x="2908300" y="6835359"/>
          <a:ext cx="698500" cy="707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188785</xdr:rowOff>
    </xdr:from>
    <xdr:to>
      <xdr:col>19</xdr:col>
      <xdr:colOff>38100</xdr:colOff>
      <xdr:row>35</xdr:row>
      <xdr:rowOff>290385</xdr:rowOff>
    </xdr:to>
    <xdr:sp macro="" textlink="">
      <xdr:nvSpPr>
        <xdr:cNvPr id="120" name="フローチャート: 判断 119">
          <a:extLst>
            <a:ext uri="{FF2B5EF4-FFF2-40B4-BE49-F238E27FC236}">
              <a16:creationId xmlns:a16="http://schemas.microsoft.com/office/drawing/2014/main" xmlns="" id="{00000000-0008-0000-0500-000078000000}"/>
            </a:ext>
          </a:extLst>
        </xdr:cNvPr>
        <xdr:cNvSpPr/>
      </xdr:nvSpPr>
      <xdr:spPr bwMode="auto">
        <a:xfrm>
          <a:off x="3556000" y="6799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300562</xdr:rowOff>
    </xdr:from>
    <xdr:ext cx="762000" cy="259045"/>
    <xdr:sp macro="" textlink="">
      <xdr:nvSpPr>
        <xdr:cNvPr id="121" name="テキスト ボックス 120">
          <a:extLst>
            <a:ext uri="{FF2B5EF4-FFF2-40B4-BE49-F238E27FC236}">
              <a16:creationId xmlns:a16="http://schemas.microsoft.com/office/drawing/2014/main" xmlns="" id="{00000000-0008-0000-0500-000079000000}"/>
            </a:ext>
          </a:extLst>
        </xdr:cNvPr>
        <xdr:cNvSpPr txBox="1"/>
      </xdr:nvSpPr>
      <xdr:spPr>
        <a:xfrm>
          <a:off x="3225800" y="6568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265260</xdr:rowOff>
    </xdr:from>
    <xdr:to>
      <xdr:col>15</xdr:col>
      <xdr:colOff>101600</xdr:colOff>
      <xdr:row>36</xdr:row>
      <xdr:rowOff>23960</xdr:rowOff>
    </xdr:to>
    <xdr:sp macro="" textlink="">
      <xdr:nvSpPr>
        <xdr:cNvPr id="122" name="フローチャート: 判断 121">
          <a:extLst>
            <a:ext uri="{FF2B5EF4-FFF2-40B4-BE49-F238E27FC236}">
              <a16:creationId xmlns:a16="http://schemas.microsoft.com/office/drawing/2014/main" xmlns="" id="{00000000-0008-0000-0500-00007A000000}"/>
            </a:ext>
          </a:extLst>
        </xdr:cNvPr>
        <xdr:cNvSpPr/>
      </xdr:nvSpPr>
      <xdr:spPr bwMode="auto">
        <a:xfrm>
          <a:off x="2857500" y="6875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8737</xdr:rowOff>
    </xdr:from>
    <xdr:ext cx="762000" cy="259045"/>
    <xdr:sp macro="" textlink="">
      <xdr:nvSpPr>
        <xdr:cNvPr id="123" name="テキスト ボックス 122">
          <a:extLst>
            <a:ext uri="{FF2B5EF4-FFF2-40B4-BE49-F238E27FC236}">
              <a16:creationId xmlns:a16="http://schemas.microsoft.com/office/drawing/2014/main" xmlns="" id="{00000000-0008-0000-0500-00007B000000}"/>
            </a:ext>
          </a:extLst>
        </xdr:cNvPr>
        <xdr:cNvSpPr txBox="1"/>
      </xdr:nvSpPr>
      <xdr:spPr>
        <a:xfrm>
          <a:off x="2527300" y="696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xmlns=""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xmlns=""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xmlns=""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xmlns=""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xmlns=""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318051</xdr:rowOff>
    </xdr:from>
    <xdr:to>
      <xdr:col>29</xdr:col>
      <xdr:colOff>177800</xdr:colOff>
      <xdr:row>36</xdr:row>
      <xdr:rowOff>76751</xdr:rowOff>
    </xdr:to>
    <xdr:sp macro="" textlink="">
      <xdr:nvSpPr>
        <xdr:cNvPr id="129" name="楕円 128">
          <a:extLst>
            <a:ext uri="{FF2B5EF4-FFF2-40B4-BE49-F238E27FC236}">
              <a16:creationId xmlns:a16="http://schemas.microsoft.com/office/drawing/2014/main" xmlns="" id="{00000000-0008-0000-0500-000081000000}"/>
            </a:ext>
          </a:extLst>
        </xdr:cNvPr>
        <xdr:cNvSpPr/>
      </xdr:nvSpPr>
      <xdr:spPr bwMode="auto">
        <a:xfrm>
          <a:off x="5600700" y="69284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290128</xdr:rowOff>
    </xdr:from>
    <xdr:ext cx="762000" cy="259045"/>
    <xdr:sp macro="" textlink="">
      <xdr:nvSpPr>
        <xdr:cNvPr id="130" name="人口1人当たり決算額の推移該当値テキスト445">
          <a:extLst>
            <a:ext uri="{FF2B5EF4-FFF2-40B4-BE49-F238E27FC236}">
              <a16:creationId xmlns:a16="http://schemas.microsoft.com/office/drawing/2014/main" xmlns="" id="{00000000-0008-0000-0500-000082000000}"/>
            </a:ext>
          </a:extLst>
        </xdr:cNvPr>
        <xdr:cNvSpPr txBox="1"/>
      </xdr:nvSpPr>
      <xdr:spPr>
        <a:xfrm>
          <a:off x="5740400" y="6900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320429</xdr:rowOff>
    </xdr:from>
    <xdr:to>
      <xdr:col>26</xdr:col>
      <xdr:colOff>101600</xdr:colOff>
      <xdr:row>36</xdr:row>
      <xdr:rowOff>79129</xdr:rowOff>
    </xdr:to>
    <xdr:sp macro="" textlink="">
      <xdr:nvSpPr>
        <xdr:cNvPr id="131" name="楕円 130">
          <a:extLst>
            <a:ext uri="{FF2B5EF4-FFF2-40B4-BE49-F238E27FC236}">
              <a16:creationId xmlns:a16="http://schemas.microsoft.com/office/drawing/2014/main" xmlns="" id="{00000000-0008-0000-0500-000083000000}"/>
            </a:ext>
          </a:extLst>
        </xdr:cNvPr>
        <xdr:cNvSpPr/>
      </xdr:nvSpPr>
      <xdr:spPr bwMode="auto">
        <a:xfrm>
          <a:off x="4953000" y="69307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63906</xdr:rowOff>
    </xdr:from>
    <xdr:ext cx="736600" cy="259045"/>
    <xdr:sp macro="" textlink="">
      <xdr:nvSpPr>
        <xdr:cNvPr id="132" name="テキスト ボックス 131">
          <a:extLst>
            <a:ext uri="{FF2B5EF4-FFF2-40B4-BE49-F238E27FC236}">
              <a16:creationId xmlns:a16="http://schemas.microsoft.com/office/drawing/2014/main" xmlns="" id="{00000000-0008-0000-0500-000084000000}"/>
            </a:ext>
          </a:extLst>
        </xdr:cNvPr>
        <xdr:cNvSpPr txBox="1"/>
      </xdr:nvSpPr>
      <xdr:spPr>
        <a:xfrm>
          <a:off x="4622800" y="70171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298247</xdr:rowOff>
    </xdr:from>
    <xdr:to>
      <xdr:col>22</xdr:col>
      <xdr:colOff>165100</xdr:colOff>
      <xdr:row>36</xdr:row>
      <xdr:rowOff>56947</xdr:rowOff>
    </xdr:to>
    <xdr:sp macro="" textlink="">
      <xdr:nvSpPr>
        <xdr:cNvPr id="133" name="楕円 132">
          <a:extLst>
            <a:ext uri="{FF2B5EF4-FFF2-40B4-BE49-F238E27FC236}">
              <a16:creationId xmlns:a16="http://schemas.microsoft.com/office/drawing/2014/main" xmlns="" id="{00000000-0008-0000-0500-000085000000}"/>
            </a:ext>
          </a:extLst>
        </xdr:cNvPr>
        <xdr:cNvSpPr/>
      </xdr:nvSpPr>
      <xdr:spPr bwMode="auto">
        <a:xfrm>
          <a:off x="4254500" y="69085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41724</xdr:rowOff>
    </xdr:from>
    <xdr:ext cx="762000" cy="259045"/>
    <xdr:sp macro="" textlink="">
      <xdr:nvSpPr>
        <xdr:cNvPr id="134" name="テキスト ボックス 133">
          <a:extLst>
            <a:ext uri="{FF2B5EF4-FFF2-40B4-BE49-F238E27FC236}">
              <a16:creationId xmlns:a16="http://schemas.microsoft.com/office/drawing/2014/main" xmlns="" id="{00000000-0008-0000-0500-000086000000}"/>
            </a:ext>
          </a:extLst>
        </xdr:cNvPr>
        <xdr:cNvSpPr txBox="1"/>
      </xdr:nvSpPr>
      <xdr:spPr>
        <a:xfrm>
          <a:off x="3924300" y="6994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244960</xdr:rowOff>
    </xdr:from>
    <xdr:to>
      <xdr:col>19</xdr:col>
      <xdr:colOff>38100</xdr:colOff>
      <xdr:row>36</xdr:row>
      <xdr:rowOff>3660</xdr:rowOff>
    </xdr:to>
    <xdr:sp macro="" textlink="">
      <xdr:nvSpPr>
        <xdr:cNvPr id="135" name="楕円 134">
          <a:extLst>
            <a:ext uri="{FF2B5EF4-FFF2-40B4-BE49-F238E27FC236}">
              <a16:creationId xmlns:a16="http://schemas.microsoft.com/office/drawing/2014/main" xmlns="" id="{00000000-0008-0000-0500-000087000000}"/>
            </a:ext>
          </a:extLst>
        </xdr:cNvPr>
        <xdr:cNvSpPr/>
      </xdr:nvSpPr>
      <xdr:spPr bwMode="auto">
        <a:xfrm>
          <a:off x="3556000" y="68553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331337</xdr:rowOff>
    </xdr:from>
    <xdr:ext cx="762000" cy="259045"/>
    <xdr:sp macro="" textlink="">
      <xdr:nvSpPr>
        <xdr:cNvPr id="136" name="テキスト ボックス 135">
          <a:extLst>
            <a:ext uri="{FF2B5EF4-FFF2-40B4-BE49-F238E27FC236}">
              <a16:creationId xmlns:a16="http://schemas.microsoft.com/office/drawing/2014/main" xmlns="" id="{00000000-0008-0000-0500-000088000000}"/>
            </a:ext>
          </a:extLst>
        </xdr:cNvPr>
        <xdr:cNvSpPr txBox="1"/>
      </xdr:nvSpPr>
      <xdr:spPr>
        <a:xfrm>
          <a:off x="3225800" y="6941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174209</xdr:rowOff>
    </xdr:from>
    <xdr:to>
      <xdr:col>15</xdr:col>
      <xdr:colOff>101600</xdr:colOff>
      <xdr:row>35</xdr:row>
      <xdr:rowOff>275809</xdr:rowOff>
    </xdr:to>
    <xdr:sp macro="" textlink="">
      <xdr:nvSpPr>
        <xdr:cNvPr id="137" name="楕円 136">
          <a:extLst>
            <a:ext uri="{FF2B5EF4-FFF2-40B4-BE49-F238E27FC236}">
              <a16:creationId xmlns:a16="http://schemas.microsoft.com/office/drawing/2014/main" xmlns="" id="{00000000-0008-0000-0500-000089000000}"/>
            </a:ext>
          </a:extLst>
        </xdr:cNvPr>
        <xdr:cNvSpPr/>
      </xdr:nvSpPr>
      <xdr:spPr bwMode="auto">
        <a:xfrm>
          <a:off x="2857500" y="67845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285986</xdr:rowOff>
    </xdr:from>
    <xdr:ext cx="762000" cy="259045"/>
    <xdr:sp macro="" textlink="">
      <xdr:nvSpPr>
        <xdr:cNvPr id="138" name="テキスト ボックス 137">
          <a:extLst>
            <a:ext uri="{FF2B5EF4-FFF2-40B4-BE49-F238E27FC236}">
              <a16:creationId xmlns:a16="http://schemas.microsoft.com/office/drawing/2014/main" xmlns="" id="{00000000-0008-0000-0500-00008A000000}"/>
            </a:ext>
          </a:extLst>
        </xdr:cNvPr>
        <xdr:cNvSpPr txBox="1"/>
      </xdr:nvSpPr>
      <xdr:spPr>
        <a:xfrm>
          <a:off x="2527300" y="6553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奈良県御杖村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1,587
1,579
79.58
2,615,293
2,457,137
155,585
1,260,131
1,916,891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xmlns=""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xmlns=""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xmlns=""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xmlns=""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xmlns=""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xmlns=""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xmlns=""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xmlns=""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xmlns=""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xmlns=""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xmlns=""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xmlns=""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xmlns=""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106507</xdr:rowOff>
    </xdr:from>
    <xdr:to>
      <xdr:col>24</xdr:col>
      <xdr:colOff>62865</xdr:colOff>
      <xdr:row>38</xdr:row>
      <xdr:rowOff>54511</xdr:rowOff>
    </xdr:to>
    <xdr:cxnSp macro="">
      <xdr:nvCxnSpPr>
        <xdr:cNvPr id="55" name="直線コネクタ 54">
          <a:extLst>
            <a:ext uri="{FF2B5EF4-FFF2-40B4-BE49-F238E27FC236}">
              <a16:creationId xmlns:a16="http://schemas.microsoft.com/office/drawing/2014/main" xmlns="" id="{00000000-0008-0000-0600-000037000000}"/>
            </a:ext>
          </a:extLst>
        </xdr:cNvPr>
        <xdr:cNvCxnSpPr/>
      </xdr:nvCxnSpPr>
      <xdr:spPr>
        <a:xfrm flipV="1">
          <a:off x="4633595" y="5421457"/>
          <a:ext cx="1270" cy="1148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58338</xdr:rowOff>
    </xdr:from>
    <xdr:ext cx="534377" cy="259045"/>
    <xdr:sp macro="" textlink="">
      <xdr:nvSpPr>
        <xdr:cNvPr id="56" name="人件費最小値テキスト">
          <a:extLst>
            <a:ext uri="{FF2B5EF4-FFF2-40B4-BE49-F238E27FC236}">
              <a16:creationId xmlns:a16="http://schemas.microsoft.com/office/drawing/2014/main" xmlns="" id="{00000000-0008-0000-0600-000038000000}"/>
            </a:ext>
          </a:extLst>
        </xdr:cNvPr>
        <xdr:cNvSpPr txBox="1"/>
      </xdr:nvSpPr>
      <xdr:spPr>
        <a:xfrm>
          <a:off x="4686300" y="657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54511</xdr:rowOff>
    </xdr:from>
    <xdr:to>
      <xdr:col>24</xdr:col>
      <xdr:colOff>152400</xdr:colOff>
      <xdr:row>38</xdr:row>
      <xdr:rowOff>54511</xdr:rowOff>
    </xdr:to>
    <xdr:cxnSp macro="">
      <xdr:nvCxnSpPr>
        <xdr:cNvPr id="57" name="直線コネクタ 56">
          <a:extLst>
            <a:ext uri="{FF2B5EF4-FFF2-40B4-BE49-F238E27FC236}">
              <a16:creationId xmlns:a16="http://schemas.microsoft.com/office/drawing/2014/main" xmlns="" id="{00000000-0008-0000-0600-000039000000}"/>
            </a:ext>
          </a:extLst>
        </xdr:cNvPr>
        <xdr:cNvCxnSpPr/>
      </xdr:nvCxnSpPr>
      <xdr:spPr>
        <a:xfrm>
          <a:off x="4546600" y="6569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53184</xdr:rowOff>
    </xdr:from>
    <xdr:ext cx="599010" cy="259045"/>
    <xdr:sp macro="" textlink="">
      <xdr:nvSpPr>
        <xdr:cNvPr id="58" name="人件費最大値テキスト">
          <a:extLst>
            <a:ext uri="{FF2B5EF4-FFF2-40B4-BE49-F238E27FC236}">
              <a16:creationId xmlns:a16="http://schemas.microsoft.com/office/drawing/2014/main" xmlns="" id="{00000000-0008-0000-0600-00003A000000}"/>
            </a:ext>
          </a:extLst>
        </xdr:cNvPr>
        <xdr:cNvSpPr txBox="1"/>
      </xdr:nvSpPr>
      <xdr:spPr>
        <a:xfrm>
          <a:off x="4686300" y="5196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106507</xdr:rowOff>
    </xdr:from>
    <xdr:to>
      <xdr:col>24</xdr:col>
      <xdr:colOff>152400</xdr:colOff>
      <xdr:row>31</xdr:row>
      <xdr:rowOff>106507</xdr:rowOff>
    </xdr:to>
    <xdr:cxnSp macro="">
      <xdr:nvCxnSpPr>
        <xdr:cNvPr id="59" name="直線コネクタ 58">
          <a:extLst>
            <a:ext uri="{FF2B5EF4-FFF2-40B4-BE49-F238E27FC236}">
              <a16:creationId xmlns:a16="http://schemas.microsoft.com/office/drawing/2014/main" xmlns="" id="{00000000-0008-0000-0600-00003B000000}"/>
            </a:ext>
          </a:extLst>
        </xdr:cNvPr>
        <xdr:cNvCxnSpPr/>
      </xdr:nvCxnSpPr>
      <xdr:spPr>
        <a:xfrm>
          <a:off x="4546600" y="5421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25531</xdr:rowOff>
    </xdr:from>
    <xdr:to>
      <xdr:col>24</xdr:col>
      <xdr:colOff>63500</xdr:colOff>
      <xdr:row>36</xdr:row>
      <xdr:rowOff>34719</xdr:rowOff>
    </xdr:to>
    <xdr:cxnSp macro="">
      <xdr:nvCxnSpPr>
        <xdr:cNvPr id="60" name="直線コネクタ 59">
          <a:extLst>
            <a:ext uri="{FF2B5EF4-FFF2-40B4-BE49-F238E27FC236}">
              <a16:creationId xmlns:a16="http://schemas.microsoft.com/office/drawing/2014/main" xmlns="" id="{00000000-0008-0000-0600-00003C000000}"/>
            </a:ext>
          </a:extLst>
        </xdr:cNvPr>
        <xdr:cNvCxnSpPr/>
      </xdr:nvCxnSpPr>
      <xdr:spPr>
        <a:xfrm flipV="1">
          <a:off x="3797300" y="6197731"/>
          <a:ext cx="838200" cy="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109149</xdr:rowOff>
    </xdr:from>
    <xdr:ext cx="599010" cy="259045"/>
    <xdr:sp macro="" textlink="">
      <xdr:nvSpPr>
        <xdr:cNvPr id="61" name="人件費平均値テキスト">
          <a:extLst>
            <a:ext uri="{FF2B5EF4-FFF2-40B4-BE49-F238E27FC236}">
              <a16:creationId xmlns:a16="http://schemas.microsoft.com/office/drawing/2014/main" xmlns="" id="{00000000-0008-0000-0600-00003D000000}"/>
            </a:ext>
          </a:extLst>
        </xdr:cNvPr>
        <xdr:cNvSpPr txBox="1"/>
      </xdr:nvSpPr>
      <xdr:spPr>
        <a:xfrm>
          <a:off x="4686300" y="62813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130722</xdr:rowOff>
    </xdr:from>
    <xdr:to>
      <xdr:col>24</xdr:col>
      <xdr:colOff>114300</xdr:colOff>
      <xdr:row>37</xdr:row>
      <xdr:rowOff>60872</xdr:rowOff>
    </xdr:to>
    <xdr:sp macro="" textlink="">
      <xdr:nvSpPr>
        <xdr:cNvPr id="62" name="フローチャート: 判断 61">
          <a:extLst>
            <a:ext uri="{FF2B5EF4-FFF2-40B4-BE49-F238E27FC236}">
              <a16:creationId xmlns:a16="http://schemas.microsoft.com/office/drawing/2014/main" xmlns="" id="{00000000-0008-0000-0600-00003E000000}"/>
            </a:ext>
          </a:extLst>
        </xdr:cNvPr>
        <xdr:cNvSpPr/>
      </xdr:nvSpPr>
      <xdr:spPr>
        <a:xfrm>
          <a:off x="45847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34719</xdr:rowOff>
    </xdr:from>
    <xdr:to>
      <xdr:col>19</xdr:col>
      <xdr:colOff>177800</xdr:colOff>
      <xdr:row>36</xdr:row>
      <xdr:rowOff>49607</xdr:rowOff>
    </xdr:to>
    <xdr:cxnSp macro="">
      <xdr:nvCxnSpPr>
        <xdr:cNvPr id="63" name="直線コネクタ 62">
          <a:extLst>
            <a:ext uri="{FF2B5EF4-FFF2-40B4-BE49-F238E27FC236}">
              <a16:creationId xmlns:a16="http://schemas.microsoft.com/office/drawing/2014/main" xmlns="" id="{00000000-0008-0000-0600-00003F000000}"/>
            </a:ext>
          </a:extLst>
        </xdr:cNvPr>
        <xdr:cNvCxnSpPr/>
      </xdr:nvCxnSpPr>
      <xdr:spPr>
        <a:xfrm flipV="1">
          <a:off x="2908300" y="6206919"/>
          <a:ext cx="889000" cy="14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144714</xdr:rowOff>
    </xdr:from>
    <xdr:to>
      <xdr:col>20</xdr:col>
      <xdr:colOff>38100</xdr:colOff>
      <xdr:row>37</xdr:row>
      <xdr:rowOff>74864</xdr:rowOff>
    </xdr:to>
    <xdr:sp macro="" textlink="">
      <xdr:nvSpPr>
        <xdr:cNvPr id="64" name="フローチャート: 判断 63">
          <a:extLst>
            <a:ext uri="{FF2B5EF4-FFF2-40B4-BE49-F238E27FC236}">
              <a16:creationId xmlns:a16="http://schemas.microsoft.com/office/drawing/2014/main" xmlns="" id="{00000000-0008-0000-0600-000040000000}"/>
            </a:ext>
          </a:extLst>
        </xdr:cNvPr>
        <xdr:cNvSpPr/>
      </xdr:nvSpPr>
      <xdr:spPr>
        <a:xfrm>
          <a:off x="3746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65991</xdr:rowOff>
    </xdr:from>
    <xdr:ext cx="599010" cy="259045"/>
    <xdr:sp macro="" textlink="">
      <xdr:nvSpPr>
        <xdr:cNvPr id="65" name="テキスト ボックス 64">
          <a:extLst>
            <a:ext uri="{FF2B5EF4-FFF2-40B4-BE49-F238E27FC236}">
              <a16:creationId xmlns:a16="http://schemas.microsoft.com/office/drawing/2014/main" xmlns="" id="{00000000-0008-0000-0600-000041000000}"/>
            </a:ext>
          </a:extLst>
        </xdr:cNvPr>
        <xdr:cNvSpPr txBox="1"/>
      </xdr:nvSpPr>
      <xdr:spPr>
        <a:xfrm>
          <a:off x="3497795" y="640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49607</xdr:rowOff>
    </xdr:from>
    <xdr:to>
      <xdr:col>15</xdr:col>
      <xdr:colOff>50800</xdr:colOff>
      <xdr:row>36</xdr:row>
      <xdr:rowOff>60993</xdr:rowOff>
    </xdr:to>
    <xdr:cxnSp macro="">
      <xdr:nvCxnSpPr>
        <xdr:cNvPr id="66" name="直線コネクタ 65">
          <a:extLst>
            <a:ext uri="{FF2B5EF4-FFF2-40B4-BE49-F238E27FC236}">
              <a16:creationId xmlns:a16="http://schemas.microsoft.com/office/drawing/2014/main" xmlns="" id="{00000000-0008-0000-0600-000042000000}"/>
            </a:ext>
          </a:extLst>
        </xdr:cNvPr>
        <xdr:cNvCxnSpPr/>
      </xdr:nvCxnSpPr>
      <xdr:spPr>
        <a:xfrm flipV="1">
          <a:off x="2019300" y="6221807"/>
          <a:ext cx="889000" cy="11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146557</xdr:rowOff>
    </xdr:from>
    <xdr:to>
      <xdr:col>15</xdr:col>
      <xdr:colOff>101600</xdr:colOff>
      <xdr:row>37</xdr:row>
      <xdr:rowOff>76707</xdr:rowOff>
    </xdr:to>
    <xdr:sp macro="" textlink="">
      <xdr:nvSpPr>
        <xdr:cNvPr id="67" name="フローチャート: 判断 66">
          <a:extLst>
            <a:ext uri="{FF2B5EF4-FFF2-40B4-BE49-F238E27FC236}">
              <a16:creationId xmlns:a16="http://schemas.microsoft.com/office/drawing/2014/main" xmlns="" id="{00000000-0008-0000-0600-000043000000}"/>
            </a:ext>
          </a:extLst>
        </xdr:cNvPr>
        <xdr:cNvSpPr/>
      </xdr:nvSpPr>
      <xdr:spPr>
        <a:xfrm>
          <a:off x="2857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67834</xdr:rowOff>
    </xdr:from>
    <xdr:ext cx="599010" cy="259045"/>
    <xdr:sp macro="" textlink="">
      <xdr:nvSpPr>
        <xdr:cNvPr id="68" name="テキスト ボックス 67">
          <a:extLst>
            <a:ext uri="{FF2B5EF4-FFF2-40B4-BE49-F238E27FC236}">
              <a16:creationId xmlns:a16="http://schemas.microsoft.com/office/drawing/2014/main" xmlns="" id="{00000000-0008-0000-0600-000044000000}"/>
            </a:ext>
          </a:extLst>
        </xdr:cNvPr>
        <xdr:cNvSpPr txBox="1"/>
      </xdr:nvSpPr>
      <xdr:spPr>
        <a:xfrm>
          <a:off x="2608795" y="6411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60993</xdr:rowOff>
    </xdr:from>
    <xdr:to>
      <xdr:col>10</xdr:col>
      <xdr:colOff>114300</xdr:colOff>
      <xdr:row>36</xdr:row>
      <xdr:rowOff>94113</xdr:rowOff>
    </xdr:to>
    <xdr:cxnSp macro="">
      <xdr:nvCxnSpPr>
        <xdr:cNvPr id="69" name="直線コネクタ 68">
          <a:extLst>
            <a:ext uri="{FF2B5EF4-FFF2-40B4-BE49-F238E27FC236}">
              <a16:creationId xmlns:a16="http://schemas.microsoft.com/office/drawing/2014/main" xmlns="" id="{00000000-0008-0000-0600-000045000000}"/>
            </a:ext>
          </a:extLst>
        </xdr:cNvPr>
        <xdr:cNvCxnSpPr/>
      </xdr:nvCxnSpPr>
      <xdr:spPr>
        <a:xfrm flipV="1">
          <a:off x="1130300" y="6233193"/>
          <a:ext cx="889000" cy="33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146629</xdr:rowOff>
    </xdr:from>
    <xdr:to>
      <xdr:col>10</xdr:col>
      <xdr:colOff>165100</xdr:colOff>
      <xdr:row>37</xdr:row>
      <xdr:rowOff>76779</xdr:rowOff>
    </xdr:to>
    <xdr:sp macro="" textlink="">
      <xdr:nvSpPr>
        <xdr:cNvPr id="70" name="フローチャート: 判断 69">
          <a:extLst>
            <a:ext uri="{FF2B5EF4-FFF2-40B4-BE49-F238E27FC236}">
              <a16:creationId xmlns:a16="http://schemas.microsoft.com/office/drawing/2014/main" xmlns="" id="{00000000-0008-0000-0600-000046000000}"/>
            </a:ext>
          </a:extLst>
        </xdr:cNvPr>
        <xdr:cNvSpPr/>
      </xdr:nvSpPr>
      <xdr:spPr>
        <a:xfrm>
          <a:off x="1968500" y="6318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67906</xdr:rowOff>
    </xdr:from>
    <xdr:ext cx="599010" cy="259045"/>
    <xdr:sp macro="" textlink="">
      <xdr:nvSpPr>
        <xdr:cNvPr id="71" name="テキスト ボックス 70">
          <a:extLst>
            <a:ext uri="{FF2B5EF4-FFF2-40B4-BE49-F238E27FC236}">
              <a16:creationId xmlns:a16="http://schemas.microsoft.com/office/drawing/2014/main" xmlns="" id="{00000000-0008-0000-0600-000047000000}"/>
            </a:ext>
          </a:extLst>
        </xdr:cNvPr>
        <xdr:cNvSpPr txBox="1"/>
      </xdr:nvSpPr>
      <xdr:spPr>
        <a:xfrm>
          <a:off x="1719795" y="6411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52492</xdr:rowOff>
    </xdr:from>
    <xdr:to>
      <xdr:col>6</xdr:col>
      <xdr:colOff>38100</xdr:colOff>
      <xdr:row>37</xdr:row>
      <xdr:rowOff>154092</xdr:rowOff>
    </xdr:to>
    <xdr:sp macro="" textlink="">
      <xdr:nvSpPr>
        <xdr:cNvPr id="72" name="フローチャート: 判断 71">
          <a:extLst>
            <a:ext uri="{FF2B5EF4-FFF2-40B4-BE49-F238E27FC236}">
              <a16:creationId xmlns:a16="http://schemas.microsoft.com/office/drawing/2014/main" xmlns="" id="{00000000-0008-0000-0600-000048000000}"/>
            </a:ext>
          </a:extLst>
        </xdr:cNvPr>
        <xdr:cNvSpPr/>
      </xdr:nvSpPr>
      <xdr:spPr>
        <a:xfrm>
          <a:off x="1079500" y="6396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145218</xdr:rowOff>
    </xdr:from>
    <xdr:ext cx="599010" cy="259045"/>
    <xdr:sp macro="" textlink="">
      <xdr:nvSpPr>
        <xdr:cNvPr id="73" name="テキスト ボックス 72">
          <a:extLst>
            <a:ext uri="{FF2B5EF4-FFF2-40B4-BE49-F238E27FC236}">
              <a16:creationId xmlns:a16="http://schemas.microsoft.com/office/drawing/2014/main" xmlns="" id="{00000000-0008-0000-0600-000049000000}"/>
            </a:ext>
          </a:extLst>
        </xdr:cNvPr>
        <xdr:cNvSpPr txBox="1"/>
      </xdr:nvSpPr>
      <xdr:spPr>
        <a:xfrm>
          <a:off x="830795" y="6488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xmlns=""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146181</xdr:rowOff>
    </xdr:from>
    <xdr:to>
      <xdr:col>24</xdr:col>
      <xdr:colOff>114300</xdr:colOff>
      <xdr:row>36</xdr:row>
      <xdr:rowOff>76331</xdr:rowOff>
    </xdr:to>
    <xdr:sp macro="" textlink="">
      <xdr:nvSpPr>
        <xdr:cNvPr id="79" name="楕円 78">
          <a:extLst>
            <a:ext uri="{FF2B5EF4-FFF2-40B4-BE49-F238E27FC236}">
              <a16:creationId xmlns:a16="http://schemas.microsoft.com/office/drawing/2014/main" xmlns="" id="{00000000-0008-0000-0600-00004F000000}"/>
            </a:ext>
          </a:extLst>
        </xdr:cNvPr>
        <xdr:cNvSpPr/>
      </xdr:nvSpPr>
      <xdr:spPr>
        <a:xfrm>
          <a:off x="4584700" y="614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169058</xdr:rowOff>
    </xdr:from>
    <xdr:ext cx="599010" cy="259045"/>
    <xdr:sp macro="" textlink="">
      <xdr:nvSpPr>
        <xdr:cNvPr id="80" name="人件費該当値テキスト">
          <a:extLst>
            <a:ext uri="{FF2B5EF4-FFF2-40B4-BE49-F238E27FC236}">
              <a16:creationId xmlns:a16="http://schemas.microsoft.com/office/drawing/2014/main" xmlns="" id="{00000000-0008-0000-0600-000050000000}"/>
            </a:ext>
          </a:extLst>
        </xdr:cNvPr>
        <xdr:cNvSpPr txBox="1"/>
      </xdr:nvSpPr>
      <xdr:spPr>
        <a:xfrm>
          <a:off x="4686300" y="5998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155369</xdr:rowOff>
    </xdr:from>
    <xdr:to>
      <xdr:col>20</xdr:col>
      <xdr:colOff>38100</xdr:colOff>
      <xdr:row>36</xdr:row>
      <xdr:rowOff>85519</xdr:rowOff>
    </xdr:to>
    <xdr:sp macro="" textlink="">
      <xdr:nvSpPr>
        <xdr:cNvPr id="81" name="楕円 80">
          <a:extLst>
            <a:ext uri="{FF2B5EF4-FFF2-40B4-BE49-F238E27FC236}">
              <a16:creationId xmlns:a16="http://schemas.microsoft.com/office/drawing/2014/main" xmlns="" id="{00000000-0008-0000-0600-000051000000}"/>
            </a:ext>
          </a:extLst>
        </xdr:cNvPr>
        <xdr:cNvSpPr/>
      </xdr:nvSpPr>
      <xdr:spPr>
        <a:xfrm>
          <a:off x="3746500" y="6156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102046</xdr:rowOff>
    </xdr:from>
    <xdr:ext cx="599010" cy="259045"/>
    <xdr:sp macro="" textlink="">
      <xdr:nvSpPr>
        <xdr:cNvPr id="82" name="テキスト ボックス 81">
          <a:extLst>
            <a:ext uri="{FF2B5EF4-FFF2-40B4-BE49-F238E27FC236}">
              <a16:creationId xmlns:a16="http://schemas.microsoft.com/office/drawing/2014/main" xmlns="" id="{00000000-0008-0000-0600-000052000000}"/>
            </a:ext>
          </a:extLst>
        </xdr:cNvPr>
        <xdr:cNvSpPr txBox="1"/>
      </xdr:nvSpPr>
      <xdr:spPr>
        <a:xfrm>
          <a:off x="3497795" y="5931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170257</xdr:rowOff>
    </xdr:from>
    <xdr:to>
      <xdr:col>15</xdr:col>
      <xdr:colOff>101600</xdr:colOff>
      <xdr:row>36</xdr:row>
      <xdr:rowOff>100407</xdr:rowOff>
    </xdr:to>
    <xdr:sp macro="" textlink="">
      <xdr:nvSpPr>
        <xdr:cNvPr id="83" name="楕円 82">
          <a:extLst>
            <a:ext uri="{FF2B5EF4-FFF2-40B4-BE49-F238E27FC236}">
              <a16:creationId xmlns:a16="http://schemas.microsoft.com/office/drawing/2014/main" xmlns="" id="{00000000-0008-0000-0600-000053000000}"/>
            </a:ext>
          </a:extLst>
        </xdr:cNvPr>
        <xdr:cNvSpPr/>
      </xdr:nvSpPr>
      <xdr:spPr>
        <a:xfrm>
          <a:off x="2857500" y="6171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116934</xdr:rowOff>
    </xdr:from>
    <xdr:ext cx="599010" cy="259045"/>
    <xdr:sp macro="" textlink="">
      <xdr:nvSpPr>
        <xdr:cNvPr id="84" name="テキスト ボックス 83">
          <a:extLst>
            <a:ext uri="{FF2B5EF4-FFF2-40B4-BE49-F238E27FC236}">
              <a16:creationId xmlns:a16="http://schemas.microsoft.com/office/drawing/2014/main" xmlns="" id="{00000000-0008-0000-0600-000054000000}"/>
            </a:ext>
          </a:extLst>
        </xdr:cNvPr>
        <xdr:cNvSpPr txBox="1"/>
      </xdr:nvSpPr>
      <xdr:spPr>
        <a:xfrm>
          <a:off x="2608795" y="5946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10193</xdr:rowOff>
    </xdr:from>
    <xdr:to>
      <xdr:col>10</xdr:col>
      <xdr:colOff>165100</xdr:colOff>
      <xdr:row>36</xdr:row>
      <xdr:rowOff>111793</xdr:rowOff>
    </xdr:to>
    <xdr:sp macro="" textlink="">
      <xdr:nvSpPr>
        <xdr:cNvPr id="85" name="楕円 84">
          <a:extLst>
            <a:ext uri="{FF2B5EF4-FFF2-40B4-BE49-F238E27FC236}">
              <a16:creationId xmlns:a16="http://schemas.microsoft.com/office/drawing/2014/main" xmlns="" id="{00000000-0008-0000-0600-000055000000}"/>
            </a:ext>
          </a:extLst>
        </xdr:cNvPr>
        <xdr:cNvSpPr/>
      </xdr:nvSpPr>
      <xdr:spPr>
        <a:xfrm>
          <a:off x="1968500" y="6182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128320</xdr:rowOff>
    </xdr:from>
    <xdr:ext cx="599010" cy="259045"/>
    <xdr:sp macro="" textlink="">
      <xdr:nvSpPr>
        <xdr:cNvPr id="86" name="テキスト ボックス 85">
          <a:extLst>
            <a:ext uri="{FF2B5EF4-FFF2-40B4-BE49-F238E27FC236}">
              <a16:creationId xmlns:a16="http://schemas.microsoft.com/office/drawing/2014/main" xmlns="" id="{00000000-0008-0000-0600-000056000000}"/>
            </a:ext>
          </a:extLst>
        </xdr:cNvPr>
        <xdr:cNvSpPr txBox="1"/>
      </xdr:nvSpPr>
      <xdr:spPr>
        <a:xfrm>
          <a:off x="1719795" y="5957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43313</xdr:rowOff>
    </xdr:from>
    <xdr:to>
      <xdr:col>6</xdr:col>
      <xdr:colOff>38100</xdr:colOff>
      <xdr:row>36</xdr:row>
      <xdr:rowOff>144913</xdr:rowOff>
    </xdr:to>
    <xdr:sp macro="" textlink="">
      <xdr:nvSpPr>
        <xdr:cNvPr id="87" name="楕円 86">
          <a:extLst>
            <a:ext uri="{FF2B5EF4-FFF2-40B4-BE49-F238E27FC236}">
              <a16:creationId xmlns:a16="http://schemas.microsoft.com/office/drawing/2014/main" xmlns="" id="{00000000-0008-0000-0600-000057000000}"/>
            </a:ext>
          </a:extLst>
        </xdr:cNvPr>
        <xdr:cNvSpPr/>
      </xdr:nvSpPr>
      <xdr:spPr>
        <a:xfrm>
          <a:off x="1079500" y="621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161440</xdr:rowOff>
    </xdr:from>
    <xdr:ext cx="599010" cy="259045"/>
    <xdr:sp macro="" textlink="">
      <xdr:nvSpPr>
        <xdr:cNvPr id="88" name="テキスト ボックス 87">
          <a:extLst>
            <a:ext uri="{FF2B5EF4-FFF2-40B4-BE49-F238E27FC236}">
              <a16:creationId xmlns:a16="http://schemas.microsoft.com/office/drawing/2014/main" xmlns="" id="{00000000-0008-0000-0600-000058000000}"/>
            </a:ext>
          </a:extLst>
        </xdr:cNvPr>
        <xdr:cNvSpPr txBox="1"/>
      </xdr:nvSpPr>
      <xdr:spPr>
        <a:xfrm>
          <a:off x="830795" y="5990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xmlns=""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xmlns=""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xmlns=""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xmlns=""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xmlns=""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xmlns=""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xmlns=""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xmlns=""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xmlns=""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xmlns=""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xmlns=""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xmlns="" id="{00000000-0008-0000-06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xmlns=""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xmlns="" id="{00000000-0008-0000-06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xmlns=""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xmlns="" id="{00000000-0008-0000-06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xmlns=""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xmlns=""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xmlns=""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xmlns="" id="{00000000-0008-0000-06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xmlns=""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a:extLst>
            <a:ext uri="{FF2B5EF4-FFF2-40B4-BE49-F238E27FC236}">
              <a16:creationId xmlns:a16="http://schemas.microsoft.com/office/drawing/2014/main" xmlns="" id="{00000000-0008-0000-0600-00006E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xmlns=""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xmlns=""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xmlns=""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63930</xdr:rowOff>
    </xdr:from>
    <xdr:to>
      <xdr:col>24</xdr:col>
      <xdr:colOff>62865</xdr:colOff>
      <xdr:row>58</xdr:row>
      <xdr:rowOff>124443</xdr:rowOff>
    </xdr:to>
    <xdr:cxnSp macro="">
      <xdr:nvCxnSpPr>
        <xdr:cNvPr id="114" name="直線コネクタ 113">
          <a:extLst>
            <a:ext uri="{FF2B5EF4-FFF2-40B4-BE49-F238E27FC236}">
              <a16:creationId xmlns:a16="http://schemas.microsoft.com/office/drawing/2014/main" xmlns="" id="{00000000-0008-0000-0600-000072000000}"/>
            </a:ext>
          </a:extLst>
        </xdr:cNvPr>
        <xdr:cNvCxnSpPr/>
      </xdr:nvCxnSpPr>
      <xdr:spPr>
        <a:xfrm flipV="1">
          <a:off x="4633595" y="8807880"/>
          <a:ext cx="1270" cy="1260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128270</xdr:rowOff>
    </xdr:from>
    <xdr:ext cx="534377" cy="259045"/>
    <xdr:sp macro="" textlink="">
      <xdr:nvSpPr>
        <xdr:cNvPr id="115" name="物件費最小値テキスト">
          <a:extLst>
            <a:ext uri="{FF2B5EF4-FFF2-40B4-BE49-F238E27FC236}">
              <a16:creationId xmlns:a16="http://schemas.microsoft.com/office/drawing/2014/main" xmlns="" id="{00000000-0008-0000-0600-000073000000}"/>
            </a:ext>
          </a:extLst>
        </xdr:cNvPr>
        <xdr:cNvSpPr txBox="1"/>
      </xdr:nvSpPr>
      <xdr:spPr>
        <a:xfrm>
          <a:off x="4686300" y="1007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124443</xdr:rowOff>
    </xdr:from>
    <xdr:to>
      <xdr:col>24</xdr:col>
      <xdr:colOff>152400</xdr:colOff>
      <xdr:row>58</xdr:row>
      <xdr:rowOff>124443</xdr:rowOff>
    </xdr:to>
    <xdr:cxnSp macro="">
      <xdr:nvCxnSpPr>
        <xdr:cNvPr id="116" name="直線コネクタ 115">
          <a:extLst>
            <a:ext uri="{FF2B5EF4-FFF2-40B4-BE49-F238E27FC236}">
              <a16:creationId xmlns:a16="http://schemas.microsoft.com/office/drawing/2014/main" xmlns="" id="{00000000-0008-0000-0600-000074000000}"/>
            </a:ext>
          </a:extLst>
        </xdr:cNvPr>
        <xdr:cNvCxnSpPr/>
      </xdr:nvCxnSpPr>
      <xdr:spPr>
        <a:xfrm>
          <a:off x="4546600" y="1006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10607</xdr:rowOff>
    </xdr:from>
    <xdr:ext cx="599010" cy="259045"/>
    <xdr:sp macro="" textlink="">
      <xdr:nvSpPr>
        <xdr:cNvPr id="117" name="物件費最大値テキスト">
          <a:extLst>
            <a:ext uri="{FF2B5EF4-FFF2-40B4-BE49-F238E27FC236}">
              <a16:creationId xmlns:a16="http://schemas.microsoft.com/office/drawing/2014/main" xmlns="" id="{00000000-0008-0000-0600-000075000000}"/>
            </a:ext>
          </a:extLst>
        </xdr:cNvPr>
        <xdr:cNvSpPr txBox="1"/>
      </xdr:nvSpPr>
      <xdr:spPr>
        <a:xfrm>
          <a:off x="4686300" y="8583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63930</xdr:rowOff>
    </xdr:from>
    <xdr:to>
      <xdr:col>24</xdr:col>
      <xdr:colOff>152400</xdr:colOff>
      <xdr:row>51</xdr:row>
      <xdr:rowOff>63930</xdr:rowOff>
    </xdr:to>
    <xdr:cxnSp macro="">
      <xdr:nvCxnSpPr>
        <xdr:cNvPr id="118" name="直線コネクタ 117">
          <a:extLst>
            <a:ext uri="{FF2B5EF4-FFF2-40B4-BE49-F238E27FC236}">
              <a16:creationId xmlns:a16="http://schemas.microsoft.com/office/drawing/2014/main" xmlns="" id="{00000000-0008-0000-0600-000076000000}"/>
            </a:ext>
          </a:extLst>
        </xdr:cNvPr>
        <xdr:cNvCxnSpPr/>
      </xdr:nvCxnSpPr>
      <xdr:spPr>
        <a:xfrm>
          <a:off x="4546600" y="880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153929</xdr:rowOff>
    </xdr:from>
    <xdr:to>
      <xdr:col>24</xdr:col>
      <xdr:colOff>63500</xdr:colOff>
      <xdr:row>57</xdr:row>
      <xdr:rowOff>168284</xdr:rowOff>
    </xdr:to>
    <xdr:cxnSp macro="">
      <xdr:nvCxnSpPr>
        <xdr:cNvPr id="119" name="直線コネクタ 118">
          <a:extLst>
            <a:ext uri="{FF2B5EF4-FFF2-40B4-BE49-F238E27FC236}">
              <a16:creationId xmlns:a16="http://schemas.microsoft.com/office/drawing/2014/main" xmlns="" id="{00000000-0008-0000-0600-000077000000}"/>
            </a:ext>
          </a:extLst>
        </xdr:cNvPr>
        <xdr:cNvCxnSpPr/>
      </xdr:nvCxnSpPr>
      <xdr:spPr>
        <a:xfrm>
          <a:off x="3797300" y="9926579"/>
          <a:ext cx="838200" cy="1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55473</xdr:rowOff>
    </xdr:from>
    <xdr:ext cx="599010" cy="259045"/>
    <xdr:sp macro="" textlink="">
      <xdr:nvSpPr>
        <xdr:cNvPr id="120" name="物件費平均値テキスト">
          <a:extLst>
            <a:ext uri="{FF2B5EF4-FFF2-40B4-BE49-F238E27FC236}">
              <a16:creationId xmlns:a16="http://schemas.microsoft.com/office/drawing/2014/main" xmlns="" id="{00000000-0008-0000-0600-000078000000}"/>
            </a:ext>
          </a:extLst>
        </xdr:cNvPr>
        <xdr:cNvSpPr txBox="1"/>
      </xdr:nvSpPr>
      <xdr:spPr>
        <a:xfrm>
          <a:off x="4686300" y="96566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32596</xdr:rowOff>
    </xdr:from>
    <xdr:to>
      <xdr:col>24</xdr:col>
      <xdr:colOff>114300</xdr:colOff>
      <xdr:row>57</xdr:row>
      <xdr:rowOff>134196</xdr:rowOff>
    </xdr:to>
    <xdr:sp macro="" textlink="">
      <xdr:nvSpPr>
        <xdr:cNvPr id="121" name="フローチャート: 判断 120">
          <a:extLst>
            <a:ext uri="{FF2B5EF4-FFF2-40B4-BE49-F238E27FC236}">
              <a16:creationId xmlns:a16="http://schemas.microsoft.com/office/drawing/2014/main" xmlns="" id="{00000000-0008-0000-0600-000079000000}"/>
            </a:ext>
          </a:extLst>
        </xdr:cNvPr>
        <xdr:cNvSpPr/>
      </xdr:nvSpPr>
      <xdr:spPr>
        <a:xfrm>
          <a:off x="4584700" y="980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153929</xdr:rowOff>
    </xdr:from>
    <xdr:to>
      <xdr:col>19</xdr:col>
      <xdr:colOff>177800</xdr:colOff>
      <xdr:row>58</xdr:row>
      <xdr:rowOff>12102</xdr:rowOff>
    </xdr:to>
    <xdr:cxnSp macro="">
      <xdr:nvCxnSpPr>
        <xdr:cNvPr id="122" name="直線コネクタ 121">
          <a:extLst>
            <a:ext uri="{FF2B5EF4-FFF2-40B4-BE49-F238E27FC236}">
              <a16:creationId xmlns:a16="http://schemas.microsoft.com/office/drawing/2014/main" xmlns="" id="{00000000-0008-0000-0600-00007A000000}"/>
            </a:ext>
          </a:extLst>
        </xdr:cNvPr>
        <xdr:cNvCxnSpPr/>
      </xdr:nvCxnSpPr>
      <xdr:spPr>
        <a:xfrm flipV="1">
          <a:off x="2908300" y="9926579"/>
          <a:ext cx="889000" cy="29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39965</xdr:rowOff>
    </xdr:from>
    <xdr:to>
      <xdr:col>20</xdr:col>
      <xdr:colOff>38100</xdr:colOff>
      <xdr:row>57</xdr:row>
      <xdr:rowOff>141565</xdr:rowOff>
    </xdr:to>
    <xdr:sp macro="" textlink="">
      <xdr:nvSpPr>
        <xdr:cNvPr id="123" name="フローチャート: 判断 122">
          <a:extLst>
            <a:ext uri="{FF2B5EF4-FFF2-40B4-BE49-F238E27FC236}">
              <a16:creationId xmlns:a16="http://schemas.microsoft.com/office/drawing/2014/main" xmlns="" id="{00000000-0008-0000-0600-00007B000000}"/>
            </a:ext>
          </a:extLst>
        </xdr:cNvPr>
        <xdr:cNvSpPr/>
      </xdr:nvSpPr>
      <xdr:spPr>
        <a:xfrm>
          <a:off x="37465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158092</xdr:rowOff>
    </xdr:from>
    <xdr:ext cx="599010" cy="259045"/>
    <xdr:sp macro="" textlink="">
      <xdr:nvSpPr>
        <xdr:cNvPr id="124" name="テキスト ボックス 123">
          <a:extLst>
            <a:ext uri="{FF2B5EF4-FFF2-40B4-BE49-F238E27FC236}">
              <a16:creationId xmlns:a16="http://schemas.microsoft.com/office/drawing/2014/main" xmlns="" id="{00000000-0008-0000-0600-00007C000000}"/>
            </a:ext>
          </a:extLst>
        </xdr:cNvPr>
        <xdr:cNvSpPr txBox="1"/>
      </xdr:nvSpPr>
      <xdr:spPr>
        <a:xfrm>
          <a:off x="3497795" y="9587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12102</xdr:rowOff>
    </xdr:from>
    <xdr:to>
      <xdr:col>15</xdr:col>
      <xdr:colOff>50800</xdr:colOff>
      <xdr:row>58</xdr:row>
      <xdr:rowOff>67353</xdr:rowOff>
    </xdr:to>
    <xdr:cxnSp macro="">
      <xdr:nvCxnSpPr>
        <xdr:cNvPr id="125" name="直線コネクタ 124">
          <a:extLst>
            <a:ext uri="{FF2B5EF4-FFF2-40B4-BE49-F238E27FC236}">
              <a16:creationId xmlns:a16="http://schemas.microsoft.com/office/drawing/2014/main" xmlns="" id="{00000000-0008-0000-0600-00007D000000}"/>
            </a:ext>
          </a:extLst>
        </xdr:cNvPr>
        <xdr:cNvCxnSpPr/>
      </xdr:nvCxnSpPr>
      <xdr:spPr>
        <a:xfrm flipV="1">
          <a:off x="2019300" y="9956202"/>
          <a:ext cx="889000" cy="55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51036</xdr:rowOff>
    </xdr:from>
    <xdr:to>
      <xdr:col>15</xdr:col>
      <xdr:colOff>101600</xdr:colOff>
      <xdr:row>57</xdr:row>
      <xdr:rowOff>152636</xdr:rowOff>
    </xdr:to>
    <xdr:sp macro="" textlink="">
      <xdr:nvSpPr>
        <xdr:cNvPr id="126" name="フローチャート: 判断 125">
          <a:extLst>
            <a:ext uri="{FF2B5EF4-FFF2-40B4-BE49-F238E27FC236}">
              <a16:creationId xmlns:a16="http://schemas.microsoft.com/office/drawing/2014/main" xmlns="" id="{00000000-0008-0000-0600-00007E000000}"/>
            </a:ext>
          </a:extLst>
        </xdr:cNvPr>
        <xdr:cNvSpPr/>
      </xdr:nvSpPr>
      <xdr:spPr>
        <a:xfrm>
          <a:off x="2857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169163</xdr:rowOff>
    </xdr:from>
    <xdr:ext cx="599010" cy="259045"/>
    <xdr:sp macro="" textlink="">
      <xdr:nvSpPr>
        <xdr:cNvPr id="127" name="テキスト ボックス 126">
          <a:extLst>
            <a:ext uri="{FF2B5EF4-FFF2-40B4-BE49-F238E27FC236}">
              <a16:creationId xmlns:a16="http://schemas.microsoft.com/office/drawing/2014/main" xmlns="" id="{00000000-0008-0000-0600-00007F000000}"/>
            </a:ext>
          </a:extLst>
        </xdr:cNvPr>
        <xdr:cNvSpPr txBox="1"/>
      </xdr:nvSpPr>
      <xdr:spPr>
        <a:xfrm>
          <a:off x="2608795" y="9598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59791</xdr:rowOff>
    </xdr:from>
    <xdr:to>
      <xdr:col>10</xdr:col>
      <xdr:colOff>114300</xdr:colOff>
      <xdr:row>58</xdr:row>
      <xdr:rowOff>67353</xdr:rowOff>
    </xdr:to>
    <xdr:cxnSp macro="">
      <xdr:nvCxnSpPr>
        <xdr:cNvPr id="128" name="直線コネクタ 127">
          <a:extLst>
            <a:ext uri="{FF2B5EF4-FFF2-40B4-BE49-F238E27FC236}">
              <a16:creationId xmlns:a16="http://schemas.microsoft.com/office/drawing/2014/main" xmlns="" id="{00000000-0008-0000-0600-000080000000}"/>
            </a:ext>
          </a:extLst>
        </xdr:cNvPr>
        <xdr:cNvCxnSpPr/>
      </xdr:nvCxnSpPr>
      <xdr:spPr>
        <a:xfrm>
          <a:off x="1130300" y="10003891"/>
          <a:ext cx="889000" cy="7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52546</xdr:rowOff>
    </xdr:from>
    <xdr:to>
      <xdr:col>10</xdr:col>
      <xdr:colOff>165100</xdr:colOff>
      <xdr:row>57</xdr:row>
      <xdr:rowOff>154146</xdr:rowOff>
    </xdr:to>
    <xdr:sp macro="" textlink="">
      <xdr:nvSpPr>
        <xdr:cNvPr id="129" name="フローチャート: 判断 128">
          <a:extLst>
            <a:ext uri="{FF2B5EF4-FFF2-40B4-BE49-F238E27FC236}">
              <a16:creationId xmlns:a16="http://schemas.microsoft.com/office/drawing/2014/main" xmlns="" id="{00000000-0008-0000-0600-000081000000}"/>
            </a:ext>
          </a:extLst>
        </xdr:cNvPr>
        <xdr:cNvSpPr/>
      </xdr:nvSpPr>
      <xdr:spPr>
        <a:xfrm>
          <a:off x="1968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170673</xdr:rowOff>
    </xdr:from>
    <xdr:ext cx="599010" cy="259045"/>
    <xdr:sp macro="" textlink="">
      <xdr:nvSpPr>
        <xdr:cNvPr id="130" name="テキスト ボックス 129">
          <a:extLst>
            <a:ext uri="{FF2B5EF4-FFF2-40B4-BE49-F238E27FC236}">
              <a16:creationId xmlns:a16="http://schemas.microsoft.com/office/drawing/2014/main" xmlns="" id="{00000000-0008-0000-0600-000082000000}"/>
            </a:ext>
          </a:extLst>
        </xdr:cNvPr>
        <xdr:cNvSpPr txBox="1"/>
      </xdr:nvSpPr>
      <xdr:spPr>
        <a:xfrm>
          <a:off x="1719795" y="9600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122988</xdr:rowOff>
    </xdr:from>
    <xdr:to>
      <xdr:col>6</xdr:col>
      <xdr:colOff>38100</xdr:colOff>
      <xdr:row>58</xdr:row>
      <xdr:rowOff>53138</xdr:rowOff>
    </xdr:to>
    <xdr:sp macro="" textlink="">
      <xdr:nvSpPr>
        <xdr:cNvPr id="131" name="フローチャート: 判断 130">
          <a:extLst>
            <a:ext uri="{FF2B5EF4-FFF2-40B4-BE49-F238E27FC236}">
              <a16:creationId xmlns:a16="http://schemas.microsoft.com/office/drawing/2014/main" xmlns="" id="{00000000-0008-0000-0600-000083000000}"/>
            </a:ext>
          </a:extLst>
        </xdr:cNvPr>
        <xdr:cNvSpPr/>
      </xdr:nvSpPr>
      <xdr:spPr>
        <a:xfrm>
          <a:off x="1079500" y="989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69665</xdr:rowOff>
    </xdr:from>
    <xdr:ext cx="599010" cy="259045"/>
    <xdr:sp macro="" textlink="">
      <xdr:nvSpPr>
        <xdr:cNvPr id="132" name="テキスト ボックス 131">
          <a:extLst>
            <a:ext uri="{FF2B5EF4-FFF2-40B4-BE49-F238E27FC236}">
              <a16:creationId xmlns:a16="http://schemas.microsoft.com/office/drawing/2014/main" xmlns="" id="{00000000-0008-0000-0600-000084000000}"/>
            </a:ext>
          </a:extLst>
        </xdr:cNvPr>
        <xdr:cNvSpPr txBox="1"/>
      </xdr:nvSpPr>
      <xdr:spPr>
        <a:xfrm>
          <a:off x="830795" y="9670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xmlns=""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117484</xdr:rowOff>
    </xdr:from>
    <xdr:to>
      <xdr:col>24</xdr:col>
      <xdr:colOff>114300</xdr:colOff>
      <xdr:row>58</xdr:row>
      <xdr:rowOff>47634</xdr:rowOff>
    </xdr:to>
    <xdr:sp macro="" textlink="">
      <xdr:nvSpPr>
        <xdr:cNvPr id="138" name="楕円 137">
          <a:extLst>
            <a:ext uri="{FF2B5EF4-FFF2-40B4-BE49-F238E27FC236}">
              <a16:creationId xmlns:a16="http://schemas.microsoft.com/office/drawing/2014/main" xmlns="" id="{00000000-0008-0000-0600-00008A000000}"/>
            </a:ext>
          </a:extLst>
        </xdr:cNvPr>
        <xdr:cNvSpPr/>
      </xdr:nvSpPr>
      <xdr:spPr>
        <a:xfrm>
          <a:off x="4584700" y="989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95911</xdr:rowOff>
    </xdr:from>
    <xdr:ext cx="599010" cy="259045"/>
    <xdr:sp macro="" textlink="">
      <xdr:nvSpPr>
        <xdr:cNvPr id="139" name="物件費該当値テキスト">
          <a:extLst>
            <a:ext uri="{FF2B5EF4-FFF2-40B4-BE49-F238E27FC236}">
              <a16:creationId xmlns:a16="http://schemas.microsoft.com/office/drawing/2014/main" xmlns="" id="{00000000-0008-0000-0600-00008B000000}"/>
            </a:ext>
          </a:extLst>
        </xdr:cNvPr>
        <xdr:cNvSpPr txBox="1"/>
      </xdr:nvSpPr>
      <xdr:spPr>
        <a:xfrm>
          <a:off x="4686300" y="9868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103129</xdr:rowOff>
    </xdr:from>
    <xdr:to>
      <xdr:col>20</xdr:col>
      <xdr:colOff>38100</xdr:colOff>
      <xdr:row>58</xdr:row>
      <xdr:rowOff>33279</xdr:rowOff>
    </xdr:to>
    <xdr:sp macro="" textlink="">
      <xdr:nvSpPr>
        <xdr:cNvPr id="140" name="楕円 139">
          <a:extLst>
            <a:ext uri="{FF2B5EF4-FFF2-40B4-BE49-F238E27FC236}">
              <a16:creationId xmlns:a16="http://schemas.microsoft.com/office/drawing/2014/main" xmlns="" id="{00000000-0008-0000-0600-00008C000000}"/>
            </a:ext>
          </a:extLst>
        </xdr:cNvPr>
        <xdr:cNvSpPr/>
      </xdr:nvSpPr>
      <xdr:spPr>
        <a:xfrm>
          <a:off x="3746500" y="9875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24406</xdr:rowOff>
    </xdr:from>
    <xdr:ext cx="599010" cy="259045"/>
    <xdr:sp macro="" textlink="">
      <xdr:nvSpPr>
        <xdr:cNvPr id="141" name="テキスト ボックス 140">
          <a:extLst>
            <a:ext uri="{FF2B5EF4-FFF2-40B4-BE49-F238E27FC236}">
              <a16:creationId xmlns:a16="http://schemas.microsoft.com/office/drawing/2014/main" xmlns="" id="{00000000-0008-0000-0600-00008D000000}"/>
            </a:ext>
          </a:extLst>
        </xdr:cNvPr>
        <xdr:cNvSpPr txBox="1"/>
      </xdr:nvSpPr>
      <xdr:spPr>
        <a:xfrm>
          <a:off x="3497795" y="9968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132752</xdr:rowOff>
    </xdr:from>
    <xdr:to>
      <xdr:col>15</xdr:col>
      <xdr:colOff>101600</xdr:colOff>
      <xdr:row>58</xdr:row>
      <xdr:rowOff>62902</xdr:rowOff>
    </xdr:to>
    <xdr:sp macro="" textlink="">
      <xdr:nvSpPr>
        <xdr:cNvPr id="142" name="楕円 141">
          <a:extLst>
            <a:ext uri="{FF2B5EF4-FFF2-40B4-BE49-F238E27FC236}">
              <a16:creationId xmlns:a16="http://schemas.microsoft.com/office/drawing/2014/main" xmlns="" id="{00000000-0008-0000-0600-00008E000000}"/>
            </a:ext>
          </a:extLst>
        </xdr:cNvPr>
        <xdr:cNvSpPr/>
      </xdr:nvSpPr>
      <xdr:spPr>
        <a:xfrm>
          <a:off x="2857500" y="9905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54029</xdr:rowOff>
    </xdr:from>
    <xdr:ext cx="599010" cy="259045"/>
    <xdr:sp macro="" textlink="">
      <xdr:nvSpPr>
        <xdr:cNvPr id="143" name="テキスト ボックス 142">
          <a:extLst>
            <a:ext uri="{FF2B5EF4-FFF2-40B4-BE49-F238E27FC236}">
              <a16:creationId xmlns:a16="http://schemas.microsoft.com/office/drawing/2014/main" xmlns="" id="{00000000-0008-0000-0600-00008F000000}"/>
            </a:ext>
          </a:extLst>
        </xdr:cNvPr>
        <xdr:cNvSpPr txBox="1"/>
      </xdr:nvSpPr>
      <xdr:spPr>
        <a:xfrm>
          <a:off x="2608795" y="9998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16553</xdr:rowOff>
    </xdr:from>
    <xdr:to>
      <xdr:col>10</xdr:col>
      <xdr:colOff>165100</xdr:colOff>
      <xdr:row>58</xdr:row>
      <xdr:rowOff>118153</xdr:rowOff>
    </xdr:to>
    <xdr:sp macro="" textlink="">
      <xdr:nvSpPr>
        <xdr:cNvPr id="144" name="楕円 143">
          <a:extLst>
            <a:ext uri="{FF2B5EF4-FFF2-40B4-BE49-F238E27FC236}">
              <a16:creationId xmlns:a16="http://schemas.microsoft.com/office/drawing/2014/main" xmlns="" id="{00000000-0008-0000-0600-000090000000}"/>
            </a:ext>
          </a:extLst>
        </xdr:cNvPr>
        <xdr:cNvSpPr/>
      </xdr:nvSpPr>
      <xdr:spPr>
        <a:xfrm>
          <a:off x="1968500" y="9960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109280</xdr:rowOff>
    </xdr:from>
    <xdr:ext cx="599010" cy="259045"/>
    <xdr:sp macro="" textlink="">
      <xdr:nvSpPr>
        <xdr:cNvPr id="145" name="テキスト ボックス 144">
          <a:extLst>
            <a:ext uri="{FF2B5EF4-FFF2-40B4-BE49-F238E27FC236}">
              <a16:creationId xmlns:a16="http://schemas.microsoft.com/office/drawing/2014/main" xmlns="" id="{00000000-0008-0000-0600-000091000000}"/>
            </a:ext>
          </a:extLst>
        </xdr:cNvPr>
        <xdr:cNvSpPr txBox="1"/>
      </xdr:nvSpPr>
      <xdr:spPr>
        <a:xfrm>
          <a:off x="1719795" y="10053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8991</xdr:rowOff>
    </xdr:from>
    <xdr:to>
      <xdr:col>6</xdr:col>
      <xdr:colOff>38100</xdr:colOff>
      <xdr:row>58</xdr:row>
      <xdr:rowOff>110591</xdr:rowOff>
    </xdr:to>
    <xdr:sp macro="" textlink="">
      <xdr:nvSpPr>
        <xdr:cNvPr id="146" name="楕円 145">
          <a:extLst>
            <a:ext uri="{FF2B5EF4-FFF2-40B4-BE49-F238E27FC236}">
              <a16:creationId xmlns:a16="http://schemas.microsoft.com/office/drawing/2014/main" xmlns="" id="{00000000-0008-0000-0600-000092000000}"/>
            </a:ext>
          </a:extLst>
        </xdr:cNvPr>
        <xdr:cNvSpPr/>
      </xdr:nvSpPr>
      <xdr:spPr>
        <a:xfrm>
          <a:off x="1079500" y="9953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101718</xdr:rowOff>
    </xdr:from>
    <xdr:ext cx="599010" cy="259045"/>
    <xdr:sp macro="" textlink="">
      <xdr:nvSpPr>
        <xdr:cNvPr id="147" name="テキスト ボックス 146">
          <a:extLst>
            <a:ext uri="{FF2B5EF4-FFF2-40B4-BE49-F238E27FC236}">
              <a16:creationId xmlns:a16="http://schemas.microsoft.com/office/drawing/2014/main" xmlns="" id="{00000000-0008-0000-0600-000093000000}"/>
            </a:ext>
          </a:extLst>
        </xdr:cNvPr>
        <xdr:cNvSpPr txBox="1"/>
      </xdr:nvSpPr>
      <xdr:spPr>
        <a:xfrm>
          <a:off x="830795" y="10045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xmlns=""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xmlns=""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xmlns=""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xmlns=""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xmlns=""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xmlns=""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xmlns=""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xmlns=""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xmlns=""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xmlns=""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xmlns=""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xmlns=""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xmlns=""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a:extLst>
            <a:ext uri="{FF2B5EF4-FFF2-40B4-BE49-F238E27FC236}">
              <a16:creationId xmlns:a16="http://schemas.microsoft.com/office/drawing/2014/main" xmlns="" id="{00000000-0008-0000-0600-0000A1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xmlns=""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a:extLst>
            <a:ext uri="{FF2B5EF4-FFF2-40B4-BE49-F238E27FC236}">
              <a16:creationId xmlns:a16="http://schemas.microsoft.com/office/drawing/2014/main" xmlns="" id="{00000000-0008-0000-0600-0000A3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xmlns=""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a:extLst>
            <a:ext uri="{FF2B5EF4-FFF2-40B4-BE49-F238E27FC236}">
              <a16:creationId xmlns:a16="http://schemas.microsoft.com/office/drawing/2014/main" xmlns="" id="{00000000-0008-0000-0600-0000A5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xmlns=""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xmlns=""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xmlns=""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54748</xdr:rowOff>
    </xdr:from>
    <xdr:to>
      <xdr:col>24</xdr:col>
      <xdr:colOff>62865</xdr:colOff>
      <xdr:row>78</xdr:row>
      <xdr:rowOff>139069</xdr:rowOff>
    </xdr:to>
    <xdr:cxnSp macro="">
      <xdr:nvCxnSpPr>
        <xdr:cNvPr id="169" name="直線コネクタ 168">
          <a:extLst>
            <a:ext uri="{FF2B5EF4-FFF2-40B4-BE49-F238E27FC236}">
              <a16:creationId xmlns:a16="http://schemas.microsoft.com/office/drawing/2014/main" xmlns="" id="{00000000-0008-0000-0600-0000A9000000}"/>
            </a:ext>
          </a:extLst>
        </xdr:cNvPr>
        <xdr:cNvCxnSpPr/>
      </xdr:nvCxnSpPr>
      <xdr:spPr>
        <a:xfrm flipV="1">
          <a:off x="4633595" y="12399148"/>
          <a:ext cx="1270" cy="1113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142896</xdr:rowOff>
    </xdr:from>
    <xdr:ext cx="378565" cy="259045"/>
    <xdr:sp macro="" textlink="">
      <xdr:nvSpPr>
        <xdr:cNvPr id="170" name="維持補修費最小値テキスト">
          <a:extLst>
            <a:ext uri="{FF2B5EF4-FFF2-40B4-BE49-F238E27FC236}">
              <a16:creationId xmlns:a16="http://schemas.microsoft.com/office/drawing/2014/main" xmlns="" id="{00000000-0008-0000-0600-0000AA000000}"/>
            </a:ext>
          </a:extLst>
        </xdr:cNvPr>
        <xdr:cNvSpPr txBox="1"/>
      </xdr:nvSpPr>
      <xdr:spPr>
        <a:xfrm>
          <a:off x="4686300" y="13515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139069</xdr:rowOff>
    </xdr:from>
    <xdr:to>
      <xdr:col>24</xdr:col>
      <xdr:colOff>152400</xdr:colOff>
      <xdr:row>78</xdr:row>
      <xdr:rowOff>139069</xdr:rowOff>
    </xdr:to>
    <xdr:cxnSp macro="">
      <xdr:nvCxnSpPr>
        <xdr:cNvPr id="171" name="直線コネクタ 170">
          <a:extLst>
            <a:ext uri="{FF2B5EF4-FFF2-40B4-BE49-F238E27FC236}">
              <a16:creationId xmlns:a16="http://schemas.microsoft.com/office/drawing/2014/main" xmlns="" id="{00000000-0008-0000-0600-0000AB000000}"/>
            </a:ext>
          </a:extLst>
        </xdr:cNvPr>
        <xdr:cNvCxnSpPr/>
      </xdr:nvCxnSpPr>
      <xdr:spPr>
        <a:xfrm>
          <a:off x="4546600" y="13512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1425</xdr:rowOff>
    </xdr:from>
    <xdr:ext cx="599010" cy="259045"/>
    <xdr:sp macro="" textlink="">
      <xdr:nvSpPr>
        <xdr:cNvPr id="172" name="維持補修費最大値テキスト">
          <a:extLst>
            <a:ext uri="{FF2B5EF4-FFF2-40B4-BE49-F238E27FC236}">
              <a16:creationId xmlns:a16="http://schemas.microsoft.com/office/drawing/2014/main" xmlns="" id="{00000000-0008-0000-0600-0000AC000000}"/>
            </a:ext>
          </a:extLst>
        </xdr:cNvPr>
        <xdr:cNvSpPr txBox="1"/>
      </xdr:nvSpPr>
      <xdr:spPr>
        <a:xfrm>
          <a:off x="4686300" y="12174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54748</xdr:rowOff>
    </xdr:from>
    <xdr:to>
      <xdr:col>24</xdr:col>
      <xdr:colOff>152400</xdr:colOff>
      <xdr:row>72</xdr:row>
      <xdr:rowOff>54748</xdr:rowOff>
    </xdr:to>
    <xdr:cxnSp macro="">
      <xdr:nvCxnSpPr>
        <xdr:cNvPr id="173" name="直線コネクタ 172">
          <a:extLst>
            <a:ext uri="{FF2B5EF4-FFF2-40B4-BE49-F238E27FC236}">
              <a16:creationId xmlns:a16="http://schemas.microsoft.com/office/drawing/2014/main" xmlns="" id="{00000000-0008-0000-0600-0000AD000000}"/>
            </a:ext>
          </a:extLst>
        </xdr:cNvPr>
        <xdr:cNvCxnSpPr/>
      </xdr:nvCxnSpPr>
      <xdr:spPr>
        <a:xfrm>
          <a:off x="4546600" y="12399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80296</xdr:rowOff>
    </xdr:from>
    <xdr:to>
      <xdr:col>24</xdr:col>
      <xdr:colOff>63500</xdr:colOff>
      <xdr:row>78</xdr:row>
      <xdr:rowOff>96101</xdr:rowOff>
    </xdr:to>
    <xdr:cxnSp macro="">
      <xdr:nvCxnSpPr>
        <xdr:cNvPr id="174" name="直線コネクタ 173">
          <a:extLst>
            <a:ext uri="{FF2B5EF4-FFF2-40B4-BE49-F238E27FC236}">
              <a16:creationId xmlns:a16="http://schemas.microsoft.com/office/drawing/2014/main" xmlns="" id="{00000000-0008-0000-0600-0000AE000000}"/>
            </a:ext>
          </a:extLst>
        </xdr:cNvPr>
        <xdr:cNvCxnSpPr/>
      </xdr:nvCxnSpPr>
      <xdr:spPr>
        <a:xfrm>
          <a:off x="3797300" y="13453396"/>
          <a:ext cx="838200" cy="15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169412</xdr:rowOff>
    </xdr:from>
    <xdr:ext cx="534377" cy="259045"/>
    <xdr:sp macro="" textlink="">
      <xdr:nvSpPr>
        <xdr:cNvPr id="175" name="維持補修費平均値テキスト">
          <a:extLst>
            <a:ext uri="{FF2B5EF4-FFF2-40B4-BE49-F238E27FC236}">
              <a16:creationId xmlns:a16="http://schemas.microsoft.com/office/drawing/2014/main" xmlns="" id="{00000000-0008-0000-0600-0000AF000000}"/>
            </a:ext>
          </a:extLst>
        </xdr:cNvPr>
        <xdr:cNvSpPr txBox="1"/>
      </xdr:nvSpPr>
      <xdr:spPr>
        <a:xfrm>
          <a:off x="4686300" y="131996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146535</xdr:rowOff>
    </xdr:from>
    <xdr:to>
      <xdr:col>24</xdr:col>
      <xdr:colOff>114300</xdr:colOff>
      <xdr:row>78</xdr:row>
      <xdr:rowOff>76685</xdr:rowOff>
    </xdr:to>
    <xdr:sp macro="" textlink="">
      <xdr:nvSpPr>
        <xdr:cNvPr id="176" name="フローチャート: 判断 175">
          <a:extLst>
            <a:ext uri="{FF2B5EF4-FFF2-40B4-BE49-F238E27FC236}">
              <a16:creationId xmlns:a16="http://schemas.microsoft.com/office/drawing/2014/main" xmlns="" id="{00000000-0008-0000-0600-0000B0000000}"/>
            </a:ext>
          </a:extLst>
        </xdr:cNvPr>
        <xdr:cNvSpPr/>
      </xdr:nvSpPr>
      <xdr:spPr>
        <a:xfrm>
          <a:off x="4584700" y="1334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80296</xdr:rowOff>
    </xdr:from>
    <xdr:to>
      <xdr:col>19</xdr:col>
      <xdr:colOff>177800</xdr:colOff>
      <xdr:row>78</xdr:row>
      <xdr:rowOff>82381</xdr:rowOff>
    </xdr:to>
    <xdr:cxnSp macro="">
      <xdr:nvCxnSpPr>
        <xdr:cNvPr id="177" name="直線コネクタ 176">
          <a:extLst>
            <a:ext uri="{FF2B5EF4-FFF2-40B4-BE49-F238E27FC236}">
              <a16:creationId xmlns:a16="http://schemas.microsoft.com/office/drawing/2014/main" xmlns="" id="{00000000-0008-0000-0600-0000B1000000}"/>
            </a:ext>
          </a:extLst>
        </xdr:cNvPr>
        <xdr:cNvCxnSpPr/>
      </xdr:nvCxnSpPr>
      <xdr:spPr>
        <a:xfrm flipV="1">
          <a:off x="2908300" y="13453396"/>
          <a:ext cx="889000" cy="2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136796</xdr:rowOff>
    </xdr:from>
    <xdr:to>
      <xdr:col>20</xdr:col>
      <xdr:colOff>38100</xdr:colOff>
      <xdr:row>78</xdr:row>
      <xdr:rowOff>66946</xdr:rowOff>
    </xdr:to>
    <xdr:sp macro="" textlink="">
      <xdr:nvSpPr>
        <xdr:cNvPr id="178" name="フローチャート: 判断 177">
          <a:extLst>
            <a:ext uri="{FF2B5EF4-FFF2-40B4-BE49-F238E27FC236}">
              <a16:creationId xmlns:a16="http://schemas.microsoft.com/office/drawing/2014/main" xmlns="" id="{00000000-0008-0000-0600-0000B2000000}"/>
            </a:ext>
          </a:extLst>
        </xdr:cNvPr>
        <xdr:cNvSpPr/>
      </xdr:nvSpPr>
      <xdr:spPr>
        <a:xfrm>
          <a:off x="3746500" y="1333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83473</xdr:rowOff>
    </xdr:from>
    <xdr:ext cx="534377" cy="259045"/>
    <xdr:sp macro="" textlink="">
      <xdr:nvSpPr>
        <xdr:cNvPr id="179" name="テキスト ボックス 178">
          <a:extLst>
            <a:ext uri="{FF2B5EF4-FFF2-40B4-BE49-F238E27FC236}">
              <a16:creationId xmlns:a16="http://schemas.microsoft.com/office/drawing/2014/main" xmlns="" id="{00000000-0008-0000-0600-0000B3000000}"/>
            </a:ext>
          </a:extLst>
        </xdr:cNvPr>
        <xdr:cNvSpPr txBox="1"/>
      </xdr:nvSpPr>
      <xdr:spPr>
        <a:xfrm>
          <a:off x="3530111" y="13113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82381</xdr:rowOff>
    </xdr:from>
    <xdr:to>
      <xdr:col>15</xdr:col>
      <xdr:colOff>50800</xdr:colOff>
      <xdr:row>78</xdr:row>
      <xdr:rowOff>100276</xdr:rowOff>
    </xdr:to>
    <xdr:cxnSp macro="">
      <xdr:nvCxnSpPr>
        <xdr:cNvPr id="180" name="直線コネクタ 179">
          <a:extLst>
            <a:ext uri="{FF2B5EF4-FFF2-40B4-BE49-F238E27FC236}">
              <a16:creationId xmlns:a16="http://schemas.microsoft.com/office/drawing/2014/main" xmlns="" id="{00000000-0008-0000-0600-0000B4000000}"/>
            </a:ext>
          </a:extLst>
        </xdr:cNvPr>
        <xdr:cNvCxnSpPr/>
      </xdr:nvCxnSpPr>
      <xdr:spPr>
        <a:xfrm flipV="1">
          <a:off x="2019300" y="13455481"/>
          <a:ext cx="889000" cy="17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127022</xdr:rowOff>
    </xdr:from>
    <xdr:to>
      <xdr:col>15</xdr:col>
      <xdr:colOff>101600</xdr:colOff>
      <xdr:row>78</xdr:row>
      <xdr:rowOff>57172</xdr:rowOff>
    </xdr:to>
    <xdr:sp macro="" textlink="">
      <xdr:nvSpPr>
        <xdr:cNvPr id="181" name="フローチャート: 判断 180">
          <a:extLst>
            <a:ext uri="{FF2B5EF4-FFF2-40B4-BE49-F238E27FC236}">
              <a16:creationId xmlns:a16="http://schemas.microsoft.com/office/drawing/2014/main" xmlns="" id="{00000000-0008-0000-0600-0000B5000000}"/>
            </a:ext>
          </a:extLst>
        </xdr:cNvPr>
        <xdr:cNvSpPr/>
      </xdr:nvSpPr>
      <xdr:spPr>
        <a:xfrm>
          <a:off x="2857500" y="133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73699</xdr:rowOff>
    </xdr:from>
    <xdr:ext cx="534377" cy="259045"/>
    <xdr:sp macro="" textlink="">
      <xdr:nvSpPr>
        <xdr:cNvPr id="182" name="テキスト ボックス 181">
          <a:extLst>
            <a:ext uri="{FF2B5EF4-FFF2-40B4-BE49-F238E27FC236}">
              <a16:creationId xmlns:a16="http://schemas.microsoft.com/office/drawing/2014/main" xmlns="" id="{00000000-0008-0000-0600-0000B6000000}"/>
            </a:ext>
          </a:extLst>
        </xdr:cNvPr>
        <xdr:cNvSpPr txBox="1"/>
      </xdr:nvSpPr>
      <xdr:spPr>
        <a:xfrm>
          <a:off x="2641111" y="13103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100276</xdr:rowOff>
    </xdr:from>
    <xdr:to>
      <xdr:col>10</xdr:col>
      <xdr:colOff>114300</xdr:colOff>
      <xdr:row>78</xdr:row>
      <xdr:rowOff>106640</xdr:rowOff>
    </xdr:to>
    <xdr:cxnSp macro="">
      <xdr:nvCxnSpPr>
        <xdr:cNvPr id="183" name="直線コネクタ 182">
          <a:extLst>
            <a:ext uri="{FF2B5EF4-FFF2-40B4-BE49-F238E27FC236}">
              <a16:creationId xmlns:a16="http://schemas.microsoft.com/office/drawing/2014/main" xmlns="" id="{00000000-0008-0000-0600-0000B7000000}"/>
            </a:ext>
          </a:extLst>
        </xdr:cNvPr>
        <xdr:cNvCxnSpPr/>
      </xdr:nvCxnSpPr>
      <xdr:spPr>
        <a:xfrm flipV="1">
          <a:off x="1130300" y="13473376"/>
          <a:ext cx="889000" cy="6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144281</xdr:rowOff>
    </xdr:from>
    <xdr:to>
      <xdr:col>10</xdr:col>
      <xdr:colOff>165100</xdr:colOff>
      <xdr:row>78</xdr:row>
      <xdr:rowOff>74431</xdr:rowOff>
    </xdr:to>
    <xdr:sp macro="" textlink="">
      <xdr:nvSpPr>
        <xdr:cNvPr id="184" name="フローチャート: 判断 183">
          <a:extLst>
            <a:ext uri="{FF2B5EF4-FFF2-40B4-BE49-F238E27FC236}">
              <a16:creationId xmlns:a16="http://schemas.microsoft.com/office/drawing/2014/main" xmlns="" id="{00000000-0008-0000-0600-0000B8000000}"/>
            </a:ext>
          </a:extLst>
        </xdr:cNvPr>
        <xdr:cNvSpPr/>
      </xdr:nvSpPr>
      <xdr:spPr>
        <a:xfrm>
          <a:off x="1968500" y="1334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90958</xdr:rowOff>
    </xdr:from>
    <xdr:ext cx="534377" cy="259045"/>
    <xdr:sp macro="" textlink="">
      <xdr:nvSpPr>
        <xdr:cNvPr id="185" name="テキスト ボックス 184">
          <a:extLst>
            <a:ext uri="{FF2B5EF4-FFF2-40B4-BE49-F238E27FC236}">
              <a16:creationId xmlns:a16="http://schemas.microsoft.com/office/drawing/2014/main" xmlns="" id="{00000000-0008-0000-0600-0000B9000000}"/>
            </a:ext>
          </a:extLst>
        </xdr:cNvPr>
        <xdr:cNvSpPr txBox="1"/>
      </xdr:nvSpPr>
      <xdr:spPr>
        <a:xfrm>
          <a:off x="1752111" y="1312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17230</xdr:rowOff>
    </xdr:from>
    <xdr:to>
      <xdr:col>6</xdr:col>
      <xdr:colOff>38100</xdr:colOff>
      <xdr:row>78</xdr:row>
      <xdr:rowOff>118830</xdr:rowOff>
    </xdr:to>
    <xdr:sp macro="" textlink="">
      <xdr:nvSpPr>
        <xdr:cNvPr id="186" name="フローチャート: 判断 185">
          <a:extLst>
            <a:ext uri="{FF2B5EF4-FFF2-40B4-BE49-F238E27FC236}">
              <a16:creationId xmlns:a16="http://schemas.microsoft.com/office/drawing/2014/main" xmlns="" id="{00000000-0008-0000-0600-0000BA000000}"/>
            </a:ext>
          </a:extLst>
        </xdr:cNvPr>
        <xdr:cNvSpPr/>
      </xdr:nvSpPr>
      <xdr:spPr>
        <a:xfrm>
          <a:off x="1079500" y="1339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135357</xdr:rowOff>
    </xdr:from>
    <xdr:ext cx="534377" cy="259045"/>
    <xdr:sp macro="" textlink="">
      <xdr:nvSpPr>
        <xdr:cNvPr id="187" name="テキスト ボックス 186">
          <a:extLst>
            <a:ext uri="{FF2B5EF4-FFF2-40B4-BE49-F238E27FC236}">
              <a16:creationId xmlns:a16="http://schemas.microsoft.com/office/drawing/2014/main" xmlns="" id="{00000000-0008-0000-0600-0000BB000000}"/>
            </a:ext>
          </a:extLst>
        </xdr:cNvPr>
        <xdr:cNvSpPr txBox="1"/>
      </xdr:nvSpPr>
      <xdr:spPr>
        <a:xfrm>
          <a:off x="863111" y="13165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xmlns=""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xmlns=""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xmlns=""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45301</xdr:rowOff>
    </xdr:from>
    <xdr:to>
      <xdr:col>24</xdr:col>
      <xdr:colOff>114300</xdr:colOff>
      <xdr:row>78</xdr:row>
      <xdr:rowOff>146901</xdr:rowOff>
    </xdr:to>
    <xdr:sp macro="" textlink="">
      <xdr:nvSpPr>
        <xdr:cNvPr id="193" name="楕円 192">
          <a:extLst>
            <a:ext uri="{FF2B5EF4-FFF2-40B4-BE49-F238E27FC236}">
              <a16:creationId xmlns:a16="http://schemas.microsoft.com/office/drawing/2014/main" xmlns="" id="{00000000-0008-0000-0600-0000C1000000}"/>
            </a:ext>
          </a:extLst>
        </xdr:cNvPr>
        <xdr:cNvSpPr/>
      </xdr:nvSpPr>
      <xdr:spPr>
        <a:xfrm>
          <a:off x="4584700" y="13418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131678</xdr:rowOff>
    </xdr:from>
    <xdr:ext cx="469744" cy="259045"/>
    <xdr:sp macro="" textlink="">
      <xdr:nvSpPr>
        <xdr:cNvPr id="194" name="維持補修費該当値テキスト">
          <a:extLst>
            <a:ext uri="{FF2B5EF4-FFF2-40B4-BE49-F238E27FC236}">
              <a16:creationId xmlns:a16="http://schemas.microsoft.com/office/drawing/2014/main" xmlns="" id="{00000000-0008-0000-0600-0000C2000000}"/>
            </a:ext>
          </a:extLst>
        </xdr:cNvPr>
        <xdr:cNvSpPr txBox="1"/>
      </xdr:nvSpPr>
      <xdr:spPr>
        <a:xfrm>
          <a:off x="4686300" y="13333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29496</xdr:rowOff>
    </xdr:from>
    <xdr:to>
      <xdr:col>20</xdr:col>
      <xdr:colOff>38100</xdr:colOff>
      <xdr:row>78</xdr:row>
      <xdr:rowOff>131096</xdr:rowOff>
    </xdr:to>
    <xdr:sp macro="" textlink="">
      <xdr:nvSpPr>
        <xdr:cNvPr id="195" name="楕円 194">
          <a:extLst>
            <a:ext uri="{FF2B5EF4-FFF2-40B4-BE49-F238E27FC236}">
              <a16:creationId xmlns:a16="http://schemas.microsoft.com/office/drawing/2014/main" xmlns="" id="{00000000-0008-0000-0600-0000C3000000}"/>
            </a:ext>
          </a:extLst>
        </xdr:cNvPr>
        <xdr:cNvSpPr/>
      </xdr:nvSpPr>
      <xdr:spPr>
        <a:xfrm>
          <a:off x="3746500" y="13402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122223</xdr:rowOff>
    </xdr:from>
    <xdr:ext cx="534377" cy="259045"/>
    <xdr:sp macro="" textlink="">
      <xdr:nvSpPr>
        <xdr:cNvPr id="196" name="テキスト ボックス 195">
          <a:extLst>
            <a:ext uri="{FF2B5EF4-FFF2-40B4-BE49-F238E27FC236}">
              <a16:creationId xmlns:a16="http://schemas.microsoft.com/office/drawing/2014/main" xmlns="" id="{00000000-0008-0000-0600-0000C4000000}"/>
            </a:ext>
          </a:extLst>
        </xdr:cNvPr>
        <xdr:cNvSpPr txBox="1"/>
      </xdr:nvSpPr>
      <xdr:spPr>
        <a:xfrm>
          <a:off x="3530111" y="13495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31581</xdr:rowOff>
    </xdr:from>
    <xdr:to>
      <xdr:col>15</xdr:col>
      <xdr:colOff>101600</xdr:colOff>
      <xdr:row>78</xdr:row>
      <xdr:rowOff>133181</xdr:rowOff>
    </xdr:to>
    <xdr:sp macro="" textlink="">
      <xdr:nvSpPr>
        <xdr:cNvPr id="197" name="楕円 196">
          <a:extLst>
            <a:ext uri="{FF2B5EF4-FFF2-40B4-BE49-F238E27FC236}">
              <a16:creationId xmlns:a16="http://schemas.microsoft.com/office/drawing/2014/main" xmlns="" id="{00000000-0008-0000-0600-0000C5000000}"/>
            </a:ext>
          </a:extLst>
        </xdr:cNvPr>
        <xdr:cNvSpPr/>
      </xdr:nvSpPr>
      <xdr:spPr>
        <a:xfrm>
          <a:off x="2857500" y="13404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124308</xdr:rowOff>
    </xdr:from>
    <xdr:ext cx="534377" cy="259045"/>
    <xdr:sp macro="" textlink="">
      <xdr:nvSpPr>
        <xdr:cNvPr id="198" name="テキスト ボックス 197">
          <a:extLst>
            <a:ext uri="{FF2B5EF4-FFF2-40B4-BE49-F238E27FC236}">
              <a16:creationId xmlns:a16="http://schemas.microsoft.com/office/drawing/2014/main" xmlns="" id="{00000000-0008-0000-0600-0000C6000000}"/>
            </a:ext>
          </a:extLst>
        </xdr:cNvPr>
        <xdr:cNvSpPr txBox="1"/>
      </xdr:nvSpPr>
      <xdr:spPr>
        <a:xfrm>
          <a:off x="2641111" y="13497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49476</xdr:rowOff>
    </xdr:from>
    <xdr:to>
      <xdr:col>10</xdr:col>
      <xdr:colOff>165100</xdr:colOff>
      <xdr:row>78</xdr:row>
      <xdr:rowOff>151076</xdr:rowOff>
    </xdr:to>
    <xdr:sp macro="" textlink="">
      <xdr:nvSpPr>
        <xdr:cNvPr id="199" name="楕円 198">
          <a:extLst>
            <a:ext uri="{FF2B5EF4-FFF2-40B4-BE49-F238E27FC236}">
              <a16:creationId xmlns:a16="http://schemas.microsoft.com/office/drawing/2014/main" xmlns="" id="{00000000-0008-0000-0600-0000C7000000}"/>
            </a:ext>
          </a:extLst>
        </xdr:cNvPr>
        <xdr:cNvSpPr/>
      </xdr:nvSpPr>
      <xdr:spPr>
        <a:xfrm>
          <a:off x="1968500" y="13422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142203</xdr:rowOff>
    </xdr:from>
    <xdr:ext cx="469744" cy="259045"/>
    <xdr:sp macro="" textlink="">
      <xdr:nvSpPr>
        <xdr:cNvPr id="200" name="テキスト ボックス 199">
          <a:extLst>
            <a:ext uri="{FF2B5EF4-FFF2-40B4-BE49-F238E27FC236}">
              <a16:creationId xmlns:a16="http://schemas.microsoft.com/office/drawing/2014/main" xmlns="" id="{00000000-0008-0000-0600-0000C8000000}"/>
            </a:ext>
          </a:extLst>
        </xdr:cNvPr>
        <xdr:cNvSpPr txBox="1"/>
      </xdr:nvSpPr>
      <xdr:spPr>
        <a:xfrm>
          <a:off x="1784428" y="13515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55840</xdr:rowOff>
    </xdr:from>
    <xdr:to>
      <xdr:col>6</xdr:col>
      <xdr:colOff>38100</xdr:colOff>
      <xdr:row>78</xdr:row>
      <xdr:rowOff>157440</xdr:rowOff>
    </xdr:to>
    <xdr:sp macro="" textlink="">
      <xdr:nvSpPr>
        <xdr:cNvPr id="201" name="楕円 200">
          <a:extLst>
            <a:ext uri="{FF2B5EF4-FFF2-40B4-BE49-F238E27FC236}">
              <a16:creationId xmlns:a16="http://schemas.microsoft.com/office/drawing/2014/main" xmlns="" id="{00000000-0008-0000-0600-0000C9000000}"/>
            </a:ext>
          </a:extLst>
        </xdr:cNvPr>
        <xdr:cNvSpPr/>
      </xdr:nvSpPr>
      <xdr:spPr>
        <a:xfrm>
          <a:off x="1079500" y="1342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148567</xdr:rowOff>
    </xdr:from>
    <xdr:ext cx="469744" cy="259045"/>
    <xdr:sp macro="" textlink="">
      <xdr:nvSpPr>
        <xdr:cNvPr id="202" name="テキスト ボックス 201">
          <a:extLst>
            <a:ext uri="{FF2B5EF4-FFF2-40B4-BE49-F238E27FC236}">
              <a16:creationId xmlns:a16="http://schemas.microsoft.com/office/drawing/2014/main" xmlns="" id="{00000000-0008-0000-0600-0000CA000000}"/>
            </a:ext>
          </a:extLst>
        </xdr:cNvPr>
        <xdr:cNvSpPr txBox="1"/>
      </xdr:nvSpPr>
      <xdr:spPr>
        <a:xfrm>
          <a:off x="895428" y="13521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xmlns=""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xmlns=""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xmlns=""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xmlns=""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xmlns=""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xmlns=""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xmlns=""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xmlns=""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xmlns=""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xmlns=""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xmlns=""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xmlns="" id="{00000000-0008-0000-06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xmlns=""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6" name="テキスト ボックス 215">
          <a:extLst>
            <a:ext uri="{FF2B5EF4-FFF2-40B4-BE49-F238E27FC236}">
              <a16:creationId xmlns:a16="http://schemas.microsoft.com/office/drawing/2014/main" xmlns="" id="{00000000-0008-0000-0600-0000D8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xmlns=""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xmlns="" id="{00000000-0008-0000-06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xmlns=""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xmlns="" id="{00000000-0008-0000-06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xmlns=""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xmlns="" id="{00000000-0008-0000-06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xmlns=""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4" name="テキスト ボックス 223">
          <a:extLst>
            <a:ext uri="{FF2B5EF4-FFF2-40B4-BE49-F238E27FC236}">
              <a16:creationId xmlns:a16="http://schemas.microsoft.com/office/drawing/2014/main" xmlns="" id="{00000000-0008-0000-0600-0000E0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xmlns=""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168380</xdr:rowOff>
    </xdr:from>
    <xdr:to>
      <xdr:col>24</xdr:col>
      <xdr:colOff>62865</xdr:colOff>
      <xdr:row>99</xdr:row>
      <xdr:rowOff>2136</xdr:rowOff>
    </xdr:to>
    <xdr:cxnSp macro="">
      <xdr:nvCxnSpPr>
        <xdr:cNvPr id="226" name="直線コネクタ 225">
          <a:extLst>
            <a:ext uri="{FF2B5EF4-FFF2-40B4-BE49-F238E27FC236}">
              <a16:creationId xmlns:a16="http://schemas.microsoft.com/office/drawing/2014/main" xmlns="" id="{00000000-0008-0000-0600-0000E2000000}"/>
            </a:ext>
          </a:extLst>
        </xdr:cNvPr>
        <xdr:cNvCxnSpPr/>
      </xdr:nvCxnSpPr>
      <xdr:spPr>
        <a:xfrm flipV="1">
          <a:off x="4633595" y="15598880"/>
          <a:ext cx="1270" cy="1376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5963</xdr:rowOff>
    </xdr:from>
    <xdr:ext cx="534377" cy="259045"/>
    <xdr:sp macro="" textlink="">
      <xdr:nvSpPr>
        <xdr:cNvPr id="227" name="扶助費最小値テキスト">
          <a:extLst>
            <a:ext uri="{FF2B5EF4-FFF2-40B4-BE49-F238E27FC236}">
              <a16:creationId xmlns:a16="http://schemas.microsoft.com/office/drawing/2014/main" xmlns="" id="{00000000-0008-0000-0600-0000E3000000}"/>
            </a:ext>
          </a:extLst>
        </xdr:cNvPr>
        <xdr:cNvSpPr txBox="1"/>
      </xdr:nvSpPr>
      <xdr:spPr>
        <a:xfrm>
          <a:off x="4686300" y="16979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2136</xdr:rowOff>
    </xdr:from>
    <xdr:to>
      <xdr:col>24</xdr:col>
      <xdr:colOff>152400</xdr:colOff>
      <xdr:row>99</xdr:row>
      <xdr:rowOff>2136</xdr:rowOff>
    </xdr:to>
    <xdr:cxnSp macro="">
      <xdr:nvCxnSpPr>
        <xdr:cNvPr id="228" name="直線コネクタ 227">
          <a:extLst>
            <a:ext uri="{FF2B5EF4-FFF2-40B4-BE49-F238E27FC236}">
              <a16:creationId xmlns:a16="http://schemas.microsoft.com/office/drawing/2014/main" xmlns="" id="{00000000-0008-0000-0600-0000E4000000}"/>
            </a:ext>
          </a:extLst>
        </xdr:cNvPr>
        <xdr:cNvCxnSpPr/>
      </xdr:nvCxnSpPr>
      <xdr:spPr>
        <a:xfrm>
          <a:off x="4546600" y="16975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115057</xdr:rowOff>
    </xdr:from>
    <xdr:ext cx="599010" cy="259045"/>
    <xdr:sp macro="" textlink="">
      <xdr:nvSpPr>
        <xdr:cNvPr id="229" name="扶助費最大値テキスト">
          <a:extLst>
            <a:ext uri="{FF2B5EF4-FFF2-40B4-BE49-F238E27FC236}">
              <a16:creationId xmlns:a16="http://schemas.microsoft.com/office/drawing/2014/main" xmlns="" id="{00000000-0008-0000-0600-0000E5000000}"/>
            </a:ext>
          </a:extLst>
        </xdr:cNvPr>
        <xdr:cNvSpPr txBox="1"/>
      </xdr:nvSpPr>
      <xdr:spPr>
        <a:xfrm>
          <a:off x="4686300" y="15374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168380</xdr:rowOff>
    </xdr:from>
    <xdr:to>
      <xdr:col>24</xdr:col>
      <xdr:colOff>152400</xdr:colOff>
      <xdr:row>90</xdr:row>
      <xdr:rowOff>168380</xdr:rowOff>
    </xdr:to>
    <xdr:cxnSp macro="">
      <xdr:nvCxnSpPr>
        <xdr:cNvPr id="230" name="直線コネクタ 229">
          <a:extLst>
            <a:ext uri="{FF2B5EF4-FFF2-40B4-BE49-F238E27FC236}">
              <a16:creationId xmlns:a16="http://schemas.microsoft.com/office/drawing/2014/main" xmlns="" id="{00000000-0008-0000-0600-0000E6000000}"/>
            </a:ext>
          </a:extLst>
        </xdr:cNvPr>
        <xdr:cNvCxnSpPr/>
      </xdr:nvCxnSpPr>
      <xdr:spPr>
        <a:xfrm>
          <a:off x="4546600" y="1559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82756</xdr:rowOff>
    </xdr:from>
    <xdr:to>
      <xdr:col>24</xdr:col>
      <xdr:colOff>63500</xdr:colOff>
      <xdr:row>98</xdr:row>
      <xdr:rowOff>83063</xdr:rowOff>
    </xdr:to>
    <xdr:cxnSp macro="">
      <xdr:nvCxnSpPr>
        <xdr:cNvPr id="231" name="直線コネクタ 230">
          <a:extLst>
            <a:ext uri="{FF2B5EF4-FFF2-40B4-BE49-F238E27FC236}">
              <a16:creationId xmlns:a16="http://schemas.microsoft.com/office/drawing/2014/main" xmlns="" id="{00000000-0008-0000-0600-0000E7000000}"/>
            </a:ext>
          </a:extLst>
        </xdr:cNvPr>
        <xdr:cNvCxnSpPr/>
      </xdr:nvCxnSpPr>
      <xdr:spPr>
        <a:xfrm>
          <a:off x="3797300" y="16884856"/>
          <a:ext cx="838200" cy="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13825</xdr:rowOff>
    </xdr:from>
    <xdr:ext cx="534377" cy="259045"/>
    <xdr:sp macro="" textlink="">
      <xdr:nvSpPr>
        <xdr:cNvPr id="232" name="扶助費平均値テキスト">
          <a:extLst>
            <a:ext uri="{FF2B5EF4-FFF2-40B4-BE49-F238E27FC236}">
              <a16:creationId xmlns:a16="http://schemas.microsoft.com/office/drawing/2014/main" xmlns="" id="{00000000-0008-0000-0600-0000E8000000}"/>
            </a:ext>
          </a:extLst>
        </xdr:cNvPr>
        <xdr:cNvSpPr txBox="1"/>
      </xdr:nvSpPr>
      <xdr:spPr>
        <a:xfrm>
          <a:off x="4686300" y="168159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35398</xdr:rowOff>
    </xdr:from>
    <xdr:to>
      <xdr:col>24</xdr:col>
      <xdr:colOff>114300</xdr:colOff>
      <xdr:row>98</xdr:row>
      <xdr:rowOff>136998</xdr:rowOff>
    </xdr:to>
    <xdr:sp macro="" textlink="">
      <xdr:nvSpPr>
        <xdr:cNvPr id="233" name="フローチャート: 判断 232">
          <a:extLst>
            <a:ext uri="{FF2B5EF4-FFF2-40B4-BE49-F238E27FC236}">
              <a16:creationId xmlns:a16="http://schemas.microsoft.com/office/drawing/2014/main" xmlns="" id="{00000000-0008-0000-0600-0000E9000000}"/>
            </a:ext>
          </a:extLst>
        </xdr:cNvPr>
        <xdr:cNvSpPr/>
      </xdr:nvSpPr>
      <xdr:spPr>
        <a:xfrm>
          <a:off x="4584700" y="16837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74135</xdr:rowOff>
    </xdr:from>
    <xdr:to>
      <xdr:col>19</xdr:col>
      <xdr:colOff>177800</xdr:colOff>
      <xdr:row>98</xdr:row>
      <xdr:rowOff>82756</xdr:rowOff>
    </xdr:to>
    <xdr:cxnSp macro="">
      <xdr:nvCxnSpPr>
        <xdr:cNvPr id="234" name="直線コネクタ 233">
          <a:extLst>
            <a:ext uri="{FF2B5EF4-FFF2-40B4-BE49-F238E27FC236}">
              <a16:creationId xmlns:a16="http://schemas.microsoft.com/office/drawing/2014/main" xmlns="" id="{00000000-0008-0000-0600-0000EA000000}"/>
            </a:ext>
          </a:extLst>
        </xdr:cNvPr>
        <xdr:cNvCxnSpPr/>
      </xdr:nvCxnSpPr>
      <xdr:spPr>
        <a:xfrm>
          <a:off x="2908300" y="16876235"/>
          <a:ext cx="889000" cy="8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40001</xdr:rowOff>
    </xdr:from>
    <xdr:to>
      <xdr:col>20</xdr:col>
      <xdr:colOff>38100</xdr:colOff>
      <xdr:row>98</xdr:row>
      <xdr:rowOff>141601</xdr:rowOff>
    </xdr:to>
    <xdr:sp macro="" textlink="">
      <xdr:nvSpPr>
        <xdr:cNvPr id="235" name="フローチャート: 判断 234">
          <a:extLst>
            <a:ext uri="{FF2B5EF4-FFF2-40B4-BE49-F238E27FC236}">
              <a16:creationId xmlns:a16="http://schemas.microsoft.com/office/drawing/2014/main" xmlns="" id="{00000000-0008-0000-0600-0000EB000000}"/>
            </a:ext>
          </a:extLst>
        </xdr:cNvPr>
        <xdr:cNvSpPr/>
      </xdr:nvSpPr>
      <xdr:spPr>
        <a:xfrm>
          <a:off x="3746500" y="1684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132728</xdr:rowOff>
    </xdr:from>
    <xdr:ext cx="534377" cy="259045"/>
    <xdr:sp macro="" textlink="">
      <xdr:nvSpPr>
        <xdr:cNvPr id="236" name="テキスト ボックス 235">
          <a:extLst>
            <a:ext uri="{FF2B5EF4-FFF2-40B4-BE49-F238E27FC236}">
              <a16:creationId xmlns:a16="http://schemas.microsoft.com/office/drawing/2014/main" xmlns="" id="{00000000-0008-0000-0600-0000EC000000}"/>
            </a:ext>
          </a:extLst>
        </xdr:cNvPr>
        <xdr:cNvSpPr txBox="1"/>
      </xdr:nvSpPr>
      <xdr:spPr>
        <a:xfrm>
          <a:off x="3530111" y="1693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74135</xdr:rowOff>
    </xdr:from>
    <xdr:to>
      <xdr:col>15</xdr:col>
      <xdr:colOff>50800</xdr:colOff>
      <xdr:row>98</xdr:row>
      <xdr:rowOff>83846</xdr:rowOff>
    </xdr:to>
    <xdr:cxnSp macro="">
      <xdr:nvCxnSpPr>
        <xdr:cNvPr id="237" name="直線コネクタ 236">
          <a:extLst>
            <a:ext uri="{FF2B5EF4-FFF2-40B4-BE49-F238E27FC236}">
              <a16:creationId xmlns:a16="http://schemas.microsoft.com/office/drawing/2014/main" xmlns="" id="{00000000-0008-0000-0600-0000ED000000}"/>
            </a:ext>
          </a:extLst>
        </xdr:cNvPr>
        <xdr:cNvCxnSpPr/>
      </xdr:nvCxnSpPr>
      <xdr:spPr>
        <a:xfrm flipV="1">
          <a:off x="2019300" y="16876235"/>
          <a:ext cx="889000" cy="9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37043</xdr:rowOff>
    </xdr:from>
    <xdr:to>
      <xdr:col>15</xdr:col>
      <xdr:colOff>101600</xdr:colOff>
      <xdr:row>98</xdr:row>
      <xdr:rowOff>138643</xdr:rowOff>
    </xdr:to>
    <xdr:sp macro="" textlink="">
      <xdr:nvSpPr>
        <xdr:cNvPr id="238" name="フローチャート: 判断 237">
          <a:extLst>
            <a:ext uri="{FF2B5EF4-FFF2-40B4-BE49-F238E27FC236}">
              <a16:creationId xmlns:a16="http://schemas.microsoft.com/office/drawing/2014/main" xmlns="" id="{00000000-0008-0000-0600-0000EE000000}"/>
            </a:ext>
          </a:extLst>
        </xdr:cNvPr>
        <xdr:cNvSpPr/>
      </xdr:nvSpPr>
      <xdr:spPr>
        <a:xfrm>
          <a:off x="2857500" y="1683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129770</xdr:rowOff>
    </xdr:from>
    <xdr:ext cx="534377" cy="259045"/>
    <xdr:sp macro="" textlink="">
      <xdr:nvSpPr>
        <xdr:cNvPr id="239" name="テキスト ボックス 238">
          <a:extLst>
            <a:ext uri="{FF2B5EF4-FFF2-40B4-BE49-F238E27FC236}">
              <a16:creationId xmlns:a16="http://schemas.microsoft.com/office/drawing/2014/main" xmlns="" id="{00000000-0008-0000-0600-0000EF000000}"/>
            </a:ext>
          </a:extLst>
        </xdr:cNvPr>
        <xdr:cNvSpPr txBox="1"/>
      </xdr:nvSpPr>
      <xdr:spPr>
        <a:xfrm>
          <a:off x="2641111" y="1693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83846</xdr:rowOff>
    </xdr:from>
    <xdr:to>
      <xdr:col>10</xdr:col>
      <xdr:colOff>114300</xdr:colOff>
      <xdr:row>98</xdr:row>
      <xdr:rowOff>105696</xdr:rowOff>
    </xdr:to>
    <xdr:cxnSp macro="">
      <xdr:nvCxnSpPr>
        <xdr:cNvPr id="240" name="直線コネクタ 239">
          <a:extLst>
            <a:ext uri="{FF2B5EF4-FFF2-40B4-BE49-F238E27FC236}">
              <a16:creationId xmlns:a16="http://schemas.microsoft.com/office/drawing/2014/main" xmlns="" id="{00000000-0008-0000-0600-0000F0000000}"/>
            </a:ext>
          </a:extLst>
        </xdr:cNvPr>
        <xdr:cNvCxnSpPr/>
      </xdr:nvCxnSpPr>
      <xdr:spPr>
        <a:xfrm flipV="1">
          <a:off x="1130300" y="16885946"/>
          <a:ext cx="889000" cy="21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35192</xdr:rowOff>
    </xdr:from>
    <xdr:to>
      <xdr:col>10</xdr:col>
      <xdr:colOff>165100</xdr:colOff>
      <xdr:row>98</xdr:row>
      <xdr:rowOff>136792</xdr:rowOff>
    </xdr:to>
    <xdr:sp macro="" textlink="">
      <xdr:nvSpPr>
        <xdr:cNvPr id="241" name="フローチャート: 判断 240">
          <a:extLst>
            <a:ext uri="{FF2B5EF4-FFF2-40B4-BE49-F238E27FC236}">
              <a16:creationId xmlns:a16="http://schemas.microsoft.com/office/drawing/2014/main" xmlns="" id="{00000000-0008-0000-0600-0000F1000000}"/>
            </a:ext>
          </a:extLst>
        </xdr:cNvPr>
        <xdr:cNvSpPr/>
      </xdr:nvSpPr>
      <xdr:spPr>
        <a:xfrm>
          <a:off x="1968500" y="1683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127919</xdr:rowOff>
    </xdr:from>
    <xdr:ext cx="534377" cy="259045"/>
    <xdr:sp macro="" textlink="">
      <xdr:nvSpPr>
        <xdr:cNvPr id="242" name="テキスト ボックス 241">
          <a:extLst>
            <a:ext uri="{FF2B5EF4-FFF2-40B4-BE49-F238E27FC236}">
              <a16:creationId xmlns:a16="http://schemas.microsoft.com/office/drawing/2014/main" xmlns="" id="{00000000-0008-0000-0600-0000F2000000}"/>
            </a:ext>
          </a:extLst>
        </xdr:cNvPr>
        <xdr:cNvSpPr txBox="1"/>
      </xdr:nvSpPr>
      <xdr:spPr>
        <a:xfrm>
          <a:off x="1752111" y="16930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51516</xdr:rowOff>
    </xdr:from>
    <xdr:to>
      <xdr:col>6</xdr:col>
      <xdr:colOff>38100</xdr:colOff>
      <xdr:row>98</xdr:row>
      <xdr:rowOff>153116</xdr:rowOff>
    </xdr:to>
    <xdr:sp macro="" textlink="">
      <xdr:nvSpPr>
        <xdr:cNvPr id="243" name="フローチャート: 判断 242">
          <a:extLst>
            <a:ext uri="{FF2B5EF4-FFF2-40B4-BE49-F238E27FC236}">
              <a16:creationId xmlns:a16="http://schemas.microsoft.com/office/drawing/2014/main" xmlns="" id="{00000000-0008-0000-0600-0000F3000000}"/>
            </a:ext>
          </a:extLst>
        </xdr:cNvPr>
        <xdr:cNvSpPr/>
      </xdr:nvSpPr>
      <xdr:spPr>
        <a:xfrm>
          <a:off x="1079500" y="1685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169643</xdr:rowOff>
    </xdr:from>
    <xdr:ext cx="534377" cy="259045"/>
    <xdr:sp macro="" textlink="">
      <xdr:nvSpPr>
        <xdr:cNvPr id="244" name="テキスト ボックス 243">
          <a:extLst>
            <a:ext uri="{FF2B5EF4-FFF2-40B4-BE49-F238E27FC236}">
              <a16:creationId xmlns:a16="http://schemas.microsoft.com/office/drawing/2014/main" xmlns="" id="{00000000-0008-0000-0600-0000F4000000}"/>
            </a:ext>
          </a:extLst>
        </xdr:cNvPr>
        <xdr:cNvSpPr txBox="1"/>
      </xdr:nvSpPr>
      <xdr:spPr>
        <a:xfrm>
          <a:off x="863111" y="16628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xmlns=""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xmlns=""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xmlns=""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xmlns=""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32263</xdr:rowOff>
    </xdr:from>
    <xdr:to>
      <xdr:col>24</xdr:col>
      <xdr:colOff>114300</xdr:colOff>
      <xdr:row>98</xdr:row>
      <xdr:rowOff>133863</xdr:rowOff>
    </xdr:to>
    <xdr:sp macro="" textlink="">
      <xdr:nvSpPr>
        <xdr:cNvPr id="250" name="楕円 249">
          <a:extLst>
            <a:ext uri="{FF2B5EF4-FFF2-40B4-BE49-F238E27FC236}">
              <a16:creationId xmlns:a16="http://schemas.microsoft.com/office/drawing/2014/main" xmlns="" id="{00000000-0008-0000-0600-0000FA000000}"/>
            </a:ext>
          </a:extLst>
        </xdr:cNvPr>
        <xdr:cNvSpPr/>
      </xdr:nvSpPr>
      <xdr:spPr>
        <a:xfrm>
          <a:off x="4584700" y="1683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163090</xdr:rowOff>
    </xdr:from>
    <xdr:ext cx="534377" cy="259045"/>
    <xdr:sp macro="" textlink="">
      <xdr:nvSpPr>
        <xdr:cNvPr id="251" name="扶助費該当値テキスト">
          <a:extLst>
            <a:ext uri="{FF2B5EF4-FFF2-40B4-BE49-F238E27FC236}">
              <a16:creationId xmlns:a16="http://schemas.microsoft.com/office/drawing/2014/main" xmlns="" id="{00000000-0008-0000-0600-0000FB000000}"/>
            </a:ext>
          </a:extLst>
        </xdr:cNvPr>
        <xdr:cNvSpPr txBox="1"/>
      </xdr:nvSpPr>
      <xdr:spPr>
        <a:xfrm>
          <a:off x="4686300" y="16622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31956</xdr:rowOff>
    </xdr:from>
    <xdr:to>
      <xdr:col>20</xdr:col>
      <xdr:colOff>38100</xdr:colOff>
      <xdr:row>98</xdr:row>
      <xdr:rowOff>133556</xdr:rowOff>
    </xdr:to>
    <xdr:sp macro="" textlink="">
      <xdr:nvSpPr>
        <xdr:cNvPr id="252" name="楕円 251">
          <a:extLst>
            <a:ext uri="{FF2B5EF4-FFF2-40B4-BE49-F238E27FC236}">
              <a16:creationId xmlns:a16="http://schemas.microsoft.com/office/drawing/2014/main" xmlns="" id="{00000000-0008-0000-0600-0000FC000000}"/>
            </a:ext>
          </a:extLst>
        </xdr:cNvPr>
        <xdr:cNvSpPr/>
      </xdr:nvSpPr>
      <xdr:spPr>
        <a:xfrm>
          <a:off x="3746500" y="16834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150083</xdr:rowOff>
    </xdr:from>
    <xdr:ext cx="534377" cy="259045"/>
    <xdr:sp macro="" textlink="">
      <xdr:nvSpPr>
        <xdr:cNvPr id="253" name="テキスト ボックス 252">
          <a:extLst>
            <a:ext uri="{FF2B5EF4-FFF2-40B4-BE49-F238E27FC236}">
              <a16:creationId xmlns:a16="http://schemas.microsoft.com/office/drawing/2014/main" xmlns="" id="{00000000-0008-0000-0600-0000FD000000}"/>
            </a:ext>
          </a:extLst>
        </xdr:cNvPr>
        <xdr:cNvSpPr txBox="1"/>
      </xdr:nvSpPr>
      <xdr:spPr>
        <a:xfrm>
          <a:off x="3530111" y="16609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23335</xdr:rowOff>
    </xdr:from>
    <xdr:to>
      <xdr:col>15</xdr:col>
      <xdr:colOff>101600</xdr:colOff>
      <xdr:row>98</xdr:row>
      <xdr:rowOff>124935</xdr:rowOff>
    </xdr:to>
    <xdr:sp macro="" textlink="">
      <xdr:nvSpPr>
        <xdr:cNvPr id="254" name="楕円 253">
          <a:extLst>
            <a:ext uri="{FF2B5EF4-FFF2-40B4-BE49-F238E27FC236}">
              <a16:creationId xmlns:a16="http://schemas.microsoft.com/office/drawing/2014/main" xmlns="" id="{00000000-0008-0000-0600-0000FE000000}"/>
            </a:ext>
          </a:extLst>
        </xdr:cNvPr>
        <xdr:cNvSpPr/>
      </xdr:nvSpPr>
      <xdr:spPr>
        <a:xfrm>
          <a:off x="2857500" y="16825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141462</xdr:rowOff>
    </xdr:from>
    <xdr:ext cx="534377" cy="259045"/>
    <xdr:sp macro="" textlink="">
      <xdr:nvSpPr>
        <xdr:cNvPr id="255" name="テキスト ボックス 254">
          <a:extLst>
            <a:ext uri="{FF2B5EF4-FFF2-40B4-BE49-F238E27FC236}">
              <a16:creationId xmlns:a16="http://schemas.microsoft.com/office/drawing/2014/main" xmlns="" id="{00000000-0008-0000-0600-0000FF000000}"/>
            </a:ext>
          </a:extLst>
        </xdr:cNvPr>
        <xdr:cNvSpPr txBox="1"/>
      </xdr:nvSpPr>
      <xdr:spPr>
        <a:xfrm>
          <a:off x="2641111" y="16600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33046</xdr:rowOff>
    </xdr:from>
    <xdr:to>
      <xdr:col>10</xdr:col>
      <xdr:colOff>165100</xdr:colOff>
      <xdr:row>98</xdr:row>
      <xdr:rowOff>134646</xdr:rowOff>
    </xdr:to>
    <xdr:sp macro="" textlink="">
      <xdr:nvSpPr>
        <xdr:cNvPr id="256" name="楕円 255">
          <a:extLst>
            <a:ext uri="{FF2B5EF4-FFF2-40B4-BE49-F238E27FC236}">
              <a16:creationId xmlns:a16="http://schemas.microsoft.com/office/drawing/2014/main" xmlns="" id="{00000000-0008-0000-0600-000000010000}"/>
            </a:ext>
          </a:extLst>
        </xdr:cNvPr>
        <xdr:cNvSpPr/>
      </xdr:nvSpPr>
      <xdr:spPr>
        <a:xfrm>
          <a:off x="1968500" y="1683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151173</xdr:rowOff>
    </xdr:from>
    <xdr:ext cx="534377" cy="259045"/>
    <xdr:sp macro="" textlink="">
      <xdr:nvSpPr>
        <xdr:cNvPr id="257" name="テキスト ボックス 256">
          <a:extLst>
            <a:ext uri="{FF2B5EF4-FFF2-40B4-BE49-F238E27FC236}">
              <a16:creationId xmlns:a16="http://schemas.microsoft.com/office/drawing/2014/main" xmlns="" id="{00000000-0008-0000-0600-000001010000}"/>
            </a:ext>
          </a:extLst>
        </xdr:cNvPr>
        <xdr:cNvSpPr txBox="1"/>
      </xdr:nvSpPr>
      <xdr:spPr>
        <a:xfrm>
          <a:off x="1752111" y="16610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54896</xdr:rowOff>
    </xdr:from>
    <xdr:to>
      <xdr:col>6</xdr:col>
      <xdr:colOff>38100</xdr:colOff>
      <xdr:row>98</xdr:row>
      <xdr:rowOff>156496</xdr:rowOff>
    </xdr:to>
    <xdr:sp macro="" textlink="">
      <xdr:nvSpPr>
        <xdr:cNvPr id="258" name="楕円 257">
          <a:extLst>
            <a:ext uri="{FF2B5EF4-FFF2-40B4-BE49-F238E27FC236}">
              <a16:creationId xmlns:a16="http://schemas.microsoft.com/office/drawing/2014/main" xmlns="" id="{00000000-0008-0000-0600-000002010000}"/>
            </a:ext>
          </a:extLst>
        </xdr:cNvPr>
        <xdr:cNvSpPr/>
      </xdr:nvSpPr>
      <xdr:spPr>
        <a:xfrm>
          <a:off x="1079500" y="16856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147623</xdr:rowOff>
    </xdr:from>
    <xdr:ext cx="534377" cy="259045"/>
    <xdr:sp macro="" textlink="">
      <xdr:nvSpPr>
        <xdr:cNvPr id="259" name="テキスト ボックス 258">
          <a:extLst>
            <a:ext uri="{FF2B5EF4-FFF2-40B4-BE49-F238E27FC236}">
              <a16:creationId xmlns:a16="http://schemas.microsoft.com/office/drawing/2014/main" xmlns="" id="{00000000-0008-0000-0600-000003010000}"/>
            </a:ext>
          </a:extLst>
        </xdr:cNvPr>
        <xdr:cNvSpPr txBox="1"/>
      </xdr:nvSpPr>
      <xdr:spPr>
        <a:xfrm>
          <a:off x="863111" y="16949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xmlns=""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xmlns=""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xmlns=""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xmlns=""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xmlns=""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xmlns=""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xmlns=""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xmlns=""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xmlns=""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xmlns=""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xmlns="" id="{00000000-0008-0000-06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xmlns="" id="{00000000-0008-0000-06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xmlns="" id="{00000000-0008-0000-06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a:extLst>
            <a:ext uri="{FF2B5EF4-FFF2-40B4-BE49-F238E27FC236}">
              <a16:creationId xmlns:a16="http://schemas.microsoft.com/office/drawing/2014/main" xmlns="" id="{00000000-0008-0000-0600-000011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xmlns="" id="{00000000-0008-0000-06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a:extLst>
            <a:ext uri="{FF2B5EF4-FFF2-40B4-BE49-F238E27FC236}">
              <a16:creationId xmlns:a16="http://schemas.microsoft.com/office/drawing/2014/main" xmlns="" id="{00000000-0008-0000-0600-000013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xmlns="" id="{00000000-0008-0000-06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a:extLst>
            <a:ext uri="{FF2B5EF4-FFF2-40B4-BE49-F238E27FC236}">
              <a16:creationId xmlns:a16="http://schemas.microsoft.com/office/drawing/2014/main" xmlns="" id="{00000000-0008-0000-0600-000015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xmlns="" id="{00000000-0008-0000-06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a:extLst>
            <a:ext uri="{FF2B5EF4-FFF2-40B4-BE49-F238E27FC236}">
              <a16:creationId xmlns:a16="http://schemas.microsoft.com/office/drawing/2014/main" xmlns="" id="{00000000-0008-0000-0600-000017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xmlns="" id="{00000000-0008-0000-06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29</xdr:row>
      <xdr:rowOff>38299</xdr:rowOff>
    </xdr:from>
    <xdr:ext cx="685572" cy="259045"/>
    <xdr:sp macro="" textlink="">
      <xdr:nvSpPr>
        <xdr:cNvPr id="281" name="テキスト ボックス 280">
          <a:extLst>
            <a:ext uri="{FF2B5EF4-FFF2-40B4-BE49-F238E27FC236}">
              <a16:creationId xmlns:a16="http://schemas.microsoft.com/office/drawing/2014/main" xmlns="" id="{00000000-0008-0000-0600-000019010000}"/>
            </a:ext>
          </a:extLst>
        </xdr:cNvPr>
        <xdr:cNvSpPr txBox="1"/>
      </xdr:nvSpPr>
      <xdr:spPr>
        <a:xfrm>
          <a:off x="5918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xmlns=""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a:extLst>
            <a:ext uri="{FF2B5EF4-FFF2-40B4-BE49-F238E27FC236}">
              <a16:creationId xmlns:a16="http://schemas.microsoft.com/office/drawing/2014/main" xmlns="" id="{00000000-0008-0000-0600-00001B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xmlns=""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64162</xdr:rowOff>
    </xdr:from>
    <xdr:to>
      <xdr:col>54</xdr:col>
      <xdr:colOff>189865</xdr:colOff>
      <xdr:row>39</xdr:row>
      <xdr:rowOff>21379</xdr:rowOff>
    </xdr:to>
    <xdr:cxnSp macro="">
      <xdr:nvCxnSpPr>
        <xdr:cNvPr id="285" name="直線コネクタ 284">
          <a:extLst>
            <a:ext uri="{FF2B5EF4-FFF2-40B4-BE49-F238E27FC236}">
              <a16:creationId xmlns:a16="http://schemas.microsoft.com/office/drawing/2014/main" xmlns="" id="{00000000-0008-0000-0600-00001D010000}"/>
            </a:ext>
          </a:extLst>
        </xdr:cNvPr>
        <xdr:cNvCxnSpPr/>
      </xdr:nvCxnSpPr>
      <xdr:spPr>
        <a:xfrm flipV="1">
          <a:off x="10475595" y="5207662"/>
          <a:ext cx="1270" cy="1500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25206</xdr:rowOff>
    </xdr:from>
    <xdr:ext cx="534377" cy="259045"/>
    <xdr:sp macro="" textlink="">
      <xdr:nvSpPr>
        <xdr:cNvPr id="286" name="補助費等最小値テキスト">
          <a:extLst>
            <a:ext uri="{FF2B5EF4-FFF2-40B4-BE49-F238E27FC236}">
              <a16:creationId xmlns:a16="http://schemas.microsoft.com/office/drawing/2014/main" xmlns="" id="{00000000-0008-0000-0600-00001E010000}"/>
            </a:ext>
          </a:extLst>
        </xdr:cNvPr>
        <xdr:cNvSpPr txBox="1"/>
      </xdr:nvSpPr>
      <xdr:spPr>
        <a:xfrm>
          <a:off x="10528300" y="6711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21379</xdr:rowOff>
    </xdr:from>
    <xdr:to>
      <xdr:col>55</xdr:col>
      <xdr:colOff>88900</xdr:colOff>
      <xdr:row>39</xdr:row>
      <xdr:rowOff>21379</xdr:rowOff>
    </xdr:to>
    <xdr:cxnSp macro="">
      <xdr:nvCxnSpPr>
        <xdr:cNvPr id="287" name="直線コネクタ 286">
          <a:extLst>
            <a:ext uri="{FF2B5EF4-FFF2-40B4-BE49-F238E27FC236}">
              <a16:creationId xmlns:a16="http://schemas.microsoft.com/office/drawing/2014/main" xmlns="" id="{00000000-0008-0000-0600-00001F010000}"/>
            </a:ext>
          </a:extLst>
        </xdr:cNvPr>
        <xdr:cNvCxnSpPr/>
      </xdr:nvCxnSpPr>
      <xdr:spPr>
        <a:xfrm>
          <a:off x="10388600" y="670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10839</xdr:rowOff>
    </xdr:from>
    <xdr:ext cx="599010" cy="259045"/>
    <xdr:sp macro="" textlink="">
      <xdr:nvSpPr>
        <xdr:cNvPr id="288" name="補助費等最大値テキスト">
          <a:extLst>
            <a:ext uri="{FF2B5EF4-FFF2-40B4-BE49-F238E27FC236}">
              <a16:creationId xmlns:a16="http://schemas.microsoft.com/office/drawing/2014/main" xmlns="" id="{00000000-0008-0000-0600-000020010000}"/>
            </a:ext>
          </a:extLst>
        </xdr:cNvPr>
        <xdr:cNvSpPr txBox="1"/>
      </xdr:nvSpPr>
      <xdr:spPr>
        <a:xfrm>
          <a:off x="10528300" y="4982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64162</xdr:rowOff>
    </xdr:from>
    <xdr:to>
      <xdr:col>55</xdr:col>
      <xdr:colOff>88900</xdr:colOff>
      <xdr:row>30</xdr:row>
      <xdr:rowOff>64162</xdr:rowOff>
    </xdr:to>
    <xdr:cxnSp macro="">
      <xdr:nvCxnSpPr>
        <xdr:cNvPr id="289" name="直線コネクタ 288">
          <a:extLst>
            <a:ext uri="{FF2B5EF4-FFF2-40B4-BE49-F238E27FC236}">
              <a16:creationId xmlns:a16="http://schemas.microsoft.com/office/drawing/2014/main" xmlns="" id="{00000000-0008-0000-0600-000021010000}"/>
            </a:ext>
          </a:extLst>
        </xdr:cNvPr>
        <xdr:cNvCxnSpPr/>
      </xdr:nvCxnSpPr>
      <xdr:spPr>
        <a:xfrm>
          <a:off x="10388600" y="5207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96400</xdr:rowOff>
    </xdr:from>
    <xdr:to>
      <xdr:col>55</xdr:col>
      <xdr:colOff>0</xdr:colOff>
      <xdr:row>38</xdr:row>
      <xdr:rowOff>11372</xdr:rowOff>
    </xdr:to>
    <xdr:cxnSp macro="">
      <xdr:nvCxnSpPr>
        <xdr:cNvPr id="290" name="直線コネクタ 289">
          <a:extLst>
            <a:ext uri="{FF2B5EF4-FFF2-40B4-BE49-F238E27FC236}">
              <a16:creationId xmlns:a16="http://schemas.microsoft.com/office/drawing/2014/main" xmlns="" id="{00000000-0008-0000-0600-000022010000}"/>
            </a:ext>
          </a:extLst>
        </xdr:cNvPr>
        <xdr:cNvCxnSpPr/>
      </xdr:nvCxnSpPr>
      <xdr:spPr>
        <a:xfrm flipV="1">
          <a:off x="9639300" y="6440050"/>
          <a:ext cx="838200" cy="86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44790</xdr:rowOff>
    </xdr:from>
    <xdr:ext cx="599010" cy="259045"/>
    <xdr:sp macro="" textlink="">
      <xdr:nvSpPr>
        <xdr:cNvPr id="291" name="補助費等平均値テキスト">
          <a:extLst>
            <a:ext uri="{FF2B5EF4-FFF2-40B4-BE49-F238E27FC236}">
              <a16:creationId xmlns:a16="http://schemas.microsoft.com/office/drawing/2014/main" xmlns="" id="{00000000-0008-0000-0600-000023010000}"/>
            </a:ext>
          </a:extLst>
        </xdr:cNvPr>
        <xdr:cNvSpPr txBox="1"/>
      </xdr:nvSpPr>
      <xdr:spPr>
        <a:xfrm>
          <a:off x="10528300" y="63884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66363</xdr:rowOff>
    </xdr:from>
    <xdr:to>
      <xdr:col>55</xdr:col>
      <xdr:colOff>50800</xdr:colOff>
      <xdr:row>37</xdr:row>
      <xdr:rowOff>167963</xdr:rowOff>
    </xdr:to>
    <xdr:sp macro="" textlink="">
      <xdr:nvSpPr>
        <xdr:cNvPr id="292" name="フローチャート: 判断 291">
          <a:extLst>
            <a:ext uri="{FF2B5EF4-FFF2-40B4-BE49-F238E27FC236}">
              <a16:creationId xmlns:a16="http://schemas.microsoft.com/office/drawing/2014/main" xmlns="" id="{00000000-0008-0000-0600-000024010000}"/>
            </a:ext>
          </a:extLst>
        </xdr:cNvPr>
        <xdr:cNvSpPr/>
      </xdr:nvSpPr>
      <xdr:spPr>
        <a:xfrm>
          <a:off x="10426700" y="6410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6384</xdr:rowOff>
    </xdr:from>
    <xdr:to>
      <xdr:col>50</xdr:col>
      <xdr:colOff>114300</xdr:colOff>
      <xdr:row>38</xdr:row>
      <xdr:rowOff>11372</xdr:rowOff>
    </xdr:to>
    <xdr:cxnSp macro="">
      <xdr:nvCxnSpPr>
        <xdr:cNvPr id="293" name="直線コネクタ 292">
          <a:extLst>
            <a:ext uri="{FF2B5EF4-FFF2-40B4-BE49-F238E27FC236}">
              <a16:creationId xmlns:a16="http://schemas.microsoft.com/office/drawing/2014/main" xmlns="" id="{00000000-0008-0000-0600-000025010000}"/>
            </a:ext>
          </a:extLst>
        </xdr:cNvPr>
        <xdr:cNvCxnSpPr/>
      </xdr:nvCxnSpPr>
      <xdr:spPr>
        <a:xfrm>
          <a:off x="8750300" y="6521484"/>
          <a:ext cx="889000" cy="4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82540</xdr:rowOff>
    </xdr:from>
    <xdr:to>
      <xdr:col>50</xdr:col>
      <xdr:colOff>165100</xdr:colOff>
      <xdr:row>38</xdr:row>
      <xdr:rowOff>12690</xdr:rowOff>
    </xdr:to>
    <xdr:sp macro="" textlink="">
      <xdr:nvSpPr>
        <xdr:cNvPr id="294" name="フローチャート: 判断 293">
          <a:extLst>
            <a:ext uri="{FF2B5EF4-FFF2-40B4-BE49-F238E27FC236}">
              <a16:creationId xmlns:a16="http://schemas.microsoft.com/office/drawing/2014/main" xmlns="" id="{00000000-0008-0000-0600-000026010000}"/>
            </a:ext>
          </a:extLst>
        </xdr:cNvPr>
        <xdr:cNvSpPr/>
      </xdr:nvSpPr>
      <xdr:spPr>
        <a:xfrm>
          <a:off x="9588500" y="642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29217</xdr:rowOff>
    </xdr:from>
    <xdr:ext cx="599010" cy="259045"/>
    <xdr:sp macro="" textlink="">
      <xdr:nvSpPr>
        <xdr:cNvPr id="295" name="テキスト ボックス 294">
          <a:extLst>
            <a:ext uri="{FF2B5EF4-FFF2-40B4-BE49-F238E27FC236}">
              <a16:creationId xmlns:a16="http://schemas.microsoft.com/office/drawing/2014/main" xmlns="" id="{00000000-0008-0000-0600-000027010000}"/>
            </a:ext>
          </a:extLst>
        </xdr:cNvPr>
        <xdr:cNvSpPr txBox="1"/>
      </xdr:nvSpPr>
      <xdr:spPr>
        <a:xfrm>
          <a:off x="9339795" y="6201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6384</xdr:rowOff>
    </xdr:from>
    <xdr:to>
      <xdr:col>45</xdr:col>
      <xdr:colOff>177800</xdr:colOff>
      <xdr:row>38</xdr:row>
      <xdr:rowOff>25242</xdr:rowOff>
    </xdr:to>
    <xdr:cxnSp macro="">
      <xdr:nvCxnSpPr>
        <xdr:cNvPr id="296" name="直線コネクタ 295">
          <a:extLst>
            <a:ext uri="{FF2B5EF4-FFF2-40B4-BE49-F238E27FC236}">
              <a16:creationId xmlns:a16="http://schemas.microsoft.com/office/drawing/2014/main" xmlns="" id="{00000000-0008-0000-0600-000028010000}"/>
            </a:ext>
          </a:extLst>
        </xdr:cNvPr>
        <xdr:cNvCxnSpPr/>
      </xdr:nvCxnSpPr>
      <xdr:spPr>
        <a:xfrm flipV="1">
          <a:off x="7861300" y="6521484"/>
          <a:ext cx="889000" cy="1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70909</xdr:rowOff>
    </xdr:from>
    <xdr:to>
      <xdr:col>46</xdr:col>
      <xdr:colOff>38100</xdr:colOff>
      <xdr:row>38</xdr:row>
      <xdr:rowOff>1059</xdr:rowOff>
    </xdr:to>
    <xdr:sp macro="" textlink="">
      <xdr:nvSpPr>
        <xdr:cNvPr id="297" name="フローチャート: 判断 296">
          <a:extLst>
            <a:ext uri="{FF2B5EF4-FFF2-40B4-BE49-F238E27FC236}">
              <a16:creationId xmlns:a16="http://schemas.microsoft.com/office/drawing/2014/main" xmlns="" id="{00000000-0008-0000-0600-000029010000}"/>
            </a:ext>
          </a:extLst>
        </xdr:cNvPr>
        <xdr:cNvSpPr/>
      </xdr:nvSpPr>
      <xdr:spPr>
        <a:xfrm>
          <a:off x="8699500" y="6414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17586</xdr:rowOff>
    </xdr:from>
    <xdr:ext cx="599010" cy="259045"/>
    <xdr:sp macro="" textlink="">
      <xdr:nvSpPr>
        <xdr:cNvPr id="298" name="テキスト ボックス 297">
          <a:extLst>
            <a:ext uri="{FF2B5EF4-FFF2-40B4-BE49-F238E27FC236}">
              <a16:creationId xmlns:a16="http://schemas.microsoft.com/office/drawing/2014/main" xmlns="" id="{00000000-0008-0000-0600-00002A010000}"/>
            </a:ext>
          </a:extLst>
        </xdr:cNvPr>
        <xdr:cNvSpPr txBox="1"/>
      </xdr:nvSpPr>
      <xdr:spPr>
        <a:xfrm>
          <a:off x="8450795" y="6189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2794</xdr:rowOff>
    </xdr:from>
    <xdr:to>
      <xdr:col>41</xdr:col>
      <xdr:colOff>50800</xdr:colOff>
      <xdr:row>38</xdr:row>
      <xdr:rowOff>25242</xdr:rowOff>
    </xdr:to>
    <xdr:cxnSp macro="">
      <xdr:nvCxnSpPr>
        <xdr:cNvPr id="299" name="直線コネクタ 298">
          <a:extLst>
            <a:ext uri="{FF2B5EF4-FFF2-40B4-BE49-F238E27FC236}">
              <a16:creationId xmlns:a16="http://schemas.microsoft.com/office/drawing/2014/main" xmlns="" id="{00000000-0008-0000-0600-00002B010000}"/>
            </a:ext>
          </a:extLst>
        </xdr:cNvPr>
        <xdr:cNvCxnSpPr/>
      </xdr:nvCxnSpPr>
      <xdr:spPr>
        <a:xfrm>
          <a:off x="6972300" y="6517894"/>
          <a:ext cx="889000" cy="22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95146</xdr:rowOff>
    </xdr:from>
    <xdr:to>
      <xdr:col>41</xdr:col>
      <xdr:colOff>101600</xdr:colOff>
      <xdr:row>38</xdr:row>
      <xdr:rowOff>25296</xdr:rowOff>
    </xdr:to>
    <xdr:sp macro="" textlink="">
      <xdr:nvSpPr>
        <xdr:cNvPr id="300" name="フローチャート: 判断 299">
          <a:extLst>
            <a:ext uri="{FF2B5EF4-FFF2-40B4-BE49-F238E27FC236}">
              <a16:creationId xmlns:a16="http://schemas.microsoft.com/office/drawing/2014/main" xmlns="" id="{00000000-0008-0000-0600-00002C010000}"/>
            </a:ext>
          </a:extLst>
        </xdr:cNvPr>
        <xdr:cNvSpPr/>
      </xdr:nvSpPr>
      <xdr:spPr>
        <a:xfrm>
          <a:off x="7810500" y="643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41823</xdr:rowOff>
    </xdr:from>
    <xdr:ext cx="599010" cy="259045"/>
    <xdr:sp macro="" textlink="">
      <xdr:nvSpPr>
        <xdr:cNvPr id="301" name="テキスト ボックス 300">
          <a:extLst>
            <a:ext uri="{FF2B5EF4-FFF2-40B4-BE49-F238E27FC236}">
              <a16:creationId xmlns:a16="http://schemas.microsoft.com/office/drawing/2014/main" xmlns="" id="{00000000-0008-0000-0600-00002D010000}"/>
            </a:ext>
          </a:extLst>
        </xdr:cNvPr>
        <xdr:cNvSpPr txBox="1"/>
      </xdr:nvSpPr>
      <xdr:spPr>
        <a:xfrm>
          <a:off x="7561795" y="6214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9341</xdr:rowOff>
    </xdr:from>
    <xdr:to>
      <xdr:col>36</xdr:col>
      <xdr:colOff>165100</xdr:colOff>
      <xdr:row>38</xdr:row>
      <xdr:rowOff>110941</xdr:rowOff>
    </xdr:to>
    <xdr:sp macro="" textlink="">
      <xdr:nvSpPr>
        <xdr:cNvPr id="302" name="フローチャート: 判断 301">
          <a:extLst>
            <a:ext uri="{FF2B5EF4-FFF2-40B4-BE49-F238E27FC236}">
              <a16:creationId xmlns:a16="http://schemas.microsoft.com/office/drawing/2014/main" xmlns="" id="{00000000-0008-0000-0600-00002E010000}"/>
            </a:ext>
          </a:extLst>
        </xdr:cNvPr>
        <xdr:cNvSpPr/>
      </xdr:nvSpPr>
      <xdr:spPr>
        <a:xfrm>
          <a:off x="6921500" y="6524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102068</xdr:rowOff>
    </xdr:from>
    <xdr:ext cx="599010" cy="259045"/>
    <xdr:sp macro="" textlink="">
      <xdr:nvSpPr>
        <xdr:cNvPr id="303" name="テキスト ボックス 302">
          <a:extLst>
            <a:ext uri="{FF2B5EF4-FFF2-40B4-BE49-F238E27FC236}">
              <a16:creationId xmlns:a16="http://schemas.microsoft.com/office/drawing/2014/main" xmlns="" id="{00000000-0008-0000-0600-00002F010000}"/>
            </a:ext>
          </a:extLst>
        </xdr:cNvPr>
        <xdr:cNvSpPr txBox="1"/>
      </xdr:nvSpPr>
      <xdr:spPr>
        <a:xfrm>
          <a:off x="6672795" y="6617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xmlns=""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xmlns=""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xmlns=""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xmlns=""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xmlns=""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45600</xdr:rowOff>
    </xdr:from>
    <xdr:to>
      <xdr:col>55</xdr:col>
      <xdr:colOff>50800</xdr:colOff>
      <xdr:row>37</xdr:row>
      <xdr:rowOff>147200</xdr:rowOff>
    </xdr:to>
    <xdr:sp macro="" textlink="">
      <xdr:nvSpPr>
        <xdr:cNvPr id="309" name="楕円 308">
          <a:extLst>
            <a:ext uri="{FF2B5EF4-FFF2-40B4-BE49-F238E27FC236}">
              <a16:creationId xmlns:a16="http://schemas.microsoft.com/office/drawing/2014/main" xmlns="" id="{00000000-0008-0000-0600-000035010000}"/>
            </a:ext>
          </a:extLst>
        </xdr:cNvPr>
        <xdr:cNvSpPr/>
      </xdr:nvSpPr>
      <xdr:spPr>
        <a:xfrm>
          <a:off x="10426700" y="638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68477</xdr:rowOff>
    </xdr:from>
    <xdr:ext cx="599010" cy="259045"/>
    <xdr:sp macro="" textlink="">
      <xdr:nvSpPr>
        <xdr:cNvPr id="310" name="補助費等該当値テキスト">
          <a:extLst>
            <a:ext uri="{FF2B5EF4-FFF2-40B4-BE49-F238E27FC236}">
              <a16:creationId xmlns:a16="http://schemas.microsoft.com/office/drawing/2014/main" xmlns="" id="{00000000-0008-0000-0600-000036010000}"/>
            </a:ext>
          </a:extLst>
        </xdr:cNvPr>
        <xdr:cNvSpPr txBox="1"/>
      </xdr:nvSpPr>
      <xdr:spPr>
        <a:xfrm>
          <a:off x="10528300" y="6240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132022</xdr:rowOff>
    </xdr:from>
    <xdr:to>
      <xdr:col>50</xdr:col>
      <xdr:colOff>165100</xdr:colOff>
      <xdr:row>38</xdr:row>
      <xdr:rowOff>62172</xdr:rowOff>
    </xdr:to>
    <xdr:sp macro="" textlink="">
      <xdr:nvSpPr>
        <xdr:cNvPr id="311" name="楕円 310">
          <a:extLst>
            <a:ext uri="{FF2B5EF4-FFF2-40B4-BE49-F238E27FC236}">
              <a16:creationId xmlns:a16="http://schemas.microsoft.com/office/drawing/2014/main" xmlns="" id="{00000000-0008-0000-0600-000037010000}"/>
            </a:ext>
          </a:extLst>
        </xdr:cNvPr>
        <xdr:cNvSpPr/>
      </xdr:nvSpPr>
      <xdr:spPr>
        <a:xfrm>
          <a:off x="9588500" y="6475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53299</xdr:rowOff>
    </xdr:from>
    <xdr:ext cx="599010" cy="259045"/>
    <xdr:sp macro="" textlink="">
      <xdr:nvSpPr>
        <xdr:cNvPr id="312" name="テキスト ボックス 311">
          <a:extLst>
            <a:ext uri="{FF2B5EF4-FFF2-40B4-BE49-F238E27FC236}">
              <a16:creationId xmlns:a16="http://schemas.microsoft.com/office/drawing/2014/main" xmlns="" id="{00000000-0008-0000-0600-000038010000}"/>
            </a:ext>
          </a:extLst>
        </xdr:cNvPr>
        <xdr:cNvSpPr txBox="1"/>
      </xdr:nvSpPr>
      <xdr:spPr>
        <a:xfrm>
          <a:off x="9339795" y="6568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127034</xdr:rowOff>
    </xdr:from>
    <xdr:to>
      <xdr:col>46</xdr:col>
      <xdr:colOff>38100</xdr:colOff>
      <xdr:row>38</xdr:row>
      <xdr:rowOff>57184</xdr:rowOff>
    </xdr:to>
    <xdr:sp macro="" textlink="">
      <xdr:nvSpPr>
        <xdr:cNvPr id="313" name="楕円 312">
          <a:extLst>
            <a:ext uri="{FF2B5EF4-FFF2-40B4-BE49-F238E27FC236}">
              <a16:creationId xmlns:a16="http://schemas.microsoft.com/office/drawing/2014/main" xmlns="" id="{00000000-0008-0000-0600-000039010000}"/>
            </a:ext>
          </a:extLst>
        </xdr:cNvPr>
        <xdr:cNvSpPr/>
      </xdr:nvSpPr>
      <xdr:spPr>
        <a:xfrm>
          <a:off x="8699500" y="6470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48311</xdr:rowOff>
    </xdr:from>
    <xdr:ext cx="599010" cy="259045"/>
    <xdr:sp macro="" textlink="">
      <xdr:nvSpPr>
        <xdr:cNvPr id="314" name="テキスト ボックス 313">
          <a:extLst>
            <a:ext uri="{FF2B5EF4-FFF2-40B4-BE49-F238E27FC236}">
              <a16:creationId xmlns:a16="http://schemas.microsoft.com/office/drawing/2014/main" xmlns="" id="{00000000-0008-0000-0600-00003A010000}"/>
            </a:ext>
          </a:extLst>
        </xdr:cNvPr>
        <xdr:cNvSpPr txBox="1"/>
      </xdr:nvSpPr>
      <xdr:spPr>
        <a:xfrm>
          <a:off x="8450795" y="6563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145891</xdr:rowOff>
    </xdr:from>
    <xdr:to>
      <xdr:col>41</xdr:col>
      <xdr:colOff>101600</xdr:colOff>
      <xdr:row>38</xdr:row>
      <xdr:rowOff>76042</xdr:rowOff>
    </xdr:to>
    <xdr:sp macro="" textlink="">
      <xdr:nvSpPr>
        <xdr:cNvPr id="315" name="楕円 314">
          <a:extLst>
            <a:ext uri="{FF2B5EF4-FFF2-40B4-BE49-F238E27FC236}">
              <a16:creationId xmlns:a16="http://schemas.microsoft.com/office/drawing/2014/main" xmlns="" id="{00000000-0008-0000-0600-00003B010000}"/>
            </a:ext>
          </a:extLst>
        </xdr:cNvPr>
        <xdr:cNvSpPr/>
      </xdr:nvSpPr>
      <xdr:spPr>
        <a:xfrm>
          <a:off x="7810500" y="648954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67169</xdr:rowOff>
    </xdr:from>
    <xdr:ext cx="599010" cy="259045"/>
    <xdr:sp macro="" textlink="">
      <xdr:nvSpPr>
        <xdr:cNvPr id="316" name="テキスト ボックス 315">
          <a:extLst>
            <a:ext uri="{FF2B5EF4-FFF2-40B4-BE49-F238E27FC236}">
              <a16:creationId xmlns:a16="http://schemas.microsoft.com/office/drawing/2014/main" xmlns="" id="{00000000-0008-0000-0600-00003C010000}"/>
            </a:ext>
          </a:extLst>
        </xdr:cNvPr>
        <xdr:cNvSpPr txBox="1"/>
      </xdr:nvSpPr>
      <xdr:spPr>
        <a:xfrm>
          <a:off x="7561795" y="6582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123445</xdr:rowOff>
    </xdr:from>
    <xdr:to>
      <xdr:col>36</xdr:col>
      <xdr:colOff>165100</xdr:colOff>
      <xdr:row>38</xdr:row>
      <xdr:rowOff>53595</xdr:rowOff>
    </xdr:to>
    <xdr:sp macro="" textlink="">
      <xdr:nvSpPr>
        <xdr:cNvPr id="317" name="楕円 316">
          <a:extLst>
            <a:ext uri="{FF2B5EF4-FFF2-40B4-BE49-F238E27FC236}">
              <a16:creationId xmlns:a16="http://schemas.microsoft.com/office/drawing/2014/main" xmlns="" id="{00000000-0008-0000-0600-00003D010000}"/>
            </a:ext>
          </a:extLst>
        </xdr:cNvPr>
        <xdr:cNvSpPr/>
      </xdr:nvSpPr>
      <xdr:spPr>
        <a:xfrm>
          <a:off x="6921500" y="6467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70122</xdr:rowOff>
    </xdr:from>
    <xdr:ext cx="599010" cy="259045"/>
    <xdr:sp macro="" textlink="">
      <xdr:nvSpPr>
        <xdr:cNvPr id="318" name="テキスト ボックス 317">
          <a:extLst>
            <a:ext uri="{FF2B5EF4-FFF2-40B4-BE49-F238E27FC236}">
              <a16:creationId xmlns:a16="http://schemas.microsoft.com/office/drawing/2014/main" xmlns="" id="{00000000-0008-0000-0600-00003E010000}"/>
            </a:ext>
          </a:extLst>
        </xdr:cNvPr>
        <xdr:cNvSpPr txBox="1"/>
      </xdr:nvSpPr>
      <xdr:spPr>
        <a:xfrm>
          <a:off x="6672795" y="6242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xmlns=""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xmlns=""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xmlns=""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xmlns=""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xmlns=""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xmlns=""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xmlns=""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xmlns=""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xmlns=""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xmlns=""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xmlns="" id="{00000000-0008-0000-06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xmlns="" id="{00000000-0008-0000-06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xmlns="" id="{00000000-0008-0000-06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2" name="テキスト ボックス 331">
          <a:extLst>
            <a:ext uri="{FF2B5EF4-FFF2-40B4-BE49-F238E27FC236}">
              <a16:creationId xmlns:a16="http://schemas.microsoft.com/office/drawing/2014/main" xmlns="" id="{00000000-0008-0000-0600-00004C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xmlns="" id="{00000000-0008-0000-06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4" name="テキスト ボックス 333">
          <a:extLst>
            <a:ext uri="{FF2B5EF4-FFF2-40B4-BE49-F238E27FC236}">
              <a16:creationId xmlns:a16="http://schemas.microsoft.com/office/drawing/2014/main" xmlns="" id="{00000000-0008-0000-0600-00004E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xmlns="" id="{00000000-0008-0000-06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6" name="テキスト ボックス 335">
          <a:extLst>
            <a:ext uri="{FF2B5EF4-FFF2-40B4-BE49-F238E27FC236}">
              <a16:creationId xmlns:a16="http://schemas.microsoft.com/office/drawing/2014/main" xmlns="" id="{00000000-0008-0000-0600-000050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xmlns="" id="{00000000-0008-0000-06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8" name="テキスト ボックス 337">
          <a:extLst>
            <a:ext uri="{FF2B5EF4-FFF2-40B4-BE49-F238E27FC236}">
              <a16:creationId xmlns:a16="http://schemas.microsoft.com/office/drawing/2014/main" xmlns="" id="{00000000-0008-0000-0600-000052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xmlns=""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xmlns="" id="{00000000-0008-0000-06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xmlns=""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135851</xdr:rowOff>
    </xdr:from>
    <xdr:to>
      <xdr:col>54</xdr:col>
      <xdr:colOff>189865</xdr:colOff>
      <xdr:row>59</xdr:row>
      <xdr:rowOff>32564</xdr:rowOff>
    </xdr:to>
    <xdr:cxnSp macro="">
      <xdr:nvCxnSpPr>
        <xdr:cNvPr id="342" name="直線コネクタ 341">
          <a:extLst>
            <a:ext uri="{FF2B5EF4-FFF2-40B4-BE49-F238E27FC236}">
              <a16:creationId xmlns:a16="http://schemas.microsoft.com/office/drawing/2014/main" xmlns="" id="{00000000-0008-0000-0600-000056010000}"/>
            </a:ext>
          </a:extLst>
        </xdr:cNvPr>
        <xdr:cNvCxnSpPr/>
      </xdr:nvCxnSpPr>
      <xdr:spPr>
        <a:xfrm flipV="1">
          <a:off x="10475595" y="8536901"/>
          <a:ext cx="1270" cy="1611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36391</xdr:rowOff>
    </xdr:from>
    <xdr:ext cx="534377" cy="259045"/>
    <xdr:sp macro="" textlink="">
      <xdr:nvSpPr>
        <xdr:cNvPr id="343" name="普通建設事業費最小値テキスト">
          <a:extLst>
            <a:ext uri="{FF2B5EF4-FFF2-40B4-BE49-F238E27FC236}">
              <a16:creationId xmlns:a16="http://schemas.microsoft.com/office/drawing/2014/main" xmlns="" id="{00000000-0008-0000-0600-000057010000}"/>
            </a:ext>
          </a:extLst>
        </xdr:cNvPr>
        <xdr:cNvSpPr txBox="1"/>
      </xdr:nvSpPr>
      <xdr:spPr>
        <a:xfrm>
          <a:off x="10528300" y="10151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32564</xdr:rowOff>
    </xdr:from>
    <xdr:to>
      <xdr:col>55</xdr:col>
      <xdr:colOff>88900</xdr:colOff>
      <xdr:row>59</xdr:row>
      <xdr:rowOff>32564</xdr:rowOff>
    </xdr:to>
    <xdr:cxnSp macro="">
      <xdr:nvCxnSpPr>
        <xdr:cNvPr id="344" name="直線コネクタ 343">
          <a:extLst>
            <a:ext uri="{FF2B5EF4-FFF2-40B4-BE49-F238E27FC236}">
              <a16:creationId xmlns:a16="http://schemas.microsoft.com/office/drawing/2014/main" xmlns="" id="{00000000-0008-0000-0600-000058010000}"/>
            </a:ext>
          </a:extLst>
        </xdr:cNvPr>
        <xdr:cNvCxnSpPr/>
      </xdr:nvCxnSpPr>
      <xdr:spPr>
        <a:xfrm>
          <a:off x="10388600" y="1014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82528</xdr:rowOff>
    </xdr:from>
    <xdr:ext cx="690189" cy="259045"/>
    <xdr:sp macro="" textlink="">
      <xdr:nvSpPr>
        <xdr:cNvPr id="345" name="普通建設事業費最大値テキスト">
          <a:extLst>
            <a:ext uri="{FF2B5EF4-FFF2-40B4-BE49-F238E27FC236}">
              <a16:creationId xmlns:a16="http://schemas.microsoft.com/office/drawing/2014/main" xmlns="" id="{00000000-0008-0000-0600-000059010000}"/>
            </a:ext>
          </a:extLst>
        </xdr:cNvPr>
        <xdr:cNvSpPr txBox="1"/>
      </xdr:nvSpPr>
      <xdr:spPr>
        <a:xfrm>
          <a:off x="10528300" y="83121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4,260,103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135851</xdr:rowOff>
    </xdr:from>
    <xdr:to>
      <xdr:col>55</xdr:col>
      <xdr:colOff>88900</xdr:colOff>
      <xdr:row>49</xdr:row>
      <xdr:rowOff>135851</xdr:rowOff>
    </xdr:to>
    <xdr:cxnSp macro="">
      <xdr:nvCxnSpPr>
        <xdr:cNvPr id="346" name="直線コネクタ 345">
          <a:extLst>
            <a:ext uri="{FF2B5EF4-FFF2-40B4-BE49-F238E27FC236}">
              <a16:creationId xmlns:a16="http://schemas.microsoft.com/office/drawing/2014/main" xmlns="" id="{00000000-0008-0000-0600-00005A010000}"/>
            </a:ext>
          </a:extLst>
        </xdr:cNvPr>
        <xdr:cNvCxnSpPr/>
      </xdr:nvCxnSpPr>
      <xdr:spPr>
        <a:xfrm>
          <a:off x="10388600" y="8536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74456</xdr:rowOff>
    </xdr:from>
    <xdr:to>
      <xdr:col>55</xdr:col>
      <xdr:colOff>0</xdr:colOff>
      <xdr:row>58</xdr:row>
      <xdr:rowOff>110055</xdr:rowOff>
    </xdr:to>
    <xdr:cxnSp macro="">
      <xdr:nvCxnSpPr>
        <xdr:cNvPr id="347" name="直線コネクタ 346">
          <a:extLst>
            <a:ext uri="{FF2B5EF4-FFF2-40B4-BE49-F238E27FC236}">
              <a16:creationId xmlns:a16="http://schemas.microsoft.com/office/drawing/2014/main" xmlns="" id="{00000000-0008-0000-0600-00005B010000}"/>
            </a:ext>
          </a:extLst>
        </xdr:cNvPr>
        <xdr:cNvCxnSpPr/>
      </xdr:nvCxnSpPr>
      <xdr:spPr>
        <a:xfrm flipV="1">
          <a:off x="9639300" y="10018556"/>
          <a:ext cx="838200" cy="35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41276</xdr:rowOff>
    </xdr:from>
    <xdr:ext cx="599010" cy="259045"/>
    <xdr:sp macro="" textlink="">
      <xdr:nvSpPr>
        <xdr:cNvPr id="348" name="普通建設事業費平均値テキスト">
          <a:extLst>
            <a:ext uri="{FF2B5EF4-FFF2-40B4-BE49-F238E27FC236}">
              <a16:creationId xmlns:a16="http://schemas.microsoft.com/office/drawing/2014/main" xmlns="" id="{00000000-0008-0000-0600-00005C010000}"/>
            </a:ext>
          </a:extLst>
        </xdr:cNvPr>
        <xdr:cNvSpPr txBox="1"/>
      </xdr:nvSpPr>
      <xdr:spPr>
        <a:xfrm>
          <a:off x="10528300" y="99853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62849</xdr:rowOff>
    </xdr:from>
    <xdr:to>
      <xdr:col>55</xdr:col>
      <xdr:colOff>50800</xdr:colOff>
      <xdr:row>58</xdr:row>
      <xdr:rowOff>164449</xdr:rowOff>
    </xdr:to>
    <xdr:sp macro="" textlink="">
      <xdr:nvSpPr>
        <xdr:cNvPr id="349" name="フローチャート: 判断 348">
          <a:extLst>
            <a:ext uri="{FF2B5EF4-FFF2-40B4-BE49-F238E27FC236}">
              <a16:creationId xmlns:a16="http://schemas.microsoft.com/office/drawing/2014/main" xmlns="" id="{00000000-0008-0000-0600-00005D010000}"/>
            </a:ext>
          </a:extLst>
        </xdr:cNvPr>
        <xdr:cNvSpPr/>
      </xdr:nvSpPr>
      <xdr:spPr>
        <a:xfrm>
          <a:off x="10426700" y="1000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110055</xdr:rowOff>
    </xdr:from>
    <xdr:to>
      <xdr:col>50</xdr:col>
      <xdr:colOff>114300</xdr:colOff>
      <xdr:row>58</xdr:row>
      <xdr:rowOff>126092</xdr:rowOff>
    </xdr:to>
    <xdr:cxnSp macro="">
      <xdr:nvCxnSpPr>
        <xdr:cNvPr id="350" name="直線コネクタ 349">
          <a:extLst>
            <a:ext uri="{FF2B5EF4-FFF2-40B4-BE49-F238E27FC236}">
              <a16:creationId xmlns:a16="http://schemas.microsoft.com/office/drawing/2014/main" xmlns="" id="{00000000-0008-0000-0600-00005E010000}"/>
            </a:ext>
          </a:extLst>
        </xdr:cNvPr>
        <xdr:cNvCxnSpPr/>
      </xdr:nvCxnSpPr>
      <xdr:spPr>
        <a:xfrm flipV="1">
          <a:off x="8750300" y="10054155"/>
          <a:ext cx="889000" cy="16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61628</xdr:rowOff>
    </xdr:from>
    <xdr:to>
      <xdr:col>50</xdr:col>
      <xdr:colOff>165100</xdr:colOff>
      <xdr:row>58</xdr:row>
      <xdr:rowOff>163228</xdr:rowOff>
    </xdr:to>
    <xdr:sp macro="" textlink="">
      <xdr:nvSpPr>
        <xdr:cNvPr id="351" name="フローチャート: 判断 350">
          <a:extLst>
            <a:ext uri="{FF2B5EF4-FFF2-40B4-BE49-F238E27FC236}">
              <a16:creationId xmlns:a16="http://schemas.microsoft.com/office/drawing/2014/main" xmlns="" id="{00000000-0008-0000-0600-00005F010000}"/>
            </a:ext>
          </a:extLst>
        </xdr:cNvPr>
        <xdr:cNvSpPr/>
      </xdr:nvSpPr>
      <xdr:spPr>
        <a:xfrm>
          <a:off x="9588500" y="10005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154355</xdr:rowOff>
    </xdr:from>
    <xdr:ext cx="599010" cy="259045"/>
    <xdr:sp macro="" textlink="">
      <xdr:nvSpPr>
        <xdr:cNvPr id="352" name="テキスト ボックス 351">
          <a:extLst>
            <a:ext uri="{FF2B5EF4-FFF2-40B4-BE49-F238E27FC236}">
              <a16:creationId xmlns:a16="http://schemas.microsoft.com/office/drawing/2014/main" xmlns="" id="{00000000-0008-0000-0600-000060010000}"/>
            </a:ext>
          </a:extLst>
        </xdr:cNvPr>
        <xdr:cNvSpPr txBox="1"/>
      </xdr:nvSpPr>
      <xdr:spPr>
        <a:xfrm>
          <a:off x="9339795" y="10098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125588</xdr:rowOff>
    </xdr:from>
    <xdr:to>
      <xdr:col>45</xdr:col>
      <xdr:colOff>177800</xdr:colOff>
      <xdr:row>58</xdr:row>
      <xdr:rowOff>126092</xdr:rowOff>
    </xdr:to>
    <xdr:cxnSp macro="">
      <xdr:nvCxnSpPr>
        <xdr:cNvPr id="353" name="直線コネクタ 352">
          <a:extLst>
            <a:ext uri="{FF2B5EF4-FFF2-40B4-BE49-F238E27FC236}">
              <a16:creationId xmlns:a16="http://schemas.microsoft.com/office/drawing/2014/main" xmlns="" id="{00000000-0008-0000-0600-000061010000}"/>
            </a:ext>
          </a:extLst>
        </xdr:cNvPr>
        <xdr:cNvCxnSpPr/>
      </xdr:nvCxnSpPr>
      <xdr:spPr>
        <a:xfrm>
          <a:off x="7861300" y="10069688"/>
          <a:ext cx="889000" cy="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54163</xdr:rowOff>
    </xdr:from>
    <xdr:to>
      <xdr:col>46</xdr:col>
      <xdr:colOff>38100</xdr:colOff>
      <xdr:row>58</xdr:row>
      <xdr:rowOff>155763</xdr:rowOff>
    </xdr:to>
    <xdr:sp macro="" textlink="">
      <xdr:nvSpPr>
        <xdr:cNvPr id="354" name="フローチャート: 判断 353">
          <a:extLst>
            <a:ext uri="{FF2B5EF4-FFF2-40B4-BE49-F238E27FC236}">
              <a16:creationId xmlns:a16="http://schemas.microsoft.com/office/drawing/2014/main" xmlns="" id="{00000000-0008-0000-0600-000062010000}"/>
            </a:ext>
          </a:extLst>
        </xdr:cNvPr>
        <xdr:cNvSpPr/>
      </xdr:nvSpPr>
      <xdr:spPr>
        <a:xfrm>
          <a:off x="8699500" y="999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840</xdr:rowOff>
    </xdr:from>
    <xdr:ext cx="599010" cy="259045"/>
    <xdr:sp macro="" textlink="">
      <xdr:nvSpPr>
        <xdr:cNvPr id="355" name="テキスト ボックス 354">
          <a:extLst>
            <a:ext uri="{FF2B5EF4-FFF2-40B4-BE49-F238E27FC236}">
              <a16:creationId xmlns:a16="http://schemas.microsoft.com/office/drawing/2014/main" xmlns="" id="{00000000-0008-0000-0600-000063010000}"/>
            </a:ext>
          </a:extLst>
        </xdr:cNvPr>
        <xdr:cNvSpPr txBox="1"/>
      </xdr:nvSpPr>
      <xdr:spPr>
        <a:xfrm>
          <a:off x="8450795" y="9773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125588</xdr:rowOff>
    </xdr:from>
    <xdr:to>
      <xdr:col>41</xdr:col>
      <xdr:colOff>50800</xdr:colOff>
      <xdr:row>58</xdr:row>
      <xdr:rowOff>145981</xdr:rowOff>
    </xdr:to>
    <xdr:cxnSp macro="">
      <xdr:nvCxnSpPr>
        <xdr:cNvPr id="356" name="直線コネクタ 355">
          <a:extLst>
            <a:ext uri="{FF2B5EF4-FFF2-40B4-BE49-F238E27FC236}">
              <a16:creationId xmlns:a16="http://schemas.microsoft.com/office/drawing/2014/main" xmlns="" id="{00000000-0008-0000-0600-000064010000}"/>
            </a:ext>
          </a:extLst>
        </xdr:cNvPr>
        <xdr:cNvCxnSpPr/>
      </xdr:nvCxnSpPr>
      <xdr:spPr>
        <a:xfrm flipV="1">
          <a:off x="6972300" y="10069688"/>
          <a:ext cx="889000" cy="20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53869</xdr:rowOff>
    </xdr:from>
    <xdr:to>
      <xdr:col>41</xdr:col>
      <xdr:colOff>101600</xdr:colOff>
      <xdr:row>58</xdr:row>
      <xdr:rowOff>155469</xdr:rowOff>
    </xdr:to>
    <xdr:sp macro="" textlink="">
      <xdr:nvSpPr>
        <xdr:cNvPr id="357" name="フローチャート: 判断 356">
          <a:extLst>
            <a:ext uri="{FF2B5EF4-FFF2-40B4-BE49-F238E27FC236}">
              <a16:creationId xmlns:a16="http://schemas.microsoft.com/office/drawing/2014/main" xmlns="" id="{00000000-0008-0000-0600-000065010000}"/>
            </a:ext>
          </a:extLst>
        </xdr:cNvPr>
        <xdr:cNvSpPr/>
      </xdr:nvSpPr>
      <xdr:spPr>
        <a:xfrm>
          <a:off x="78105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546</xdr:rowOff>
    </xdr:from>
    <xdr:ext cx="599010" cy="259045"/>
    <xdr:sp macro="" textlink="">
      <xdr:nvSpPr>
        <xdr:cNvPr id="358" name="テキスト ボックス 357">
          <a:extLst>
            <a:ext uri="{FF2B5EF4-FFF2-40B4-BE49-F238E27FC236}">
              <a16:creationId xmlns:a16="http://schemas.microsoft.com/office/drawing/2014/main" xmlns="" id="{00000000-0008-0000-0600-000066010000}"/>
            </a:ext>
          </a:extLst>
        </xdr:cNvPr>
        <xdr:cNvSpPr txBox="1"/>
      </xdr:nvSpPr>
      <xdr:spPr>
        <a:xfrm>
          <a:off x="7561795" y="9773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71740</xdr:rowOff>
    </xdr:from>
    <xdr:to>
      <xdr:col>36</xdr:col>
      <xdr:colOff>165100</xdr:colOff>
      <xdr:row>59</xdr:row>
      <xdr:rowOff>1890</xdr:rowOff>
    </xdr:to>
    <xdr:sp macro="" textlink="">
      <xdr:nvSpPr>
        <xdr:cNvPr id="359" name="フローチャート: 判断 358">
          <a:extLst>
            <a:ext uri="{FF2B5EF4-FFF2-40B4-BE49-F238E27FC236}">
              <a16:creationId xmlns:a16="http://schemas.microsoft.com/office/drawing/2014/main" xmlns="" id="{00000000-0008-0000-0600-000067010000}"/>
            </a:ext>
          </a:extLst>
        </xdr:cNvPr>
        <xdr:cNvSpPr/>
      </xdr:nvSpPr>
      <xdr:spPr>
        <a:xfrm>
          <a:off x="6921500" y="1001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18417</xdr:rowOff>
    </xdr:from>
    <xdr:ext cx="599010" cy="259045"/>
    <xdr:sp macro="" textlink="">
      <xdr:nvSpPr>
        <xdr:cNvPr id="360" name="テキスト ボックス 359">
          <a:extLst>
            <a:ext uri="{FF2B5EF4-FFF2-40B4-BE49-F238E27FC236}">
              <a16:creationId xmlns:a16="http://schemas.microsoft.com/office/drawing/2014/main" xmlns="" id="{00000000-0008-0000-0600-000068010000}"/>
            </a:ext>
          </a:extLst>
        </xdr:cNvPr>
        <xdr:cNvSpPr txBox="1"/>
      </xdr:nvSpPr>
      <xdr:spPr>
        <a:xfrm>
          <a:off x="6672795" y="9791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xmlns=""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xmlns=""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xmlns=""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xmlns=""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23656</xdr:rowOff>
    </xdr:from>
    <xdr:to>
      <xdr:col>55</xdr:col>
      <xdr:colOff>50800</xdr:colOff>
      <xdr:row>58</xdr:row>
      <xdr:rowOff>125256</xdr:rowOff>
    </xdr:to>
    <xdr:sp macro="" textlink="">
      <xdr:nvSpPr>
        <xdr:cNvPr id="366" name="楕円 365">
          <a:extLst>
            <a:ext uri="{FF2B5EF4-FFF2-40B4-BE49-F238E27FC236}">
              <a16:creationId xmlns:a16="http://schemas.microsoft.com/office/drawing/2014/main" xmlns="" id="{00000000-0008-0000-0600-00006E010000}"/>
            </a:ext>
          </a:extLst>
        </xdr:cNvPr>
        <xdr:cNvSpPr/>
      </xdr:nvSpPr>
      <xdr:spPr>
        <a:xfrm>
          <a:off x="10426700" y="9967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46533</xdr:rowOff>
    </xdr:from>
    <xdr:ext cx="599010" cy="259045"/>
    <xdr:sp macro="" textlink="">
      <xdr:nvSpPr>
        <xdr:cNvPr id="367" name="普通建設事業費該当値テキスト">
          <a:extLst>
            <a:ext uri="{FF2B5EF4-FFF2-40B4-BE49-F238E27FC236}">
              <a16:creationId xmlns:a16="http://schemas.microsoft.com/office/drawing/2014/main" xmlns="" id="{00000000-0008-0000-0600-00006F010000}"/>
            </a:ext>
          </a:extLst>
        </xdr:cNvPr>
        <xdr:cNvSpPr txBox="1"/>
      </xdr:nvSpPr>
      <xdr:spPr>
        <a:xfrm>
          <a:off x="10528300" y="9819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59255</xdr:rowOff>
    </xdr:from>
    <xdr:to>
      <xdr:col>50</xdr:col>
      <xdr:colOff>165100</xdr:colOff>
      <xdr:row>58</xdr:row>
      <xdr:rowOff>160855</xdr:rowOff>
    </xdr:to>
    <xdr:sp macro="" textlink="">
      <xdr:nvSpPr>
        <xdr:cNvPr id="368" name="楕円 367">
          <a:extLst>
            <a:ext uri="{FF2B5EF4-FFF2-40B4-BE49-F238E27FC236}">
              <a16:creationId xmlns:a16="http://schemas.microsoft.com/office/drawing/2014/main" xmlns="" id="{00000000-0008-0000-0600-000070010000}"/>
            </a:ext>
          </a:extLst>
        </xdr:cNvPr>
        <xdr:cNvSpPr/>
      </xdr:nvSpPr>
      <xdr:spPr>
        <a:xfrm>
          <a:off x="9588500" y="1000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5932</xdr:rowOff>
    </xdr:from>
    <xdr:ext cx="599010" cy="259045"/>
    <xdr:sp macro="" textlink="">
      <xdr:nvSpPr>
        <xdr:cNvPr id="369" name="テキスト ボックス 368">
          <a:extLst>
            <a:ext uri="{FF2B5EF4-FFF2-40B4-BE49-F238E27FC236}">
              <a16:creationId xmlns:a16="http://schemas.microsoft.com/office/drawing/2014/main" xmlns="" id="{00000000-0008-0000-0600-000071010000}"/>
            </a:ext>
          </a:extLst>
        </xdr:cNvPr>
        <xdr:cNvSpPr txBox="1"/>
      </xdr:nvSpPr>
      <xdr:spPr>
        <a:xfrm>
          <a:off x="9339795" y="9778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75292</xdr:rowOff>
    </xdr:from>
    <xdr:to>
      <xdr:col>46</xdr:col>
      <xdr:colOff>38100</xdr:colOff>
      <xdr:row>59</xdr:row>
      <xdr:rowOff>5442</xdr:rowOff>
    </xdr:to>
    <xdr:sp macro="" textlink="">
      <xdr:nvSpPr>
        <xdr:cNvPr id="370" name="楕円 369">
          <a:extLst>
            <a:ext uri="{FF2B5EF4-FFF2-40B4-BE49-F238E27FC236}">
              <a16:creationId xmlns:a16="http://schemas.microsoft.com/office/drawing/2014/main" xmlns="" id="{00000000-0008-0000-0600-000072010000}"/>
            </a:ext>
          </a:extLst>
        </xdr:cNvPr>
        <xdr:cNvSpPr/>
      </xdr:nvSpPr>
      <xdr:spPr>
        <a:xfrm>
          <a:off x="8699500" y="1001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168019</xdr:rowOff>
    </xdr:from>
    <xdr:ext cx="599010" cy="259045"/>
    <xdr:sp macro="" textlink="">
      <xdr:nvSpPr>
        <xdr:cNvPr id="371" name="テキスト ボックス 370">
          <a:extLst>
            <a:ext uri="{FF2B5EF4-FFF2-40B4-BE49-F238E27FC236}">
              <a16:creationId xmlns:a16="http://schemas.microsoft.com/office/drawing/2014/main" xmlns="" id="{00000000-0008-0000-0600-000073010000}"/>
            </a:ext>
          </a:extLst>
        </xdr:cNvPr>
        <xdr:cNvSpPr txBox="1"/>
      </xdr:nvSpPr>
      <xdr:spPr>
        <a:xfrm>
          <a:off x="8450795" y="10112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74788</xdr:rowOff>
    </xdr:from>
    <xdr:to>
      <xdr:col>41</xdr:col>
      <xdr:colOff>101600</xdr:colOff>
      <xdr:row>59</xdr:row>
      <xdr:rowOff>4938</xdr:rowOff>
    </xdr:to>
    <xdr:sp macro="" textlink="">
      <xdr:nvSpPr>
        <xdr:cNvPr id="372" name="楕円 371">
          <a:extLst>
            <a:ext uri="{FF2B5EF4-FFF2-40B4-BE49-F238E27FC236}">
              <a16:creationId xmlns:a16="http://schemas.microsoft.com/office/drawing/2014/main" xmlns="" id="{00000000-0008-0000-0600-000074010000}"/>
            </a:ext>
          </a:extLst>
        </xdr:cNvPr>
        <xdr:cNvSpPr/>
      </xdr:nvSpPr>
      <xdr:spPr>
        <a:xfrm>
          <a:off x="7810500" y="1001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167515</xdr:rowOff>
    </xdr:from>
    <xdr:ext cx="599010" cy="259045"/>
    <xdr:sp macro="" textlink="">
      <xdr:nvSpPr>
        <xdr:cNvPr id="373" name="テキスト ボックス 372">
          <a:extLst>
            <a:ext uri="{FF2B5EF4-FFF2-40B4-BE49-F238E27FC236}">
              <a16:creationId xmlns:a16="http://schemas.microsoft.com/office/drawing/2014/main" xmlns="" id="{00000000-0008-0000-0600-000075010000}"/>
            </a:ext>
          </a:extLst>
        </xdr:cNvPr>
        <xdr:cNvSpPr txBox="1"/>
      </xdr:nvSpPr>
      <xdr:spPr>
        <a:xfrm>
          <a:off x="7561795" y="10111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95181</xdr:rowOff>
    </xdr:from>
    <xdr:to>
      <xdr:col>36</xdr:col>
      <xdr:colOff>165100</xdr:colOff>
      <xdr:row>59</xdr:row>
      <xdr:rowOff>25331</xdr:rowOff>
    </xdr:to>
    <xdr:sp macro="" textlink="">
      <xdr:nvSpPr>
        <xdr:cNvPr id="374" name="楕円 373">
          <a:extLst>
            <a:ext uri="{FF2B5EF4-FFF2-40B4-BE49-F238E27FC236}">
              <a16:creationId xmlns:a16="http://schemas.microsoft.com/office/drawing/2014/main" xmlns="" id="{00000000-0008-0000-0600-000076010000}"/>
            </a:ext>
          </a:extLst>
        </xdr:cNvPr>
        <xdr:cNvSpPr/>
      </xdr:nvSpPr>
      <xdr:spPr>
        <a:xfrm>
          <a:off x="6921500" y="10039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16458</xdr:rowOff>
    </xdr:from>
    <xdr:ext cx="599010" cy="259045"/>
    <xdr:sp macro="" textlink="">
      <xdr:nvSpPr>
        <xdr:cNvPr id="375" name="テキスト ボックス 374">
          <a:extLst>
            <a:ext uri="{FF2B5EF4-FFF2-40B4-BE49-F238E27FC236}">
              <a16:creationId xmlns:a16="http://schemas.microsoft.com/office/drawing/2014/main" xmlns="" id="{00000000-0008-0000-0600-000077010000}"/>
            </a:ext>
          </a:extLst>
        </xdr:cNvPr>
        <xdr:cNvSpPr txBox="1"/>
      </xdr:nvSpPr>
      <xdr:spPr>
        <a:xfrm>
          <a:off x="6672795" y="10132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xmlns=""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xmlns=""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xmlns=""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xmlns=""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xmlns=""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xmlns=""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xmlns=""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xmlns=""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xmlns=""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xmlns=""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a:extLst>
            <a:ext uri="{FF2B5EF4-FFF2-40B4-BE49-F238E27FC236}">
              <a16:creationId xmlns:a16="http://schemas.microsoft.com/office/drawing/2014/main" xmlns="" id="{00000000-0008-0000-0600-000082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a:extLst>
            <a:ext uri="{FF2B5EF4-FFF2-40B4-BE49-F238E27FC236}">
              <a16:creationId xmlns:a16="http://schemas.microsoft.com/office/drawing/2014/main" xmlns="" id="{00000000-0008-0000-0600-000083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a:extLst>
            <a:ext uri="{FF2B5EF4-FFF2-40B4-BE49-F238E27FC236}">
              <a16:creationId xmlns:a16="http://schemas.microsoft.com/office/drawing/2014/main" xmlns="" id="{00000000-0008-0000-0600-000084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9" name="テキスト ボックス 388">
          <a:extLst>
            <a:ext uri="{FF2B5EF4-FFF2-40B4-BE49-F238E27FC236}">
              <a16:creationId xmlns:a16="http://schemas.microsoft.com/office/drawing/2014/main" xmlns="" id="{00000000-0008-0000-0600-000085010000}"/>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a:extLst>
            <a:ext uri="{FF2B5EF4-FFF2-40B4-BE49-F238E27FC236}">
              <a16:creationId xmlns:a16="http://schemas.microsoft.com/office/drawing/2014/main" xmlns="" id="{00000000-0008-0000-0600-000086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91" name="テキスト ボックス 390">
          <a:extLst>
            <a:ext uri="{FF2B5EF4-FFF2-40B4-BE49-F238E27FC236}">
              <a16:creationId xmlns:a16="http://schemas.microsoft.com/office/drawing/2014/main" xmlns="" id="{00000000-0008-0000-0600-000087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a:extLst>
            <a:ext uri="{FF2B5EF4-FFF2-40B4-BE49-F238E27FC236}">
              <a16:creationId xmlns:a16="http://schemas.microsoft.com/office/drawing/2014/main" xmlns="" id="{00000000-0008-0000-0600-000088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3" name="テキスト ボックス 392">
          <a:extLst>
            <a:ext uri="{FF2B5EF4-FFF2-40B4-BE49-F238E27FC236}">
              <a16:creationId xmlns:a16="http://schemas.microsoft.com/office/drawing/2014/main" xmlns="" id="{00000000-0008-0000-0600-000089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xmlns=""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a:extLst>
            <a:ext uri="{FF2B5EF4-FFF2-40B4-BE49-F238E27FC236}">
              <a16:creationId xmlns:a16="http://schemas.microsoft.com/office/drawing/2014/main" xmlns="" id="{00000000-0008-0000-0600-00008B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xmlns=""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119349</xdr:rowOff>
    </xdr:from>
    <xdr:to>
      <xdr:col>54</xdr:col>
      <xdr:colOff>189865</xdr:colOff>
      <xdr:row>78</xdr:row>
      <xdr:rowOff>139700</xdr:rowOff>
    </xdr:to>
    <xdr:cxnSp macro="">
      <xdr:nvCxnSpPr>
        <xdr:cNvPr id="397" name="直線コネクタ 396">
          <a:extLst>
            <a:ext uri="{FF2B5EF4-FFF2-40B4-BE49-F238E27FC236}">
              <a16:creationId xmlns:a16="http://schemas.microsoft.com/office/drawing/2014/main" xmlns="" id="{00000000-0008-0000-0600-00008D010000}"/>
            </a:ext>
          </a:extLst>
        </xdr:cNvPr>
        <xdr:cNvCxnSpPr/>
      </xdr:nvCxnSpPr>
      <xdr:spPr>
        <a:xfrm flipV="1">
          <a:off x="10475595" y="12292299"/>
          <a:ext cx="1270" cy="1220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158953</xdr:rowOff>
    </xdr:from>
    <xdr:ext cx="249299" cy="259045"/>
    <xdr:sp macro="" textlink="">
      <xdr:nvSpPr>
        <xdr:cNvPr id="398" name="普通建設事業費 （ うち新規整備　）最小値テキスト">
          <a:extLst>
            <a:ext uri="{FF2B5EF4-FFF2-40B4-BE49-F238E27FC236}">
              <a16:creationId xmlns:a16="http://schemas.microsoft.com/office/drawing/2014/main" xmlns="" id="{00000000-0008-0000-0600-00008E010000}"/>
            </a:ext>
          </a:extLst>
        </xdr:cNvPr>
        <xdr:cNvSpPr txBox="1"/>
      </xdr:nvSpPr>
      <xdr:spPr>
        <a:xfrm>
          <a:off x="10528300" y="135320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9" name="直線コネクタ 398">
          <a:extLst>
            <a:ext uri="{FF2B5EF4-FFF2-40B4-BE49-F238E27FC236}">
              <a16:creationId xmlns:a16="http://schemas.microsoft.com/office/drawing/2014/main" xmlns="" id="{00000000-0008-0000-0600-00008F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66026</xdr:rowOff>
    </xdr:from>
    <xdr:ext cx="690189" cy="259045"/>
    <xdr:sp macro="" textlink="">
      <xdr:nvSpPr>
        <xdr:cNvPr id="400" name="普通建設事業費 （ うち新規整備　）最大値テキスト">
          <a:extLst>
            <a:ext uri="{FF2B5EF4-FFF2-40B4-BE49-F238E27FC236}">
              <a16:creationId xmlns:a16="http://schemas.microsoft.com/office/drawing/2014/main" xmlns="" id="{00000000-0008-0000-0600-000090010000}"/>
            </a:ext>
          </a:extLst>
        </xdr:cNvPr>
        <xdr:cNvSpPr txBox="1"/>
      </xdr:nvSpPr>
      <xdr:spPr>
        <a:xfrm>
          <a:off x="10528300" y="120675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2,669,511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119349</xdr:rowOff>
    </xdr:from>
    <xdr:to>
      <xdr:col>55</xdr:col>
      <xdr:colOff>88900</xdr:colOff>
      <xdr:row>71</xdr:row>
      <xdr:rowOff>119349</xdr:rowOff>
    </xdr:to>
    <xdr:cxnSp macro="">
      <xdr:nvCxnSpPr>
        <xdr:cNvPr id="401" name="直線コネクタ 400">
          <a:extLst>
            <a:ext uri="{FF2B5EF4-FFF2-40B4-BE49-F238E27FC236}">
              <a16:creationId xmlns:a16="http://schemas.microsoft.com/office/drawing/2014/main" xmlns="" id="{00000000-0008-0000-0600-000091010000}"/>
            </a:ext>
          </a:extLst>
        </xdr:cNvPr>
        <xdr:cNvCxnSpPr/>
      </xdr:nvCxnSpPr>
      <xdr:spPr>
        <a:xfrm>
          <a:off x="10388600" y="12292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99107</xdr:rowOff>
    </xdr:from>
    <xdr:to>
      <xdr:col>55</xdr:col>
      <xdr:colOff>0</xdr:colOff>
      <xdr:row>78</xdr:row>
      <xdr:rowOff>139357</xdr:rowOff>
    </xdr:to>
    <xdr:cxnSp macro="">
      <xdr:nvCxnSpPr>
        <xdr:cNvPr id="402" name="直線コネクタ 401">
          <a:extLst>
            <a:ext uri="{FF2B5EF4-FFF2-40B4-BE49-F238E27FC236}">
              <a16:creationId xmlns:a16="http://schemas.microsoft.com/office/drawing/2014/main" xmlns="" id="{00000000-0008-0000-0600-000092010000}"/>
            </a:ext>
          </a:extLst>
        </xdr:cNvPr>
        <xdr:cNvCxnSpPr/>
      </xdr:nvCxnSpPr>
      <xdr:spPr>
        <a:xfrm>
          <a:off x="9639300" y="13472207"/>
          <a:ext cx="838200" cy="40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76404</xdr:rowOff>
    </xdr:from>
    <xdr:ext cx="534377" cy="259045"/>
    <xdr:sp macro="" textlink="">
      <xdr:nvSpPr>
        <xdr:cNvPr id="403" name="普通建設事業費 （ うち新規整備　）平均値テキスト">
          <a:extLst>
            <a:ext uri="{FF2B5EF4-FFF2-40B4-BE49-F238E27FC236}">
              <a16:creationId xmlns:a16="http://schemas.microsoft.com/office/drawing/2014/main" xmlns="" id="{00000000-0008-0000-0600-000093010000}"/>
            </a:ext>
          </a:extLst>
        </xdr:cNvPr>
        <xdr:cNvSpPr txBox="1"/>
      </xdr:nvSpPr>
      <xdr:spPr>
        <a:xfrm>
          <a:off x="10528300" y="13278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53527</xdr:rowOff>
    </xdr:from>
    <xdr:to>
      <xdr:col>55</xdr:col>
      <xdr:colOff>50800</xdr:colOff>
      <xdr:row>78</xdr:row>
      <xdr:rowOff>155127</xdr:rowOff>
    </xdr:to>
    <xdr:sp macro="" textlink="">
      <xdr:nvSpPr>
        <xdr:cNvPr id="404" name="フローチャート: 判断 403">
          <a:extLst>
            <a:ext uri="{FF2B5EF4-FFF2-40B4-BE49-F238E27FC236}">
              <a16:creationId xmlns:a16="http://schemas.microsoft.com/office/drawing/2014/main" xmlns="" id="{00000000-0008-0000-0600-000094010000}"/>
            </a:ext>
          </a:extLst>
        </xdr:cNvPr>
        <xdr:cNvSpPr/>
      </xdr:nvSpPr>
      <xdr:spPr>
        <a:xfrm>
          <a:off x="10426700" y="13426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99107</xdr:rowOff>
    </xdr:from>
    <xdr:to>
      <xdr:col>50</xdr:col>
      <xdr:colOff>114300</xdr:colOff>
      <xdr:row>78</xdr:row>
      <xdr:rowOff>121545</xdr:rowOff>
    </xdr:to>
    <xdr:cxnSp macro="">
      <xdr:nvCxnSpPr>
        <xdr:cNvPr id="405" name="直線コネクタ 404">
          <a:extLst>
            <a:ext uri="{FF2B5EF4-FFF2-40B4-BE49-F238E27FC236}">
              <a16:creationId xmlns:a16="http://schemas.microsoft.com/office/drawing/2014/main" xmlns="" id="{00000000-0008-0000-0600-000095010000}"/>
            </a:ext>
          </a:extLst>
        </xdr:cNvPr>
        <xdr:cNvCxnSpPr/>
      </xdr:nvCxnSpPr>
      <xdr:spPr>
        <a:xfrm flipV="1">
          <a:off x="8750300" y="13472207"/>
          <a:ext cx="889000" cy="22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57054</xdr:rowOff>
    </xdr:from>
    <xdr:to>
      <xdr:col>50</xdr:col>
      <xdr:colOff>165100</xdr:colOff>
      <xdr:row>78</xdr:row>
      <xdr:rowOff>158654</xdr:rowOff>
    </xdr:to>
    <xdr:sp macro="" textlink="">
      <xdr:nvSpPr>
        <xdr:cNvPr id="406" name="フローチャート: 判断 405">
          <a:extLst>
            <a:ext uri="{FF2B5EF4-FFF2-40B4-BE49-F238E27FC236}">
              <a16:creationId xmlns:a16="http://schemas.microsoft.com/office/drawing/2014/main" xmlns="" id="{00000000-0008-0000-0600-000096010000}"/>
            </a:ext>
          </a:extLst>
        </xdr:cNvPr>
        <xdr:cNvSpPr/>
      </xdr:nvSpPr>
      <xdr:spPr>
        <a:xfrm>
          <a:off x="9588500" y="1343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149781</xdr:rowOff>
    </xdr:from>
    <xdr:ext cx="534377" cy="259045"/>
    <xdr:sp macro="" textlink="">
      <xdr:nvSpPr>
        <xdr:cNvPr id="407" name="テキスト ボックス 406">
          <a:extLst>
            <a:ext uri="{FF2B5EF4-FFF2-40B4-BE49-F238E27FC236}">
              <a16:creationId xmlns:a16="http://schemas.microsoft.com/office/drawing/2014/main" xmlns="" id="{00000000-0008-0000-0600-000097010000}"/>
            </a:ext>
          </a:extLst>
        </xdr:cNvPr>
        <xdr:cNvSpPr txBox="1"/>
      </xdr:nvSpPr>
      <xdr:spPr>
        <a:xfrm>
          <a:off x="9372111" y="13522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121545</xdr:rowOff>
    </xdr:from>
    <xdr:to>
      <xdr:col>45</xdr:col>
      <xdr:colOff>177800</xdr:colOff>
      <xdr:row>78</xdr:row>
      <xdr:rowOff>137446</xdr:rowOff>
    </xdr:to>
    <xdr:cxnSp macro="">
      <xdr:nvCxnSpPr>
        <xdr:cNvPr id="408" name="直線コネクタ 407">
          <a:extLst>
            <a:ext uri="{FF2B5EF4-FFF2-40B4-BE49-F238E27FC236}">
              <a16:creationId xmlns:a16="http://schemas.microsoft.com/office/drawing/2014/main" xmlns="" id="{00000000-0008-0000-0600-000098010000}"/>
            </a:ext>
          </a:extLst>
        </xdr:cNvPr>
        <xdr:cNvCxnSpPr/>
      </xdr:nvCxnSpPr>
      <xdr:spPr>
        <a:xfrm flipV="1">
          <a:off x="7861300" y="13494645"/>
          <a:ext cx="889000" cy="15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53000</xdr:rowOff>
    </xdr:from>
    <xdr:to>
      <xdr:col>46</xdr:col>
      <xdr:colOff>38100</xdr:colOff>
      <xdr:row>78</xdr:row>
      <xdr:rowOff>154600</xdr:rowOff>
    </xdr:to>
    <xdr:sp macro="" textlink="">
      <xdr:nvSpPr>
        <xdr:cNvPr id="409" name="フローチャート: 判断 408">
          <a:extLst>
            <a:ext uri="{FF2B5EF4-FFF2-40B4-BE49-F238E27FC236}">
              <a16:creationId xmlns:a16="http://schemas.microsoft.com/office/drawing/2014/main" xmlns="" id="{00000000-0008-0000-0600-000099010000}"/>
            </a:ext>
          </a:extLst>
        </xdr:cNvPr>
        <xdr:cNvSpPr/>
      </xdr:nvSpPr>
      <xdr:spPr>
        <a:xfrm>
          <a:off x="8699500" y="1342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171127</xdr:rowOff>
    </xdr:from>
    <xdr:ext cx="534377" cy="259045"/>
    <xdr:sp macro="" textlink="">
      <xdr:nvSpPr>
        <xdr:cNvPr id="410" name="テキスト ボックス 409">
          <a:extLst>
            <a:ext uri="{FF2B5EF4-FFF2-40B4-BE49-F238E27FC236}">
              <a16:creationId xmlns:a16="http://schemas.microsoft.com/office/drawing/2014/main" xmlns="" id="{00000000-0008-0000-0600-00009A010000}"/>
            </a:ext>
          </a:extLst>
        </xdr:cNvPr>
        <xdr:cNvSpPr txBox="1"/>
      </xdr:nvSpPr>
      <xdr:spPr>
        <a:xfrm>
          <a:off x="8483111" y="1320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137446</xdr:rowOff>
    </xdr:from>
    <xdr:to>
      <xdr:col>41</xdr:col>
      <xdr:colOff>50800</xdr:colOff>
      <xdr:row>78</xdr:row>
      <xdr:rowOff>139700</xdr:rowOff>
    </xdr:to>
    <xdr:cxnSp macro="">
      <xdr:nvCxnSpPr>
        <xdr:cNvPr id="411" name="直線コネクタ 410">
          <a:extLst>
            <a:ext uri="{FF2B5EF4-FFF2-40B4-BE49-F238E27FC236}">
              <a16:creationId xmlns:a16="http://schemas.microsoft.com/office/drawing/2014/main" xmlns="" id="{00000000-0008-0000-0600-00009B010000}"/>
            </a:ext>
          </a:extLst>
        </xdr:cNvPr>
        <xdr:cNvCxnSpPr/>
      </xdr:nvCxnSpPr>
      <xdr:spPr>
        <a:xfrm flipV="1">
          <a:off x="6972300" y="13510546"/>
          <a:ext cx="889000" cy="2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45500</xdr:rowOff>
    </xdr:from>
    <xdr:to>
      <xdr:col>41</xdr:col>
      <xdr:colOff>101600</xdr:colOff>
      <xdr:row>78</xdr:row>
      <xdr:rowOff>147100</xdr:rowOff>
    </xdr:to>
    <xdr:sp macro="" textlink="">
      <xdr:nvSpPr>
        <xdr:cNvPr id="412" name="フローチャート: 判断 411">
          <a:extLst>
            <a:ext uri="{FF2B5EF4-FFF2-40B4-BE49-F238E27FC236}">
              <a16:creationId xmlns:a16="http://schemas.microsoft.com/office/drawing/2014/main" xmlns="" id="{00000000-0008-0000-0600-00009C010000}"/>
            </a:ext>
          </a:extLst>
        </xdr:cNvPr>
        <xdr:cNvSpPr/>
      </xdr:nvSpPr>
      <xdr:spPr>
        <a:xfrm>
          <a:off x="7810500" y="1341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163627</xdr:rowOff>
    </xdr:from>
    <xdr:ext cx="534377" cy="259045"/>
    <xdr:sp macro="" textlink="">
      <xdr:nvSpPr>
        <xdr:cNvPr id="413" name="テキスト ボックス 412">
          <a:extLst>
            <a:ext uri="{FF2B5EF4-FFF2-40B4-BE49-F238E27FC236}">
              <a16:creationId xmlns:a16="http://schemas.microsoft.com/office/drawing/2014/main" xmlns="" id="{00000000-0008-0000-0600-00009D010000}"/>
            </a:ext>
          </a:extLst>
        </xdr:cNvPr>
        <xdr:cNvSpPr txBox="1"/>
      </xdr:nvSpPr>
      <xdr:spPr>
        <a:xfrm>
          <a:off x="7594111" y="1319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41497</xdr:rowOff>
    </xdr:from>
    <xdr:to>
      <xdr:col>36</xdr:col>
      <xdr:colOff>165100</xdr:colOff>
      <xdr:row>78</xdr:row>
      <xdr:rowOff>143097</xdr:rowOff>
    </xdr:to>
    <xdr:sp macro="" textlink="">
      <xdr:nvSpPr>
        <xdr:cNvPr id="414" name="フローチャート: 判断 413">
          <a:extLst>
            <a:ext uri="{FF2B5EF4-FFF2-40B4-BE49-F238E27FC236}">
              <a16:creationId xmlns:a16="http://schemas.microsoft.com/office/drawing/2014/main" xmlns="" id="{00000000-0008-0000-0600-00009E010000}"/>
            </a:ext>
          </a:extLst>
        </xdr:cNvPr>
        <xdr:cNvSpPr/>
      </xdr:nvSpPr>
      <xdr:spPr>
        <a:xfrm>
          <a:off x="6921500" y="13414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159624</xdr:rowOff>
    </xdr:from>
    <xdr:ext cx="599010" cy="259045"/>
    <xdr:sp macro="" textlink="">
      <xdr:nvSpPr>
        <xdr:cNvPr id="415" name="テキスト ボックス 414">
          <a:extLst>
            <a:ext uri="{FF2B5EF4-FFF2-40B4-BE49-F238E27FC236}">
              <a16:creationId xmlns:a16="http://schemas.microsoft.com/office/drawing/2014/main" xmlns="" id="{00000000-0008-0000-0600-00009F010000}"/>
            </a:ext>
          </a:extLst>
        </xdr:cNvPr>
        <xdr:cNvSpPr txBox="1"/>
      </xdr:nvSpPr>
      <xdr:spPr>
        <a:xfrm>
          <a:off x="6672795" y="13189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xmlns=""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xmlns=""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xmlns=""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xmlns=""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xmlns=""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88557</xdr:rowOff>
    </xdr:from>
    <xdr:to>
      <xdr:col>55</xdr:col>
      <xdr:colOff>50800</xdr:colOff>
      <xdr:row>79</xdr:row>
      <xdr:rowOff>18707</xdr:rowOff>
    </xdr:to>
    <xdr:sp macro="" textlink="">
      <xdr:nvSpPr>
        <xdr:cNvPr id="421" name="楕円 420">
          <a:extLst>
            <a:ext uri="{FF2B5EF4-FFF2-40B4-BE49-F238E27FC236}">
              <a16:creationId xmlns:a16="http://schemas.microsoft.com/office/drawing/2014/main" xmlns="" id="{00000000-0008-0000-0600-0000A5010000}"/>
            </a:ext>
          </a:extLst>
        </xdr:cNvPr>
        <xdr:cNvSpPr/>
      </xdr:nvSpPr>
      <xdr:spPr>
        <a:xfrm>
          <a:off x="10426700" y="1346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31953</xdr:rowOff>
    </xdr:from>
    <xdr:ext cx="378565" cy="259045"/>
    <xdr:sp macro="" textlink="">
      <xdr:nvSpPr>
        <xdr:cNvPr id="422" name="普通建設事業費 （ うち新規整備　）該当値テキスト">
          <a:extLst>
            <a:ext uri="{FF2B5EF4-FFF2-40B4-BE49-F238E27FC236}">
              <a16:creationId xmlns:a16="http://schemas.microsoft.com/office/drawing/2014/main" xmlns="" id="{00000000-0008-0000-0600-0000A6010000}"/>
            </a:ext>
          </a:extLst>
        </xdr:cNvPr>
        <xdr:cNvSpPr txBox="1"/>
      </xdr:nvSpPr>
      <xdr:spPr>
        <a:xfrm>
          <a:off x="10528300" y="134050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48307</xdr:rowOff>
    </xdr:from>
    <xdr:to>
      <xdr:col>50</xdr:col>
      <xdr:colOff>165100</xdr:colOff>
      <xdr:row>78</xdr:row>
      <xdr:rowOff>149907</xdr:rowOff>
    </xdr:to>
    <xdr:sp macro="" textlink="">
      <xdr:nvSpPr>
        <xdr:cNvPr id="423" name="楕円 422">
          <a:extLst>
            <a:ext uri="{FF2B5EF4-FFF2-40B4-BE49-F238E27FC236}">
              <a16:creationId xmlns:a16="http://schemas.microsoft.com/office/drawing/2014/main" xmlns="" id="{00000000-0008-0000-0600-0000A7010000}"/>
            </a:ext>
          </a:extLst>
        </xdr:cNvPr>
        <xdr:cNvSpPr/>
      </xdr:nvSpPr>
      <xdr:spPr>
        <a:xfrm>
          <a:off x="9588500" y="13421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166434</xdr:rowOff>
    </xdr:from>
    <xdr:ext cx="534377" cy="259045"/>
    <xdr:sp macro="" textlink="">
      <xdr:nvSpPr>
        <xdr:cNvPr id="424" name="テキスト ボックス 423">
          <a:extLst>
            <a:ext uri="{FF2B5EF4-FFF2-40B4-BE49-F238E27FC236}">
              <a16:creationId xmlns:a16="http://schemas.microsoft.com/office/drawing/2014/main" xmlns="" id="{00000000-0008-0000-0600-0000A8010000}"/>
            </a:ext>
          </a:extLst>
        </xdr:cNvPr>
        <xdr:cNvSpPr txBox="1"/>
      </xdr:nvSpPr>
      <xdr:spPr>
        <a:xfrm>
          <a:off x="9372111" y="13196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70745</xdr:rowOff>
    </xdr:from>
    <xdr:to>
      <xdr:col>46</xdr:col>
      <xdr:colOff>38100</xdr:colOff>
      <xdr:row>79</xdr:row>
      <xdr:rowOff>895</xdr:rowOff>
    </xdr:to>
    <xdr:sp macro="" textlink="">
      <xdr:nvSpPr>
        <xdr:cNvPr id="425" name="楕円 424">
          <a:extLst>
            <a:ext uri="{FF2B5EF4-FFF2-40B4-BE49-F238E27FC236}">
              <a16:creationId xmlns:a16="http://schemas.microsoft.com/office/drawing/2014/main" xmlns="" id="{00000000-0008-0000-0600-0000A9010000}"/>
            </a:ext>
          </a:extLst>
        </xdr:cNvPr>
        <xdr:cNvSpPr/>
      </xdr:nvSpPr>
      <xdr:spPr>
        <a:xfrm>
          <a:off x="8699500" y="1344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163472</xdr:rowOff>
    </xdr:from>
    <xdr:ext cx="534377" cy="259045"/>
    <xdr:sp macro="" textlink="">
      <xdr:nvSpPr>
        <xdr:cNvPr id="426" name="テキスト ボックス 425">
          <a:extLst>
            <a:ext uri="{FF2B5EF4-FFF2-40B4-BE49-F238E27FC236}">
              <a16:creationId xmlns:a16="http://schemas.microsoft.com/office/drawing/2014/main" xmlns="" id="{00000000-0008-0000-0600-0000AA010000}"/>
            </a:ext>
          </a:extLst>
        </xdr:cNvPr>
        <xdr:cNvSpPr txBox="1"/>
      </xdr:nvSpPr>
      <xdr:spPr>
        <a:xfrm>
          <a:off x="8483111" y="1353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86646</xdr:rowOff>
    </xdr:from>
    <xdr:to>
      <xdr:col>41</xdr:col>
      <xdr:colOff>101600</xdr:colOff>
      <xdr:row>79</xdr:row>
      <xdr:rowOff>16796</xdr:rowOff>
    </xdr:to>
    <xdr:sp macro="" textlink="">
      <xdr:nvSpPr>
        <xdr:cNvPr id="427" name="楕円 426">
          <a:extLst>
            <a:ext uri="{FF2B5EF4-FFF2-40B4-BE49-F238E27FC236}">
              <a16:creationId xmlns:a16="http://schemas.microsoft.com/office/drawing/2014/main" xmlns="" id="{00000000-0008-0000-0600-0000AB010000}"/>
            </a:ext>
          </a:extLst>
        </xdr:cNvPr>
        <xdr:cNvSpPr/>
      </xdr:nvSpPr>
      <xdr:spPr>
        <a:xfrm>
          <a:off x="7810500" y="13459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7923</xdr:rowOff>
    </xdr:from>
    <xdr:ext cx="469744" cy="259045"/>
    <xdr:sp macro="" textlink="">
      <xdr:nvSpPr>
        <xdr:cNvPr id="428" name="テキスト ボックス 427">
          <a:extLst>
            <a:ext uri="{FF2B5EF4-FFF2-40B4-BE49-F238E27FC236}">
              <a16:creationId xmlns:a16="http://schemas.microsoft.com/office/drawing/2014/main" xmlns="" id="{00000000-0008-0000-0600-0000AC010000}"/>
            </a:ext>
          </a:extLst>
        </xdr:cNvPr>
        <xdr:cNvSpPr txBox="1"/>
      </xdr:nvSpPr>
      <xdr:spPr>
        <a:xfrm>
          <a:off x="7626428" y="13552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88900</xdr:rowOff>
    </xdr:from>
    <xdr:to>
      <xdr:col>36</xdr:col>
      <xdr:colOff>165100</xdr:colOff>
      <xdr:row>79</xdr:row>
      <xdr:rowOff>19050</xdr:rowOff>
    </xdr:to>
    <xdr:sp macro="" textlink="">
      <xdr:nvSpPr>
        <xdr:cNvPr id="429" name="楕円 428">
          <a:extLst>
            <a:ext uri="{FF2B5EF4-FFF2-40B4-BE49-F238E27FC236}">
              <a16:creationId xmlns:a16="http://schemas.microsoft.com/office/drawing/2014/main" xmlns="" id="{00000000-0008-0000-0600-0000AD010000}"/>
            </a:ext>
          </a:extLst>
        </xdr:cNvPr>
        <xdr:cNvSpPr/>
      </xdr:nvSpPr>
      <xdr:spPr>
        <a:xfrm>
          <a:off x="692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79</xdr:row>
      <xdr:rowOff>10177</xdr:rowOff>
    </xdr:from>
    <xdr:ext cx="249299" cy="259045"/>
    <xdr:sp macro="" textlink="">
      <xdr:nvSpPr>
        <xdr:cNvPr id="430" name="テキスト ボックス 429">
          <a:extLst>
            <a:ext uri="{FF2B5EF4-FFF2-40B4-BE49-F238E27FC236}">
              <a16:creationId xmlns:a16="http://schemas.microsoft.com/office/drawing/2014/main" xmlns="" id="{00000000-0008-0000-0600-0000AE010000}"/>
            </a:ext>
          </a:extLst>
        </xdr:cNvPr>
        <xdr:cNvSpPr txBox="1"/>
      </xdr:nvSpPr>
      <xdr:spPr>
        <a:xfrm>
          <a:off x="684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xmlns=""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xmlns=""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xmlns=""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xmlns=""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xmlns=""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xmlns=""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xmlns=""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xmlns=""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xmlns=""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xmlns=""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xmlns="" id="{00000000-0008-0000-06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xmlns="" id="{00000000-0008-0000-06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xmlns="" id="{00000000-0008-0000-06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a:extLst>
            <a:ext uri="{FF2B5EF4-FFF2-40B4-BE49-F238E27FC236}">
              <a16:creationId xmlns:a16="http://schemas.microsoft.com/office/drawing/2014/main" xmlns="" id="{00000000-0008-0000-0600-0000B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xmlns="" id="{00000000-0008-0000-06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6" name="テキスト ボックス 445">
          <a:extLst>
            <a:ext uri="{FF2B5EF4-FFF2-40B4-BE49-F238E27FC236}">
              <a16:creationId xmlns:a16="http://schemas.microsoft.com/office/drawing/2014/main" xmlns="" id="{00000000-0008-0000-0600-0000BE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xmlns="" id="{00000000-0008-0000-06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8" name="テキスト ボックス 447">
          <a:extLst>
            <a:ext uri="{FF2B5EF4-FFF2-40B4-BE49-F238E27FC236}">
              <a16:creationId xmlns:a16="http://schemas.microsoft.com/office/drawing/2014/main" xmlns="" id="{00000000-0008-0000-0600-0000C0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xmlns=""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a:extLst>
            <a:ext uri="{FF2B5EF4-FFF2-40B4-BE49-F238E27FC236}">
              <a16:creationId xmlns:a16="http://schemas.microsoft.com/office/drawing/2014/main" xmlns="" id="{00000000-0008-0000-0600-0000C2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xmlns=""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78663</xdr:rowOff>
    </xdr:from>
    <xdr:to>
      <xdr:col>54</xdr:col>
      <xdr:colOff>189865</xdr:colOff>
      <xdr:row>98</xdr:row>
      <xdr:rowOff>139700</xdr:rowOff>
    </xdr:to>
    <xdr:cxnSp macro="">
      <xdr:nvCxnSpPr>
        <xdr:cNvPr id="452" name="直線コネクタ 451">
          <a:extLst>
            <a:ext uri="{FF2B5EF4-FFF2-40B4-BE49-F238E27FC236}">
              <a16:creationId xmlns:a16="http://schemas.microsoft.com/office/drawing/2014/main" xmlns="" id="{00000000-0008-0000-0600-0000C4010000}"/>
            </a:ext>
          </a:extLst>
        </xdr:cNvPr>
        <xdr:cNvCxnSpPr/>
      </xdr:nvCxnSpPr>
      <xdr:spPr>
        <a:xfrm flipV="1">
          <a:off x="10475595" y="15509163"/>
          <a:ext cx="1270" cy="1432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3" name="普通建設事業費 （ うち更新整備　）最小値テキスト">
          <a:extLst>
            <a:ext uri="{FF2B5EF4-FFF2-40B4-BE49-F238E27FC236}">
              <a16:creationId xmlns:a16="http://schemas.microsoft.com/office/drawing/2014/main" xmlns="" id="{00000000-0008-0000-0600-0000C5010000}"/>
            </a:ext>
          </a:extLst>
        </xdr:cNvPr>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4" name="直線コネクタ 453">
          <a:extLst>
            <a:ext uri="{FF2B5EF4-FFF2-40B4-BE49-F238E27FC236}">
              <a16:creationId xmlns:a16="http://schemas.microsoft.com/office/drawing/2014/main" xmlns="" id="{00000000-0008-0000-0600-0000C6010000}"/>
            </a:ext>
          </a:extLst>
        </xdr:cNvPr>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25340</xdr:rowOff>
    </xdr:from>
    <xdr:ext cx="690189" cy="259045"/>
    <xdr:sp macro="" textlink="">
      <xdr:nvSpPr>
        <xdr:cNvPr id="455" name="普通建設事業費 （ うち更新整備　）最大値テキスト">
          <a:extLst>
            <a:ext uri="{FF2B5EF4-FFF2-40B4-BE49-F238E27FC236}">
              <a16:creationId xmlns:a16="http://schemas.microsoft.com/office/drawing/2014/main" xmlns="" id="{00000000-0008-0000-0600-0000C7010000}"/>
            </a:ext>
          </a:extLst>
        </xdr:cNvPr>
        <xdr:cNvSpPr txBox="1"/>
      </xdr:nvSpPr>
      <xdr:spPr>
        <a:xfrm>
          <a:off x="10528300" y="152843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1,566,750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78663</xdr:rowOff>
    </xdr:from>
    <xdr:to>
      <xdr:col>55</xdr:col>
      <xdr:colOff>88900</xdr:colOff>
      <xdr:row>90</xdr:row>
      <xdr:rowOff>78663</xdr:rowOff>
    </xdr:to>
    <xdr:cxnSp macro="">
      <xdr:nvCxnSpPr>
        <xdr:cNvPr id="456" name="直線コネクタ 455">
          <a:extLst>
            <a:ext uri="{FF2B5EF4-FFF2-40B4-BE49-F238E27FC236}">
              <a16:creationId xmlns:a16="http://schemas.microsoft.com/office/drawing/2014/main" xmlns="" id="{00000000-0008-0000-0600-0000C8010000}"/>
            </a:ext>
          </a:extLst>
        </xdr:cNvPr>
        <xdr:cNvCxnSpPr/>
      </xdr:nvCxnSpPr>
      <xdr:spPr>
        <a:xfrm>
          <a:off x="10388600" y="15509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148757</xdr:rowOff>
    </xdr:from>
    <xdr:to>
      <xdr:col>55</xdr:col>
      <xdr:colOff>0</xdr:colOff>
      <xdr:row>97</xdr:row>
      <xdr:rowOff>141452</xdr:rowOff>
    </xdr:to>
    <xdr:cxnSp macro="">
      <xdr:nvCxnSpPr>
        <xdr:cNvPr id="457" name="直線コネクタ 456">
          <a:extLst>
            <a:ext uri="{FF2B5EF4-FFF2-40B4-BE49-F238E27FC236}">
              <a16:creationId xmlns:a16="http://schemas.microsoft.com/office/drawing/2014/main" xmlns="" id="{00000000-0008-0000-0600-0000C9010000}"/>
            </a:ext>
          </a:extLst>
        </xdr:cNvPr>
        <xdr:cNvCxnSpPr/>
      </xdr:nvCxnSpPr>
      <xdr:spPr>
        <a:xfrm flipV="1">
          <a:off x="9639300" y="16607957"/>
          <a:ext cx="838200" cy="164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108585</xdr:rowOff>
    </xdr:from>
    <xdr:ext cx="599010" cy="259045"/>
    <xdr:sp macro="" textlink="">
      <xdr:nvSpPr>
        <xdr:cNvPr id="458" name="普通建設事業費 （ うち更新整備　）平均値テキスト">
          <a:extLst>
            <a:ext uri="{FF2B5EF4-FFF2-40B4-BE49-F238E27FC236}">
              <a16:creationId xmlns:a16="http://schemas.microsoft.com/office/drawing/2014/main" xmlns="" id="{00000000-0008-0000-0600-0000CA010000}"/>
            </a:ext>
          </a:extLst>
        </xdr:cNvPr>
        <xdr:cNvSpPr txBox="1"/>
      </xdr:nvSpPr>
      <xdr:spPr>
        <a:xfrm>
          <a:off x="10528300" y="167392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130158</xdr:rowOff>
    </xdr:from>
    <xdr:to>
      <xdr:col>55</xdr:col>
      <xdr:colOff>50800</xdr:colOff>
      <xdr:row>98</xdr:row>
      <xdr:rowOff>60308</xdr:rowOff>
    </xdr:to>
    <xdr:sp macro="" textlink="">
      <xdr:nvSpPr>
        <xdr:cNvPr id="459" name="フローチャート: 判断 458">
          <a:extLst>
            <a:ext uri="{FF2B5EF4-FFF2-40B4-BE49-F238E27FC236}">
              <a16:creationId xmlns:a16="http://schemas.microsoft.com/office/drawing/2014/main" xmlns="" id="{00000000-0008-0000-0600-0000CB010000}"/>
            </a:ext>
          </a:extLst>
        </xdr:cNvPr>
        <xdr:cNvSpPr/>
      </xdr:nvSpPr>
      <xdr:spPr>
        <a:xfrm>
          <a:off x="10426700" y="1676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140821</xdr:rowOff>
    </xdr:from>
    <xdr:to>
      <xdr:col>50</xdr:col>
      <xdr:colOff>114300</xdr:colOff>
      <xdr:row>97</xdr:row>
      <xdr:rowOff>141452</xdr:rowOff>
    </xdr:to>
    <xdr:cxnSp macro="">
      <xdr:nvCxnSpPr>
        <xdr:cNvPr id="460" name="直線コネクタ 459">
          <a:extLst>
            <a:ext uri="{FF2B5EF4-FFF2-40B4-BE49-F238E27FC236}">
              <a16:creationId xmlns:a16="http://schemas.microsoft.com/office/drawing/2014/main" xmlns="" id="{00000000-0008-0000-0600-0000CC010000}"/>
            </a:ext>
          </a:extLst>
        </xdr:cNvPr>
        <xdr:cNvCxnSpPr/>
      </xdr:nvCxnSpPr>
      <xdr:spPr>
        <a:xfrm>
          <a:off x="8750300" y="16771471"/>
          <a:ext cx="889000" cy="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133057</xdr:rowOff>
    </xdr:from>
    <xdr:to>
      <xdr:col>50</xdr:col>
      <xdr:colOff>165100</xdr:colOff>
      <xdr:row>98</xdr:row>
      <xdr:rowOff>63207</xdr:rowOff>
    </xdr:to>
    <xdr:sp macro="" textlink="">
      <xdr:nvSpPr>
        <xdr:cNvPr id="461" name="フローチャート: 判断 460">
          <a:extLst>
            <a:ext uri="{FF2B5EF4-FFF2-40B4-BE49-F238E27FC236}">
              <a16:creationId xmlns:a16="http://schemas.microsoft.com/office/drawing/2014/main" xmlns="" id="{00000000-0008-0000-0600-0000CD010000}"/>
            </a:ext>
          </a:extLst>
        </xdr:cNvPr>
        <xdr:cNvSpPr/>
      </xdr:nvSpPr>
      <xdr:spPr>
        <a:xfrm>
          <a:off x="9588500" y="1676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54334</xdr:rowOff>
    </xdr:from>
    <xdr:ext cx="599010" cy="259045"/>
    <xdr:sp macro="" textlink="">
      <xdr:nvSpPr>
        <xdr:cNvPr id="462" name="テキスト ボックス 461">
          <a:extLst>
            <a:ext uri="{FF2B5EF4-FFF2-40B4-BE49-F238E27FC236}">
              <a16:creationId xmlns:a16="http://schemas.microsoft.com/office/drawing/2014/main" xmlns="" id="{00000000-0008-0000-0600-0000CE010000}"/>
            </a:ext>
          </a:extLst>
        </xdr:cNvPr>
        <xdr:cNvSpPr txBox="1"/>
      </xdr:nvSpPr>
      <xdr:spPr>
        <a:xfrm>
          <a:off x="9339795" y="16856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108384</xdr:rowOff>
    </xdr:from>
    <xdr:to>
      <xdr:col>45</xdr:col>
      <xdr:colOff>177800</xdr:colOff>
      <xdr:row>97</xdr:row>
      <xdr:rowOff>140821</xdr:rowOff>
    </xdr:to>
    <xdr:cxnSp macro="">
      <xdr:nvCxnSpPr>
        <xdr:cNvPr id="463" name="直線コネクタ 462">
          <a:extLst>
            <a:ext uri="{FF2B5EF4-FFF2-40B4-BE49-F238E27FC236}">
              <a16:creationId xmlns:a16="http://schemas.microsoft.com/office/drawing/2014/main" xmlns="" id="{00000000-0008-0000-0600-0000CF010000}"/>
            </a:ext>
          </a:extLst>
        </xdr:cNvPr>
        <xdr:cNvCxnSpPr/>
      </xdr:nvCxnSpPr>
      <xdr:spPr>
        <a:xfrm>
          <a:off x="7861300" y="16739034"/>
          <a:ext cx="889000" cy="32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117070</xdr:rowOff>
    </xdr:from>
    <xdr:to>
      <xdr:col>46</xdr:col>
      <xdr:colOff>38100</xdr:colOff>
      <xdr:row>98</xdr:row>
      <xdr:rowOff>47220</xdr:rowOff>
    </xdr:to>
    <xdr:sp macro="" textlink="">
      <xdr:nvSpPr>
        <xdr:cNvPr id="464" name="フローチャート: 判断 463">
          <a:extLst>
            <a:ext uri="{FF2B5EF4-FFF2-40B4-BE49-F238E27FC236}">
              <a16:creationId xmlns:a16="http://schemas.microsoft.com/office/drawing/2014/main" xmlns="" id="{00000000-0008-0000-0600-0000D0010000}"/>
            </a:ext>
          </a:extLst>
        </xdr:cNvPr>
        <xdr:cNvSpPr/>
      </xdr:nvSpPr>
      <xdr:spPr>
        <a:xfrm>
          <a:off x="8699500" y="1674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38347</xdr:rowOff>
    </xdr:from>
    <xdr:ext cx="599010" cy="259045"/>
    <xdr:sp macro="" textlink="">
      <xdr:nvSpPr>
        <xdr:cNvPr id="465" name="テキスト ボックス 464">
          <a:extLst>
            <a:ext uri="{FF2B5EF4-FFF2-40B4-BE49-F238E27FC236}">
              <a16:creationId xmlns:a16="http://schemas.microsoft.com/office/drawing/2014/main" xmlns="" id="{00000000-0008-0000-0600-0000D1010000}"/>
            </a:ext>
          </a:extLst>
        </xdr:cNvPr>
        <xdr:cNvSpPr txBox="1"/>
      </xdr:nvSpPr>
      <xdr:spPr>
        <a:xfrm>
          <a:off x="8450795" y="16840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108384</xdr:rowOff>
    </xdr:from>
    <xdr:to>
      <xdr:col>41</xdr:col>
      <xdr:colOff>50800</xdr:colOff>
      <xdr:row>97</xdr:row>
      <xdr:rowOff>158601</xdr:rowOff>
    </xdr:to>
    <xdr:cxnSp macro="">
      <xdr:nvCxnSpPr>
        <xdr:cNvPr id="466" name="直線コネクタ 465">
          <a:extLst>
            <a:ext uri="{FF2B5EF4-FFF2-40B4-BE49-F238E27FC236}">
              <a16:creationId xmlns:a16="http://schemas.microsoft.com/office/drawing/2014/main" xmlns="" id="{00000000-0008-0000-0600-0000D2010000}"/>
            </a:ext>
          </a:extLst>
        </xdr:cNvPr>
        <xdr:cNvCxnSpPr/>
      </xdr:nvCxnSpPr>
      <xdr:spPr>
        <a:xfrm flipV="1">
          <a:off x="6972300" y="16739034"/>
          <a:ext cx="889000" cy="5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126340</xdr:rowOff>
    </xdr:from>
    <xdr:to>
      <xdr:col>41</xdr:col>
      <xdr:colOff>101600</xdr:colOff>
      <xdr:row>98</xdr:row>
      <xdr:rowOff>56490</xdr:rowOff>
    </xdr:to>
    <xdr:sp macro="" textlink="">
      <xdr:nvSpPr>
        <xdr:cNvPr id="467" name="フローチャート: 判断 466">
          <a:extLst>
            <a:ext uri="{FF2B5EF4-FFF2-40B4-BE49-F238E27FC236}">
              <a16:creationId xmlns:a16="http://schemas.microsoft.com/office/drawing/2014/main" xmlns="" id="{00000000-0008-0000-0600-0000D3010000}"/>
            </a:ext>
          </a:extLst>
        </xdr:cNvPr>
        <xdr:cNvSpPr/>
      </xdr:nvSpPr>
      <xdr:spPr>
        <a:xfrm>
          <a:off x="7810500" y="1675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47617</xdr:rowOff>
    </xdr:from>
    <xdr:ext cx="599010" cy="259045"/>
    <xdr:sp macro="" textlink="">
      <xdr:nvSpPr>
        <xdr:cNvPr id="468" name="テキスト ボックス 467">
          <a:extLst>
            <a:ext uri="{FF2B5EF4-FFF2-40B4-BE49-F238E27FC236}">
              <a16:creationId xmlns:a16="http://schemas.microsoft.com/office/drawing/2014/main" xmlns="" id="{00000000-0008-0000-0600-0000D4010000}"/>
            </a:ext>
          </a:extLst>
        </xdr:cNvPr>
        <xdr:cNvSpPr txBox="1"/>
      </xdr:nvSpPr>
      <xdr:spPr>
        <a:xfrm>
          <a:off x="7561795" y="16849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165277</xdr:rowOff>
    </xdr:from>
    <xdr:to>
      <xdr:col>36</xdr:col>
      <xdr:colOff>165100</xdr:colOff>
      <xdr:row>98</xdr:row>
      <xdr:rowOff>95427</xdr:rowOff>
    </xdr:to>
    <xdr:sp macro="" textlink="">
      <xdr:nvSpPr>
        <xdr:cNvPr id="469" name="フローチャート: 判断 468">
          <a:extLst>
            <a:ext uri="{FF2B5EF4-FFF2-40B4-BE49-F238E27FC236}">
              <a16:creationId xmlns:a16="http://schemas.microsoft.com/office/drawing/2014/main" xmlns="" id="{00000000-0008-0000-0600-0000D5010000}"/>
            </a:ext>
          </a:extLst>
        </xdr:cNvPr>
        <xdr:cNvSpPr/>
      </xdr:nvSpPr>
      <xdr:spPr>
        <a:xfrm>
          <a:off x="6921500" y="16795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86554</xdr:rowOff>
    </xdr:from>
    <xdr:ext cx="599010" cy="259045"/>
    <xdr:sp macro="" textlink="">
      <xdr:nvSpPr>
        <xdr:cNvPr id="470" name="テキスト ボックス 469">
          <a:extLst>
            <a:ext uri="{FF2B5EF4-FFF2-40B4-BE49-F238E27FC236}">
              <a16:creationId xmlns:a16="http://schemas.microsoft.com/office/drawing/2014/main" xmlns="" id="{00000000-0008-0000-0600-0000D6010000}"/>
            </a:ext>
          </a:extLst>
        </xdr:cNvPr>
        <xdr:cNvSpPr txBox="1"/>
      </xdr:nvSpPr>
      <xdr:spPr>
        <a:xfrm>
          <a:off x="6672795" y="16888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xmlns=""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xmlns=""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xmlns=""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xmlns=""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xmlns=""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97957</xdr:rowOff>
    </xdr:from>
    <xdr:to>
      <xdr:col>55</xdr:col>
      <xdr:colOff>50800</xdr:colOff>
      <xdr:row>97</xdr:row>
      <xdr:rowOff>28107</xdr:rowOff>
    </xdr:to>
    <xdr:sp macro="" textlink="">
      <xdr:nvSpPr>
        <xdr:cNvPr id="476" name="楕円 475">
          <a:extLst>
            <a:ext uri="{FF2B5EF4-FFF2-40B4-BE49-F238E27FC236}">
              <a16:creationId xmlns:a16="http://schemas.microsoft.com/office/drawing/2014/main" xmlns="" id="{00000000-0008-0000-0600-0000DC010000}"/>
            </a:ext>
          </a:extLst>
        </xdr:cNvPr>
        <xdr:cNvSpPr/>
      </xdr:nvSpPr>
      <xdr:spPr>
        <a:xfrm>
          <a:off x="10426700" y="1655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120834</xdr:rowOff>
    </xdr:from>
    <xdr:ext cx="599010" cy="259045"/>
    <xdr:sp macro="" textlink="">
      <xdr:nvSpPr>
        <xdr:cNvPr id="477" name="普通建設事業費 （ うち更新整備　）該当値テキスト">
          <a:extLst>
            <a:ext uri="{FF2B5EF4-FFF2-40B4-BE49-F238E27FC236}">
              <a16:creationId xmlns:a16="http://schemas.microsoft.com/office/drawing/2014/main" xmlns="" id="{00000000-0008-0000-0600-0000DD010000}"/>
            </a:ext>
          </a:extLst>
        </xdr:cNvPr>
        <xdr:cNvSpPr txBox="1"/>
      </xdr:nvSpPr>
      <xdr:spPr>
        <a:xfrm>
          <a:off x="10528300" y="16408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90652</xdr:rowOff>
    </xdr:from>
    <xdr:to>
      <xdr:col>50</xdr:col>
      <xdr:colOff>165100</xdr:colOff>
      <xdr:row>98</xdr:row>
      <xdr:rowOff>20802</xdr:rowOff>
    </xdr:to>
    <xdr:sp macro="" textlink="">
      <xdr:nvSpPr>
        <xdr:cNvPr id="478" name="楕円 477">
          <a:extLst>
            <a:ext uri="{FF2B5EF4-FFF2-40B4-BE49-F238E27FC236}">
              <a16:creationId xmlns:a16="http://schemas.microsoft.com/office/drawing/2014/main" xmlns="" id="{00000000-0008-0000-0600-0000DE010000}"/>
            </a:ext>
          </a:extLst>
        </xdr:cNvPr>
        <xdr:cNvSpPr/>
      </xdr:nvSpPr>
      <xdr:spPr>
        <a:xfrm>
          <a:off x="9588500" y="16721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37329</xdr:rowOff>
    </xdr:from>
    <xdr:ext cx="599010" cy="259045"/>
    <xdr:sp macro="" textlink="">
      <xdr:nvSpPr>
        <xdr:cNvPr id="479" name="テキスト ボックス 478">
          <a:extLst>
            <a:ext uri="{FF2B5EF4-FFF2-40B4-BE49-F238E27FC236}">
              <a16:creationId xmlns:a16="http://schemas.microsoft.com/office/drawing/2014/main" xmlns="" id="{00000000-0008-0000-0600-0000DF010000}"/>
            </a:ext>
          </a:extLst>
        </xdr:cNvPr>
        <xdr:cNvSpPr txBox="1"/>
      </xdr:nvSpPr>
      <xdr:spPr>
        <a:xfrm>
          <a:off x="9339795" y="16496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90021</xdr:rowOff>
    </xdr:from>
    <xdr:to>
      <xdr:col>46</xdr:col>
      <xdr:colOff>38100</xdr:colOff>
      <xdr:row>98</xdr:row>
      <xdr:rowOff>20171</xdr:rowOff>
    </xdr:to>
    <xdr:sp macro="" textlink="">
      <xdr:nvSpPr>
        <xdr:cNvPr id="480" name="楕円 479">
          <a:extLst>
            <a:ext uri="{FF2B5EF4-FFF2-40B4-BE49-F238E27FC236}">
              <a16:creationId xmlns:a16="http://schemas.microsoft.com/office/drawing/2014/main" xmlns="" id="{00000000-0008-0000-0600-0000E0010000}"/>
            </a:ext>
          </a:extLst>
        </xdr:cNvPr>
        <xdr:cNvSpPr/>
      </xdr:nvSpPr>
      <xdr:spPr>
        <a:xfrm>
          <a:off x="8699500" y="1672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36698</xdr:rowOff>
    </xdr:from>
    <xdr:ext cx="599010" cy="259045"/>
    <xdr:sp macro="" textlink="">
      <xdr:nvSpPr>
        <xdr:cNvPr id="481" name="テキスト ボックス 480">
          <a:extLst>
            <a:ext uri="{FF2B5EF4-FFF2-40B4-BE49-F238E27FC236}">
              <a16:creationId xmlns:a16="http://schemas.microsoft.com/office/drawing/2014/main" xmlns="" id="{00000000-0008-0000-0600-0000E1010000}"/>
            </a:ext>
          </a:extLst>
        </xdr:cNvPr>
        <xdr:cNvSpPr txBox="1"/>
      </xdr:nvSpPr>
      <xdr:spPr>
        <a:xfrm>
          <a:off x="8450795" y="16495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57584</xdr:rowOff>
    </xdr:from>
    <xdr:to>
      <xdr:col>41</xdr:col>
      <xdr:colOff>101600</xdr:colOff>
      <xdr:row>97</xdr:row>
      <xdr:rowOff>159184</xdr:rowOff>
    </xdr:to>
    <xdr:sp macro="" textlink="">
      <xdr:nvSpPr>
        <xdr:cNvPr id="482" name="楕円 481">
          <a:extLst>
            <a:ext uri="{FF2B5EF4-FFF2-40B4-BE49-F238E27FC236}">
              <a16:creationId xmlns:a16="http://schemas.microsoft.com/office/drawing/2014/main" xmlns="" id="{00000000-0008-0000-0600-0000E2010000}"/>
            </a:ext>
          </a:extLst>
        </xdr:cNvPr>
        <xdr:cNvSpPr/>
      </xdr:nvSpPr>
      <xdr:spPr>
        <a:xfrm>
          <a:off x="7810500" y="16688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4261</xdr:rowOff>
    </xdr:from>
    <xdr:ext cx="599010" cy="259045"/>
    <xdr:sp macro="" textlink="">
      <xdr:nvSpPr>
        <xdr:cNvPr id="483" name="テキスト ボックス 482">
          <a:extLst>
            <a:ext uri="{FF2B5EF4-FFF2-40B4-BE49-F238E27FC236}">
              <a16:creationId xmlns:a16="http://schemas.microsoft.com/office/drawing/2014/main" xmlns="" id="{00000000-0008-0000-0600-0000E3010000}"/>
            </a:ext>
          </a:extLst>
        </xdr:cNvPr>
        <xdr:cNvSpPr txBox="1"/>
      </xdr:nvSpPr>
      <xdr:spPr>
        <a:xfrm>
          <a:off x="7561795" y="16463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107801</xdr:rowOff>
    </xdr:from>
    <xdr:to>
      <xdr:col>36</xdr:col>
      <xdr:colOff>165100</xdr:colOff>
      <xdr:row>98</xdr:row>
      <xdr:rowOff>37951</xdr:rowOff>
    </xdr:to>
    <xdr:sp macro="" textlink="">
      <xdr:nvSpPr>
        <xdr:cNvPr id="484" name="楕円 483">
          <a:extLst>
            <a:ext uri="{FF2B5EF4-FFF2-40B4-BE49-F238E27FC236}">
              <a16:creationId xmlns:a16="http://schemas.microsoft.com/office/drawing/2014/main" xmlns="" id="{00000000-0008-0000-0600-0000E4010000}"/>
            </a:ext>
          </a:extLst>
        </xdr:cNvPr>
        <xdr:cNvSpPr/>
      </xdr:nvSpPr>
      <xdr:spPr>
        <a:xfrm>
          <a:off x="6921500" y="1673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54478</xdr:rowOff>
    </xdr:from>
    <xdr:ext cx="599010" cy="259045"/>
    <xdr:sp macro="" textlink="">
      <xdr:nvSpPr>
        <xdr:cNvPr id="485" name="テキスト ボックス 484">
          <a:extLst>
            <a:ext uri="{FF2B5EF4-FFF2-40B4-BE49-F238E27FC236}">
              <a16:creationId xmlns:a16="http://schemas.microsoft.com/office/drawing/2014/main" xmlns="" id="{00000000-0008-0000-0600-0000E5010000}"/>
            </a:ext>
          </a:extLst>
        </xdr:cNvPr>
        <xdr:cNvSpPr txBox="1"/>
      </xdr:nvSpPr>
      <xdr:spPr>
        <a:xfrm>
          <a:off x="6672795" y="16513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xmlns=""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xmlns=""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xmlns=""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xmlns=""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xmlns=""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xmlns=""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xmlns=""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xmlns=""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xmlns=""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xmlns=""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a:extLst>
            <a:ext uri="{FF2B5EF4-FFF2-40B4-BE49-F238E27FC236}">
              <a16:creationId xmlns:a16="http://schemas.microsoft.com/office/drawing/2014/main" xmlns="" id="{00000000-0008-0000-0600-0000F0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7" name="テキスト ボックス 496">
          <a:extLst>
            <a:ext uri="{FF2B5EF4-FFF2-40B4-BE49-F238E27FC236}">
              <a16:creationId xmlns:a16="http://schemas.microsoft.com/office/drawing/2014/main" xmlns="" id="{00000000-0008-0000-0600-0000F1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a:extLst>
            <a:ext uri="{FF2B5EF4-FFF2-40B4-BE49-F238E27FC236}">
              <a16:creationId xmlns:a16="http://schemas.microsoft.com/office/drawing/2014/main" xmlns="" id="{00000000-0008-0000-0600-0000F2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9" name="テキスト ボックス 498">
          <a:extLst>
            <a:ext uri="{FF2B5EF4-FFF2-40B4-BE49-F238E27FC236}">
              <a16:creationId xmlns:a16="http://schemas.microsoft.com/office/drawing/2014/main" xmlns="" id="{00000000-0008-0000-0600-0000F3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a:extLst>
            <a:ext uri="{FF2B5EF4-FFF2-40B4-BE49-F238E27FC236}">
              <a16:creationId xmlns:a16="http://schemas.microsoft.com/office/drawing/2014/main" xmlns="" id="{00000000-0008-0000-0600-0000F4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1" name="テキスト ボックス 500">
          <a:extLst>
            <a:ext uri="{FF2B5EF4-FFF2-40B4-BE49-F238E27FC236}">
              <a16:creationId xmlns:a16="http://schemas.microsoft.com/office/drawing/2014/main" xmlns="" id="{00000000-0008-0000-0600-0000F5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a:extLst>
            <a:ext uri="{FF2B5EF4-FFF2-40B4-BE49-F238E27FC236}">
              <a16:creationId xmlns:a16="http://schemas.microsoft.com/office/drawing/2014/main" xmlns="" id="{00000000-0008-0000-0600-0000F6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3" name="テキスト ボックス 502">
          <a:extLst>
            <a:ext uri="{FF2B5EF4-FFF2-40B4-BE49-F238E27FC236}">
              <a16:creationId xmlns:a16="http://schemas.microsoft.com/office/drawing/2014/main" xmlns="" id="{00000000-0008-0000-0600-0000F7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a:extLst>
            <a:ext uri="{FF2B5EF4-FFF2-40B4-BE49-F238E27FC236}">
              <a16:creationId xmlns:a16="http://schemas.microsoft.com/office/drawing/2014/main" xmlns="" id="{00000000-0008-0000-0600-0000F8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31</xdr:row>
      <xdr:rowOff>21970</xdr:rowOff>
    </xdr:from>
    <xdr:ext cx="685572" cy="259045"/>
    <xdr:sp macro="" textlink="">
      <xdr:nvSpPr>
        <xdr:cNvPr id="505" name="テキスト ボックス 504">
          <a:extLst>
            <a:ext uri="{FF2B5EF4-FFF2-40B4-BE49-F238E27FC236}">
              <a16:creationId xmlns:a16="http://schemas.microsoft.com/office/drawing/2014/main" xmlns="" id="{00000000-0008-0000-0600-0000F9010000}"/>
            </a:ext>
          </a:extLst>
        </xdr:cNvPr>
        <xdr:cNvSpPr txBox="1"/>
      </xdr:nvSpPr>
      <xdr:spPr>
        <a:xfrm>
          <a:off x="11760428" y="5336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a:extLst>
            <a:ext uri="{FF2B5EF4-FFF2-40B4-BE49-F238E27FC236}">
              <a16:creationId xmlns:a16="http://schemas.microsoft.com/office/drawing/2014/main" xmlns="" id="{00000000-0008-0000-0600-0000FA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29</xdr:row>
      <xdr:rowOff>38299</xdr:rowOff>
    </xdr:from>
    <xdr:ext cx="685572" cy="259045"/>
    <xdr:sp macro="" textlink="">
      <xdr:nvSpPr>
        <xdr:cNvPr id="507" name="テキスト ボックス 506">
          <a:extLst>
            <a:ext uri="{FF2B5EF4-FFF2-40B4-BE49-F238E27FC236}">
              <a16:creationId xmlns:a16="http://schemas.microsoft.com/office/drawing/2014/main" xmlns="" id="{00000000-0008-0000-0600-0000FB010000}"/>
            </a:ext>
          </a:extLst>
        </xdr:cNvPr>
        <xdr:cNvSpPr txBox="1"/>
      </xdr:nvSpPr>
      <xdr:spPr>
        <a:xfrm>
          <a:off x="11760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xmlns=""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09" name="テキスト ボックス 508">
          <a:extLst>
            <a:ext uri="{FF2B5EF4-FFF2-40B4-BE49-F238E27FC236}">
              <a16:creationId xmlns:a16="http://schemas.microsoft.com/office/drawing/2014/main" xmlns="" id="{00000000-0008-0000-0600-0000FD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xmlns=""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147062</xdr:rowOff>
    </xdr:from>
    <xdr:to>
      <xdr:col>85</xdr:col>
      <xdr:colOff>126364</xdr:colOff>
      <xdr:row>39</xdr:row>
      <xdr:rowOff>98878</xdr:rowOff>
    </xdr:to>
    <xdr:cxnSp macro="">
      <xdr:nvCxnSpPr>
        <xdr:cNvPr id="511" name="直線コネクタ 510">
          <a:extLst>
            <a:ext uri="{FF2B5EF4-FFF2-40B4-BE49-F238E27FC236}">
              <a16:creationId xmlns:a16="http://schemas.microsoft.com/office/drawing/2014/main" xmlns="" id="{00000000-0008-0000-0600-0000FF010000}"/>
            </a:ext>
          </a:extLst>
        </xdr:cNvPr>
        <xdr:cNvCxnSpPr/>
      </xdr:nvCxnSpPr>
      <xdr:spPr>
        <a:xfrm flipV="1">
          <a:off x="16317595" y="5290562"/>
          <a:ext cx="1269" cy="1494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128416</xdr:rowOff>
    </xdr:from>
    <xdr:ext cx="249299" cy="259045"/>
    <xdr:sp macro="" textlink="">
      <xdr:nvSpPr>
        <xdr:cNvPr id="512" name="災害復旧事業費最小値テキスト">
          <a:extLst>
            <a:ext uri="{FF2B5EF4-FFF2-40B4-BE49-F238E27FC236}">
              <a16:creationId xmlns:a16="http://schemas.microsoft.com/office/drawing/2014/main" xmlns="" id="{00000000-0008-0000-0600-000000020000}"/>
            </a:ext>
          </a:extLst>
        </xdr:cNvPr>
        <xdr:cNvSpPr txBox="1"/>
      </xdr:nvSpPr>
      <xdr:spPr>
        <a:xfrm>
          <a:off x="16370300" y="68149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3" name="直線コネクタ 512">
          <a:extLst>
            <a:ext uri="{FF2B5EF4-FFF2-40B4-BE49-F238E27FC236}">
              <a16:creationId xmlns:a16="http://schemas.microsoft.com/office/drawing/2014/main" xmlns="" id="{00000000-0008-0000-0600-000001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93739</xdr:rowOff>
    </xdr:from>
    <xdr:ext cx="690189" cy="259045"/>
    <xdr:sp macro="" textlink="">
      <xdr:nvSpPr>
        <xdr:cNvPr id="514" name="災害復旧事業費最大値テキスト">
          <a:extLst>
            <a:ext uri="{FF2B5EF4-FFF2-40B4-BE49-F238E27FC236}">
              <a16:creationId xmlns:a16="http://schemas.microsoft.com/office/drawing/2014/main" xmlns="" id="{00000000-0008-0000-0600-000002020000}"/>
            </a:ext>
          </a:extLst>
        </xdr:cNvPr>
        <xdr:cNvSpPr txBox="1"/>
      </xdr:nvSpPr>
      <xdr:spPr>
        <a:xfrm>
          <a:off x="16370300" y="50657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147062</xdr:rowOff>
    </xdr:from>
    <xdr:to>
      <xdr:col>86</xdr:col>
      <xdr:colOff>25400</xdr:colOff>
      <xdr:row>30</xdr:row>
      <xdr:rowOff>147062</xdr:rowOff>
    </xdr:to>
    <xdr:cxnSp macro="">
      <xdr:nvCxnSpPr>
        <xdr:cNvPr id="515" name="直線コネクタ 514">
          <a:extLst>
            <a:ext uri="{FF2B5EF4-FFF2-40B4-BE49-F238E27FC236}">
              <a16:creationId xmlns:a16="http://schemas.microsoft.com/office/drawing/2014/main" xmlns="" id="{00000000-0008-0000-0600-000003020000}"/>
            </a:ext>
          </a:extLst>
        </xdr:cNvPr>
        <xdr:cNvCxnSpPr/>
      </xdr:nvCxnSpPr>
      <xdr:spPr>
        <a:xfrm>
          <a:off x="16230600" y="5290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68125</xdr:rowOff>
    </xdr:from>
    <xdr:to>
      <xdr:col>85</xdr:col>
      <xdr:colOff>127000</xdr:colOff>
      <xdr:row>39</xdr:row>
      <xdr:rowOff>90018</xdr:rowOff>
    </xdr:to>
    <xdr:cxnSp macro="">
      <xdr:nvCxnSpPr>
        <xdr:cNvPr id="516" name="直線コネクタ 515">
          <a:extLst>
            <a:ext uri="{FF2B5EF4-FFF2-40B4-BE49-F238E27FC236}">
              <a16:creationId xmlns:a16="http://schemas.microsoft.com/office/drawing/2014/main" xmlns="" id="{00000000-0008-0000-0600-000004020000}"/>
            </a:ext>
          </a:extLst>
        </xdr:cNvPr>
        <xdr:cNvCxnSpPr/>
      </xdr:nvCxnSpPr>
      <xdr:spPr>
        <a:xfrm>
          <a:off x="15481300" y="6754675"/>
          <a:ext cx="838200" cy="21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45866</xdr:rowOff>
    </xdr:from>
    <xdr:ext cx="534377" cy="259045"/>
    <xdr:sp macro="" textlink="">
      <xdr:nvSpPr>
        <xdr:cNvPr id="517" name="災害復旧事業費平均値テキスト">
          <a:extLst>
            <a:ext uri="{FF2B5EF4-FFF2-40B4-BE49-F238E27FC236}">
              <a16:creationId xmlns:a16="http://schemas.microsoft.com/office/drawing/2014/main" xmlns="" id="{00000000-0008-0000-0600-000005020000}"/>
            </a:ext>
          </a:extLst>
        </xdr:cNvPr>
        <xdr:cNvSpPr txBox="1"/>
      </xdr:nvSpPr>
      <xdr:spPr>
        <a:xfrm>
          <a:off x="16370300" y="6560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22989</xdr:rowOff>
    </xdr:from>
    <xdr:to>
      <xdr:col>85</xdr:col>
      <xdr:colOff>177800</xdr:colOff>
      <xdr:row>39</xdr:row>
      <xdr:rowOff>124589</xdr:rowOff>
    </xdr:to>
    <xdr:sp macro="" textlink="">
      <xdr:nvSpPr>
        <xdr:cNvPr id="518" name="フローチャート: 判断 517">
          <a:extLst>
            <a:ext uri="{FF2B5EF4-FFF2-40B4-BE49-F238E27FC236}">
              <a16:creationId xmlns:a16="http://schemas.microsoft.com/office/drawing/2014/main" xmlns="" id="{00000000-0008-0000-0600-000006020000}"/>
            </a:ext>
          </a:extLst>
        </xdr:cNvPr>
        <xdr:cNvSpPr/>
      </xdr:nvSpPr>
      <xdr:spPr>
        <a:xfrm>
          <a:off x="16268700" y="670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68125</xdr:rowOff>
    </xdr:from>
    <xdr:to>
      <xdr:col>81</xdr:col>
      <xdr:colOff>50800</xdr:colOff>
      <xdr:row>39</xdr:row>
      <xdr:rowOff>93165</xdr:rowOff>
    </xdr:to>
    <xdr:cxnSp macro="">
      <xdr:nvCxnSpPr>
        <xdr:cNvPr id="519" name="直線コネクタ 518">
          <a:extLst>
            <a:ext uri="{FF2B5EF4-FFF2-40B4-BE49-F238E27FC236}">
              <a16:creationId xmlns:a16="http://schemas.microsoft.com/office/drawing/2014/main" xmlns="" id="{00000000-0008-0000-0600-000007020000}"/>
            </a:ext>
          </a:extLst>
        </xdr:cNvPr>
        <xdr:cNvCxnSpPr/>
      </xdr:nvCxnSpPr>
      <xdr:spPr>
        <a:xfrm flipV="1">
          <a:off x="14592300" y="6754675"/>
          <a:ext cx="889000" cy="25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27194</xdr:rowOff>
    </xdr:from>
    <xdr:to>
      <xdr:col>81</xdr:col>
      <xdr:colOff>101600</xdr:colOff>
      <xdr:row>39</xdr:row>
      <xdr:rowOff>128794</xdr:rowOff>
    </xdr:to>
    <xdr:sp macro="" textlink="">
      <xdr:nvSpPr>
        <xdr:cNvPr id="520" name="フローチャート: 判断 519">
          <a:extLst>
            <a:ext uri="{FF2B5EF4-FFF2-40B4-BE49-F238E27FC236}">
              <a16:creationId xmlns:a16="http://schemas.microsoft.com/office/drawing/2014/main" xmlns="" id="{00000000-0008-0000-0600-000008020000}"/>
            </a:ext>
          </a:extLst>
        </xdr:cNvPr>
        <xdr:cNvSpPr/>
      </xdr:nvSpPr>
      <xdr:spPr>
        <a:xfrm>
          <a:off x="15430500" y="671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119921</xdr:rowOff>
    </xdr:from>
    <xdr:ext cx="534377" cy="259045"/>
    <xdr:sp macro="" textlink="">
      <xdr:nvSpPr>
        <xdr:cNvPr id="521" name="テキスト ボックス 520">
          <a:extLst>
            <a:ext uri="{FF2B5EF4-FFF2-40B4-BE49-F238E27FC236}">
              <a16:creationId xmlns:a16="http://schemas.microsoft.com/office/drawing/2014/main" xmlns="" id="{00000000-0008-0000-0600-000009020000}"/>
            </a:ext>
          </a:extLst>
        </xdr:cNvPr>
        <xdr:cNvSpPr txBox="1"/>
      </xdr:nvSpPr>
      <xdr:spPr>
        <a:xfrm>
          <a:off x="15214111" y="6806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89375</xdr:rowOff>
    </xdr:from>
    <xdr:to>
      <xdr:col>76</xdr:col>
      <xdr:colOff>114300</xdr:colOff>
      <xdr:row>39</xdr:row>
      <xdr:rowOff>93165</xdr:rowOff>
    </xdr:to>
    <xdr:cxnSp macro="">
      <xdr:nvCxnSpPr>
        <xdr:cNvPr id="522" name="直線コネクタ 521">
          <a:extLst>
            <a:ext uri="{FF2B5EF4-FFF2-40B4-BE49-F238E27FC236}">
              <a16:creationId xmlns:a16="http://schemas.microsoft.com/office/drawing/2014/main" xmlns="" id="{00000000-0008-0000-0600-00000A020000}"/>
            </a:ext>
          </a:extLst>
        </xdr:cNvPr>
        <xdr:cNvCxnSpPr/>
      </xdr:nvCxnSpPr>
      <xdr:spPr>
        <a:xfrm>
          <a:off x="13703300" y="6775925"/>
          <a:ext cx="889000" cy="3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29631</xdr:rowOff>
    </xdr:from>
    <xdr:to>
      <xdr:col>76</xdr:col>
      <xdr:colOff>165100</xdr:colOff>
      <xdr:row>39</xdr:row>
      <xdr:rowOff>131231</xdr:rowOff>
    </xdr:to>
    <xdr:sp macro="" textlink="">
      <xdr:nvSpPr>
        <xdr:cNvPr id="523" name="フローチャート: 判断 522">
          <a:extLst>
            <a:ext uri="{FF2B5EF4-FFF2-40B4-BE49-F238E27FC236}">
              <a16:creationId xmlns:a16="http://schemas.microsoft.com/office/drawing/2014/main" xmlns="" id="{00000000-0008-0000-0600-00000B020000}"/>
            </a:ext>
          </a:extLst>
        </xdr:cNvPr>
        <xdr:cNvSpPr/>
      </xdr:nvSpPr>
      <xdr:spPr>
        <a:xfrm>
          <a:off x="14541500" y="671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147758</xdr:rowOff>
    </xdr:from>
    <xdr:ext cx="534377" cy="259045"/>
    <xdr:sp macro="" textlink="">
      <xdr:nvSpPr>
        <xdr:cNvPr id="524" name="テキスト ボックス 523">
          <a:extLst>
            <a:ext uri="{FF2B5EF4-FFF2-40B4-BE49-F238E27FC236}">
              <a16:creationId xmlns:a16="http://schemas.microsoft.com/office/drawing/2014/main" xmlns="" id="{00000000-0008-0000-0600-00000C020000}"/>
            </a:ext>
          </a:extLst>
        </xdr:cNvPr>
        <xdr:cNvSpPr txBox="1"/>
      </xdr:nvSpPr>
      <xdr:spPr>
        <a:xfrm>
          <a:off x="14325111" y="6491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89375</xdr:rowOff>
    </xdr:from>
    <xdr:to>
      <xdr:col>71</xdr:col>
      <xdr:colOff>177800</xdr:colOff>
      <xdr:row>39</xdr:row>
      <xdr:rowOff>94032</xdr:rowOff>
    </xdr:to>
    <xdr:cxnSp macro="">
      <xdr:nvCxnSpPr>
        <xdr:cNvPr id="525" name="直線コネクタ 524">
          <a:extLst>
            <a:ext uri="{FF2B5EF4-FFF2-40B4-BE49-F238E27FC236}">
              <a16:creationId xmlns:a16="http://schemas.microsoft.com/office/drawing/2014/main" xmlns="" id="{00000000-0008-0000-0600-00000D020000}"/>
            </a:ext>
          </a:extLst>
        </xdr:cNvPr>
        <xdr:cNvCxnSpPr/>
      </xdr:nvCxnSpPr>
      <xdr:spPr>
        <a:xfrm flipV="1">
          <a:off x="12814300" y="6775925"/>
          <a:ext cx="889000" cy="4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27822</xdr:rowOff>
    </xdr:from>
    <xdr:to>
      <xdr:col>72</xdr:col>
      <xdr:colOff>38100</xdr:colOff>
      <xdr:row>39</xdr:row>
      <xdr:rowOff>129422</xdr:rowOff>
    </xdr:to>
    <xdr:sp macro="" textlink="">
      <xdr:nvSpPr>
        <xdr:cNvPr id="526" name="フローチャート: 判断 525">
          <a:extLst>
            <a:ext uri="{FF2B5EF4-FFF2-40B4-BE49-F238E27FC236}">
              <a16:creationId xmlns:a16="http://schemas.microsoft.com/office/drawing/2014/main" xmlns="" id="{00000000-0008-0000-0600-00000E020000}"/>
            </a:ext>
          </a:extLst>
        </xdr:cNvPr>
        <xdr:cNvSpPr/>
      </xdr:nvSpPr>
      <xdr:spPr>
        <a:xfrm>
          <a:off x="13652500" y="671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145949</xdr:rowOff>
    </xdr:from>
    <xdr:ext cx="534377" cy="259045"/>
    <xdr:sp macro="" textlink="">
      <xdr:nvSpPr>
        <xdr:cNvPr id="527" name="テキスト ボックス 526">
          <a:extLst>
            <a:ext uri="{FF2B5EF4-FFF2-40B4-BE49-F238E27FC236}">
              <a16:creationId xmlns:a16="http://schemas.microsoft.com/office/drawing/2014/main" xmlns="" id="{00000000-0008-0000-0600-00000F020000}"/>
            </a:ext>
          </a:extLst>
        </xdr:cNvPr>
        <xdr:cNvSpPr txBox="1"/>
      </xdr:nvSpPr>
      <xdr:spPr>
        <a:xfrm>
          <a:off x="13436111" y="6489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34913</xdr:rowOff>
    </xdr:from>
    <xdr:to>
      <xdr:col>67</xdr:col>
      <xdr:colOff>101600</xdr:colOff>
      <xdr:row>39</xdr:row>
      <xdr:rowOff>136513</xdr:rowOff>
    </xdr:to>
    <xdr:sp macro="" textlink="">
      <xdr:nvSpPr>
        <xdr:cNvPr id="528" name="フローチャート: 判断 527">
          <a:extLst>
            <a:ext uri="{FF2B5EF4-FFF2-40B4-BE49-F238E27FC236}">
              <a16:creationId xmlns:a16="http://schemas.microsoft.com/office/drawing/2014/main" xmlns="" id="{00000000-0008-0000-0600-000010020000}"/>
            </a:ext>
          </a:extLst>
        </xdr:cNvPr>
        <xdr:cNvSpPr/>
      </xdr:nvSpPr>
      <xdr:spPr>
        <a:xfrm>
          <a:off x="12763500" y="6721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153040</xdr:rowOff>
    </xdr:from>
    <xdr:ext cx="534377" cy="259045"/>
    <xdr:sp macro="" textlink="">
      <xdr:nvSpPr>
        <xdr:cNvPr id="529" name="テキスト ボックス 528">
          <a:extLst>
            <a:ext uri="{FF2B5EF4-FFF2-40B4-BE49-F238E27FC236}">
              <a16:creationId xmlns:a16="http://schemas.microsoft.com/office/drawing/2014/main" xmlns="" id="{00000000-0008-0000-0600-000011020000}"/>
            </a:ext>
          </a:extLst>
        </xdr:cNvPr>
        <xdr:cNvSpPr txBox="1"/>
      </xdr:nvSpPr>
      <xdr:spPr>
        <a:xfrm>
          <a:off x="12547111" y="6496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xmlns=""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xmlns=""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xmlns=""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xmlns=""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xmlns=""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39218</xdr:rowOff>
    </xdr:from>
    <xdr:to>
      <xdr:col>85</xdr:col>
      <xdr:colOff>177800</xdr:colOff>
      <xdr:row>39</xdr:row>
      <xdr:rowOff>140818</xdr:rowOff>
    </xdr:to>
    <xdr:sp macro="" textlink="">
      <xdr:nvSpPr>
        <xdr:cNvPr id="535" name="楕円 534">
          <a:extLst>
            <a:ext uri="{FF2B5EF4-FFF2-40B4-BE49-F238E27FC236}">
              <a16:creationId xmlns:a16="http://schemas.microsoft.com/office/drawing/2014/main" xmlns="" id="{00000000-0008-0000-0600-000017020000}"/>
            </a:ext>
          </a:extLst>
        </xdr:cNvPr>
        <xdr:cNvSpPr/>
      </xdr:nvSpPr>
      <xdr:spPr>
        <a:xfrm>
          <a:off x="16268700" y="6725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39</xdr:row>
      <xdr:rowOff>1417</xdr:rowOff>
    </xdr:from>
    <xdr:ext cx="469744" cy="259045"/>
    <xdr:sp macro="" textlink="">
      <xdr:nvSpPr>
        <xdr:cNvPr id="536" name="災害復旧事業費該当値テキスト">
          <a:extLst>
            <a:ext uri="{FF2B5EF4-FFF2-40B4-BE49-F238E27FC236}">
              <a16:creationId xmlns:a16="http://schemas.microsoft.com/office/drawing/2014/main" xmlns="" id="{00000000-0008-0000-0600-000018020000}"/>
            </a:ext>
          </a:extLst>
        </xdr:cNvPr>
        <xdr:cNvSpPr txBox="1"/>
      </xdr:nvSpPr>
      <xdr:spPr>
        <a:xfrm>
          <a:off x="16370300" y="6687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17325</xdr:rowOff>
    </xdr:from>
    <xdr:to>
      <xdr:col>81</xdr:col>
      <xdr:colOff>101600</xdr:colOff>
      <xdr:row>39</xdr:row>
      <xdr:rowOff>118925</xdr:rowOff>
    </xdr:to>
    <xdr:sp macro="" textlink="">
      <xdr:nvSpPr>
        <xdr:cNvPr id="537" name="楕円 536">
          <a:extLst>
            <a:ext uri="{FF2B5EF4-FFF2-40B4-BE49-F238E27FC236}">
              <a16:creationId xmlns:a16="http://schemas.microsoft.com/office/drawing/2014/main" xmlns="" id="{00000000-0008-0000-0600-000019020000}"/>
            </a:ext>
          </a:extLst>
        </xdr:cNvPr>
        <xdr:cNvSpPr/>
      </xdr:nvSpPr>
      <xdr:spPr>
        <a:xfrm>
          <a:off x="15430500" y="670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135452</xdr:rowOff>
    </xdr:from>
    <xdr:ext cx="534377" cy="259045"/>
    <xdr:sp macro="" textlink="">
      <xdr:nvSpPr>
        <xdr:cNvPr id="538" name="テキスト ボックス 537">
          <a:extLst>
            <a:ext uri="{FF2B5EF4-FFF2-40B4-BE49-F238E27FC236}">
              <a16:creationId xmlns:a16="http://schemas.microsoft.com/office/drawing/2014/main" xmlns="" id="{00000000-0008-0000-0600-00001A020000}"/>
            </a:ext>
          </a:extLst>
        </xdr:cNvPr>
        <xdr:cNvSpPr txBox="1"/>
      </xdr:nvSpPr>
      <xdr:spPr>
        <a:xfrm>
          <a:off x="15214111" y="6479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42365</xdr:rowOff>
    </xdr:from>
    <xdr:to>
      <xdr:col>76</xdr:col>
      <xdr:colOff>165100</xdr:colOff>
      <xdr:row>39</xdr:row>
      <xdr:rowOff>143965</xdr:rowOff>
    </xdr:to>
    <xdr:sp macro="" textlink="">
      <xdr:nvSpPr>
        <xdr:cNvPr id="539" name="楕円 538">
          <a:extLst>
            <a:ext uri="{FF2B5EF4-FFF2-40B4-BE49-F238E27FC236}">
              <a16:creationId xmlns:a16="http://schemas.microsoft.com/office/drawing/2014/main" xmlns="" id="{00000000-0008-0000-0600-00001B020000}"/>
            </a:ext>
          </a:extLst>
        </xdr:cNvPr>
        <xdr:cNvSpPr/>
      </xdr:nvSpPr>
      <xdr:spPr>
        <a:xfrm>
          <a:off x="14541500" y="672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135092</xdr:rowOff>
    </xdr:from>
    <xdr:ext cx="469744" cy="259045"/>
    <xdr:sp macro="" textlink="">
      <xdr:nvSpPr>
        <xdr:cNvPr id="540" name="テキスト ボックス 539">
          <a:extLst>
            <a:ext uri="{FF2B5EF4-FFF2-40B4-BE49-F238E27FC236}">
              <a16:creationId xmlns:a16="http://schemas.microsoft.com/office/drawing/2014/main" xmlns="" id="{00000000-0008-0000-0600-00001C020000}"/>
            </a:ext>
          </a:extLst>
        </xdr:cNvPr>
        <xdr:cNvSpPr txBox="1"/>
      </xdr:nvSpPr>
      <xdr:spPr>
        <a:xfrm>
          <a:off x="14357428" y="6821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38575</xdr:rowOff>
    </xdr:from>
    <xdr:to>
      <xdr:col>72</xdr:col>
      <xdr:colOff>38100</xdr:colOff>
      <xdr:row>39</xdr:row>
      <xdr:rowOff>140175</xdr:rowOff>
    </xdr:to>
    <xdr:sp macro="" textlink="">
      <xdr:nvSpPr>
        <xdr:cNvPr id="541" name="楕円 540">
          <a:extLst>
            <a:ext uri="{FF2B5EF4-FFF2-40B4-BE49-F238E27FC236}">
              <a16:creationId xmlns:a16="http://schemas.microsoft.com/office/drawing/2014/main" xmlns="" id="{00000000-0008-0000-0600-00001D020000}"/>
            </a:ext>
          </a:extLst>
        </xdr:cNvPr>
        <xdr:cNvSpPr/>
      </xdr:nvSpPr>
      <xdr:spPr>
        <a:xfrm>
          <a:off x="13652500" y="6725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131302</xdr:rowOff>
    </xdr:from>
    <xdr:ext cx="469744" cy="259045"/>
    <xdr:sp macro="" textlink="">
      <xdr:nvSpPr>
        <xdr:cNvPr id="542" name="テキスト ボックス 541">
          <a:extLst>
            <a:ext uri="{FF2B5EF4-FFF2-40B4-BE49-F238E27FC236}">
              <a16:creationId xmlns:a16="http://schemas.microsoft.com/office/drawing/2014/main" xmlns="" id="{00000000-0008-0000-0600-00001E020000}"/>
            </a:ext>
          </a:extLst>
        </xdr:cNvPr>
        <xdr:cNvSpPr txBox="1"/>
      </xdr:nvSpPr>
      <xdr:spPr>
        <a:xfrm>
          <a:off x="13468428" y="6817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43232</xdr:rowOff>
    </xdr:from>
    <xdr:to>
      <xdr:col>67</xdr:col>
      <xdr:colOff>101600</xdr:colOff>
      <xdr:row>39</xdr:row>
      <xdr:rowOff>144832</xdr:rowOff>
    </xdr:to>
    <xdr:sp macro="" textlink="">
      <xdr:nvSpPr>
        <xdr:cNvPr id="543" name="楕円 542">
          <a:extLst>
            <a:ext uri="{FF2B5EF4-FFF2-40B4-BE49-F238E27FC236}">
              <a16:creationId xmlns:a16="http://schemas.microsoft.com/office/drawing/2014/main" xmlns="" id="{00000000-0008-0000-0600-00001F020000}"/>
            </a:ext>
          </a:extLst>
        </xdr:cNvPr>
        <xdr:cNvSpPr/>
      </xdr:nvSpPr>
      <xdr:spPr>
        <a:xfrm>
          <a:off x="12763500" y="6729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135959</xdr:rowOff>
    </xdr:from>
    <xdr:ext cx="469744" cy="259045"/>
    <xdr:sp macro="" textlink="">
      <xdr:nvSpPr>
        <xdr:cNvPr id="544" name="テキスト ボックス 543">
          <a:extLst>
            <a:ext uri="{FF2B5EF4-FFF2-40B4-BE49-F238E27FC236}">
              <a16:creationId xmlns:a16="http://schemas.microsoft.com/office/drawing/2014/main" xmlns="" id="{00000000-0008-0000-0600-000020020000}"/>
            </a:ext>
          </a:extLst>
        </xdr:cNvPr>
        <xdr:cNvSpPr txBox="1"/>
      </xdr:nvSpPr>
      <xdr:spPr>
        <a:xfrm>
          <a:off x="12579428" y="6822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xmlns=""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xmlns=""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xmlns=""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xmlns=""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xmlns=""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xmlns=""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xmlns=""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xmlns=""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xmlns=""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xmlns=""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5" name="直線コネクタ 554">
          <a:extLst>
            <a:ext uri="{FF2B5EF4-FFF2-40B4-BE49-F238E27FC236}">
              <a16:creationId xmlns:a16="http://schemas.microsoft.com/office/drawing/2014/main" xmlns="" id="{00000000-0008-0000-0600-00002B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6" name="テキスト ボックス 555">
          <a:extLst>
            <a:ext uri="{FF2B5EF4-FFF2-40B4-BE49-F238E27FC236}">
              <a16:creationId xmlns:a16="http://schemas.microsoft.com/office/drawing/2014/main" xmlns="" id="{00000000-0008-0000-0600-00002C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7" name="直線コネクタ 556">
          <a:extLst>
            <a:ext uri="{FF2B5EF4-FFF2-40B4-BE49-F238E27FC236}">
              <a16:creationId xmlns:a16="http://schemas.microsoft.com/office/drawing/2014/main" xmlns="" id="{00000000-0008-0000-0600-00002D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56</xdr:row>
      <xdr:rowOff>144434</xdr:rowOff>
    </xdr:from>
    <xdr:ext cx="467179" cy="259045"/>
    <xdr:sp macro="" textlink="">
      <xdr:nvSpPr>
        <xdr:cNvPr id="558" name="テキスト ボックス 557">
          <a:extLst>
            <a:ext uri="{FF2B5EF4-FFF2-40B4-BE49-F238E27FC236}">
              <a16:creationId xmlns:a16="http://schemas.microsoft.com/office/drawing/2014/main" xmlns="" id="{00000000-0008-0000-0600-00002E020000}"/>
            </a:ext>
          </a:extLst>
        </xdr:cNvPr>
        <xdr:cNvSpPr txBox="1"/>
      </xdr:nvSpPr>
      <xdr:spPr>
        <a:xfrm>
          <a:off x="11978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9" name="直線コネクタ 558">
          <a:extLst>
            <a:ext uri="{FF2B5EF4-FFF2-40B4-BE49-F238E27FC236}">
              <a16:creationId xmlns:a16="http://schemas.microsoft.com/office/drawing/2014/main" xmlns="" id="{00000000-0008-0000-0600-00002F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160762</xdr:rowOff>
    </xdr:from>
    <xdr:ext cx="467179" cy="259045"/>
    <xdr:sp macro="" textlink="">
      <xdr:nvSpPr>
        <xdr:cNvPr id="560" name="テキスト ボックス 559">
          <a:extLst>
            <a:ext uri="{FF2B5EF4-FFF2-40B4-BE49-F238E27FC236}">
              <a16:creationId xmlns:a16="http://schemas.microsoft.com/office/drawing/2014/main" xmlns="" id="{00000000-0008-0000-0600-000030020000}"/>
            </a:ext>
          </a:extLst>
        </xdr:cNvPr>
        <xdr:cNvSpPr txBox="1"/>
      </xdr:nvSpPr>
      <xdr:spPr>
        <a:xfrm>
          <a:off x="11978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1" name="直線コネクタ 560">
          <a:extLst>
            <a:ext uri="{FF2B5EF4-FFF2-40B4-BE49-F238E27FC236}">
              <a16:creationId xmlns:a16="http://schemas.microsoft.com/office/drawing/2014/main" xmlns="" id="{00000000-0008-0000-0600-000031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5642</xdr:rowOff>
    </xdr:from>
    <xdr:ext cx="467179" cy="259045"/>
    <xdr:sp macro="" textlink="">
      <xdr:nvSpPr>
        <xdr:cNvPr id="562" name="テキスト ボックス 561">
          <a:extLst>
            <a:ext uri="{FF2B5EF4-FFF2-40B4-BE49-F238E27FC236}">
              <a16:creationId xmlns:a16="http://schemas.microsoft.com/office/drawing/2014/main" xmlns="" id="{00000000-0008-0000-0600-000032020000}"/>
            </a:ext>
          </a:extLst>
        </xdr:cNvPr>
        <xdr:cNvSpPr txBox="1"/>
      </xdr:nvSpPr>
      <xdr:spPr>
        <a:xfrm>
          <a:off x="11978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3" name="直線コネクタ 562">
          <a:extLst>
            <a:ext uri="{FF2B5EF4-FFF2-40B4-BE49-F238E27FC236}">
              <a16:creationId xmlns:a16="http://schemas.microsoft.com/office/drawing/2014/main" xmlns="" id="{00000000-0008-0000-0600-000033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51</xdr:row>
      <xdr:rowOff>21970</xdr:rowOff>
    </xdr:from>
    <xdr:ext cx="467179" cy="259045"/>
    <xdr:sp macro="" textlink="">
      <xdr:nvSpPr>
        <xdr:cNvPr id="564" name="テキスト ボックス 563">
          <a:extLst>
            <a:ext uri="{FF2B5EF4-FFF2-40B4-BE49-F238E27FC236}">
              <a16:creationId xmlns:a16="http://schemas.microsoft.com/office/drawing/2014/main" xmlns="" id="{00000000-0008-0000-0600-000034020000}"/>
            </a:ext>
          </a:extLst>
        </xdr:cNvPr>
        <xdr:cNvSpPr txBox="1"/>
      </xdr:nvSpPr>
      <xdr:spPr>
        <a:xfrm>
          <a:off x="11978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5" name="直線コネクタ 564">
          <a:extLst>
            <a:ext uri="{FF2B5EF4-FFF2-40B4-BE49-F238E27FC236}">
              <a16:creationId xmlns:a16="http://schemas.microsoft.com/office/drawing/2014/main" xmlns="" id="{00000000-0008-0000-0600-000035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38299</xdr:rowOff>
    </xdr:from>
    <xdr:ext cx="467179" cy="259045"/>
    <xdr:sp macro="" textlink="">
      <xdr:nvSpPr>
        <xdr:cNvPr id="566" name="テキスト ボックス 565">
          <a:extLst>
            <a:ext uri="{FF2B5EF4-FFF2-40B4-BE49-F238E27FC236}">
              <a16:creationId xmlns:a16="http://schemas.microsoft.com/office/drawing/2014/main" xmlns="" id="{00000000-0008-0000-0600-000036020000}"/>
            </a:ext>
          </a:extLst>
        </xdr:cNvPr>
        <xdr:cNvSpPr txBox="1"/>
      </xdr:nvSpPr>
      <xdr:spPr>
        <a:xfrm>
          <a:off x="11978821" y="8439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xmlns="" id="{00000000-0008-0000-06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8" name="テキスト ボックス 567">
          <a:extLst>
            <a:ext uri="{FF2B5EF4-FFF2-40B4-BE49-F238E27FC236}">
              <a16:creationId xmlns:a16="http://schemas.microsoft.com/office/drawing/2014/main" xmlns="" id="{00000000-0008-0000-0600-000038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a:extLst>
            <a:ext uri="{FF2B5EF4-FFF2-40B4-BE49-F238E27FC236}">
              <a16:creationId xmlns:a16="http://schemas.microsoft.com/office/drawing/2014/main" xmlns="" id="{00000000-0008-0000-06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13317</xdr:rowOff>
    </xdr:from>
    <xdr:to>
      <xdr:col>85</xdr:col>
      <xdr:colOff>126364</xdr:colOff>
      <xdr:row>59</xdr:row>
      <xdr:rowOff>98878</xdr:rowOff>
    </xdr:to>
    <xdr:cxnSp macro="">
      <xdr:nvCxnSpPr>
        <xdr:cNvPr id="570" name="直線コネクタ 569">
          <a:extLst>
            <a:ext uri="{FF2B5EF4-FFF2-40B4-BE49-F238E27FC236}">
              <a16:creationId xmlns:a16="http://schemas.microsoft.com/office/drawing/2014/main" xmlns="" id="{00000000-0008-0000-0600-00003A020000}"/>
            </a:ext>
          </a:extLst>
        </xdr:cNvPr>
        <xdr:cNvCxnSpPr/>
      </xdr:nvCxnSpPr>
      <xdr:spPr>
        <a:xfrm flipV="1">
          <a:off x="16317595" y="8757267"/>
          <a:ext cx="1269" cy="1457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153505</xdr:rowOff>
    </xdr:from>
    <xdr:ext cx="249299" cy="259045"/>
    <xdr:sp macro="" textlink="">
      <xdr:nvSpPr>
        <xdr:cNvPr id="571" name="失業対策事業費最小値テキスト">
          <a:extLst>
            <a:ext uri="{FF2B5EF4-FFF2-40B4-BE49-F238E27FC236}">
              <a16:creationId xmlns:a16="http://schemas.microsoft.com/office/drawing/2014/main" xmlns="" id="{00000000-0008-0000-0600-00003B020000}"/>
            </a:ext>
          </a:extLst>
        </xdr:cNvPr>
        <xdr:cNvSpPr txBox="1"/>
      </xdr:nvSpPr>
      <xdr:spPr>
        <a:xfrm>
          <a:off x="16370300" y="10269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2" name="直線コネクタ 571">
          <a:extLst>
            <a:ext uri="{FF2B5EF4-FFF2-40B4-BE49-F238E27FC236}">
              <a16:creationId xmlns:a16="http://schemas.microsoft.com/office/drawing/2014/main" xmlns="" id="{00000000-0008-0000-0600-00003C020000}"/>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131444</xdr:rowOff>
    </xdr:from>
    <xdr:ext cx="469744" cy="259045"/>
    <xdr:sp macro="" textlink="">
      <xdr:nvSpPr>
        <xdr:cNvPr id="573" name="失業対策事業費最大値テキスト">
          <a:extLst>
            <a:ext uri="{FF2B5EF4-FFF2-40B4-BE49-F238E27FC236}">
              <a16:creationId xmlns:a16="http://schemas.microsoft.com/office/drawing/2014/main" xmlns="" id="{00000000-0008-0000-0600-00003D020000}"/>
            </a:ext>
          </a:extLst>
        </xdr:cNvPr>
        <xdr:cNvSpPr txBox="1"/>
      </xdr:nvSpPr>
      <xdr:spPr>
        <a:xfrm>
          <a:off x="16370300" y="8532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13317</xdr:rowOff>
    </xdr:from>
    <xdr:to>
      <xdr:col>86</xdr:col>
      <xdr:colOff>25400</xdr:colOff>
      <xdr:row>51</xdr:row>
      <xdr:rowOff>13317</xdr:rowOff>
    </xdr:to>
    <xdr:cxnSp macro="">
      <xdr:nvCxnSpPr>
        <xdr:cNvPr id="574" name="直線コネクタ 573">
          <a:extLst>
            <a:ext uri="{FF2B5EF4-FFF2-40B4-BE49-F238E27FC236}">
              <a16:creationId xmlns:a16="http://schemas.microsoft.com/office/drawing/2014/main" xmlns="" id="{00000000-0008-0000-0600-00003E020000}"/>
            </a:ext>
          </a:extLst>
        </xdr:cNvPr>
        <xdr:cNvCxnSpPr/>
      </xdr:nvCxnSpPr>
      <xdr:spPr>
        <a:xfrm>
          <a:off x="16230600" y="8757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75" name="直線コネクタ 574">
          <a:extLst>
            <a:ext uri="{FF2B5EF4-FFF2-40B4-BE49-F238E27FC236}">
              <a16:creationId xmlns:a16="http://schemas.microsoft.com/office/drawing/2014/main" xmlns="" id="{00000000-0008-0000-0600-00003F020000}"/>
            </a:ext>
          </a:extLst>
        </xdr:cNvPr>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70955</xdr:rowOff>
    </xdr:from>
    <xdr:ext cx="249299" cy="259045"/>
    <xdr:sp macro="" textlink="">
      <xdr:nvSpPr>
        <xdr:cNvPr id="576" name="失業対策事業費平均値テキスト">
          <a:extLst>
            <a:ext uri="{FF2B5EF4-FFF2-40B4-BE49-F238E27FC236}">
              <a16:creationId xmlns:a16="http://schemas.microsoft.com/office/drawing/2014/main" xmlns="" id="{00000000-0008-0000-0600-000040020000}"/>
            </a:ext>
          </a:extLst>
        </xdr:cNvPr>
        <xdr:cNvSpPr txBox="1"/>
      </xdr:nvSpPr>
      <xdr:spPr>
        <a:xfrm>
          <a:off x="16370300" y="10015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77" name="フローチャート: 判断 576">
          <a:extLst>
            <a:ext uri="{FF2B5EF4-FFF2-40B4-BE49-F238E27FC236}">
              <a16:creationId xmlns:a16="http://schemas.microsoft.com/office/drawing/2014/main" xmlns="" id="{00000000-0008-0000-0600-000041020000}"/>
            </a:ext>
          </a:extLst>
        </xdr:cNvPr>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78" name="直線コネクタ 577">
          <a:extLst>
            <a:ext uri="{FF2B5EF4-FFF2-40B4-BE49-F238E27FC236}">
              <a16:creationId xmlns:a16="http://schemas.microsoft.com/office/drawing/2014/main" xmlns="" id="{00000000-0008-0000-0600-000042020000}"/>
            </a:ext>
          </a:extLst>
        </xdr:cNvPr>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59</xdr:row>
      <xdr:rowOff>48078</xdr:rowOff>
    </xdr:from>
    <xdr:to>
      <xdr:col>81</xdr:col>
      <xdr:colOff>101600</xdr:colOff>
      <xdr:row>59</xdr:row>
      <xdr:rowOff>149678</xdr:rowOff>
    </xdr:to>
    <xdr:sp macro="" textlink="">
      <xdr:nvSpPr>
        <xdr:cNvPr id="579" name="フローチャート: 判断 578">
          <a:extLst>
            <a:ext uri="{FF2B5EF4-FFF2-40B4-BE49-F238E27FC236}">
              <a16:creationId xmlns:a16="http://schemas.microsoft.com/office/drawing/2014/main" xmlns="" id="{00000000-0008-0000-0600-000043020000}"/>
            </a:ext>
          </a:extLst>
        </xdr:cNvPr>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80" name="テキスト ボックス 579">
          <a:extLst>
            <a:ext uri="{FF2B5EF4-FFF2-40B4-BE49-F238E27FC236}">
              <a16:creationId xmlns:a16="http://schemas.microsoft.com/office/drawing/2014/main" xmlns="" id="{00000000-0008-0000-0600-000044020000}"/>
            </a:ext>
          </a:extLst>
        </xdr:cNvPr>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81" name="直線コネクタ 580">
          <a:extLst>
            <a:ext uri="{FF2B5EF4-FFF2-40B4-BE49-F238E27FC236}">
              <a16:creationId xmlns:a16="http://schemas.microsoft.com/office/drawing/2014/main" xmlns="" id="{00000000-0008-0000-0600-000045020000}"/>
            </a:ext>
          </a:extLst>
        </xdr:cNvPr>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41221</xdr:rowOff>
    </xdr:from>
    <xdr:to>
      <xdr:col>76</xdr:col>
      <xdr:colOff>165100</xdr:colOff>
      <xdr:row>59</xdr:row>
      <xdr:rowOff>142821</xdr:rowOff>
    </xdr:to>
    <xdr:sp macro="" textlink="">
      <xdr:nvSpPr>
        <xdr:cNvPr id="582" name="フローチャート: 判断 581">
          <a:extLst>
            <a:ext uri="{FF2B5EF4-FFF2-40B4-BE49-F238E27FC236}">
              <a16:creationId xmlns:a16="http://schemas.microsoft.com/office/drawing/2014/main" xmlns="" id="{00000000-0008-0000-0600-000046020000}"/>
            </a:ext>
          </a:extLst>
        </xdr:cNvPr>
        <xdr:cNvSpPr/>
      </xdr:nvSpPr>
      <xdr:spPr>
        <a:xfrm>
          <a:off x="14541500" y="10156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159348</xdr:rowOff>
    </xdr:from>
    <xdr:ext cx="313932" cy="259045"/>
    <xdr:sp macro="" textlink="">
      <xdr:nvSpPr>
        <xdr:cNvPr id="583" name="テキスト ボックス 582">
          <a:extLst>
            <a:ext uri="{FF2B5EF4-FFF2-40B4-BE49-F238E27FC236}">
              <a16:creationId xmlns:a16="http://schemas.microsoft.com/office/drawing/2014/main" xmlns="" id="{00000000-0008-0000-0600-000047020000}"/>
            </a:ext>
          </a:extLst>
        </xdr:cNvPr>
        <xdr:cNvSpPr txBox="1"/>
      </xdr:nvSpPr>
      <xdr:spPr>
        <a:xfrm>
          <a:off x="14435333" y="99319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84" name="直線コネクタ 583">
          <a:extLst>
            <a:ext uri="{FF2B5EF4-FFF2-40B4-BE49-F238E27FC236}">
              <a16:creationId xmlns:a16="http://schemas.microsoft.com/office/drawing/2014/main" xmlns="" id="{00000000-0008-0000-0600-000048020000}"/>
            </a:ext>
          </a:extLst>
        </xdr:cNvPr>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17054</xdr:rowOff>
    </xdr:from>
    <xdr:to>
      <xdr:col>72</xdr:col>
      <xdr:colOff>38100</xdr:colOff>
      <xdr:row>59</xdr:row>
      <xdr:rowOff>118654</xdr:rowOff>
    </xdr:to>
    <xdr:sp macro="" textlink="">
      <xdr:nvSpPr>
        <xdr:cNvPr id="585" name="フローチャート: 判断 584">
          <a:extLst>
            <a:ext uri="{FF2B5EF4-FFF2-40B4-BE49-F238E27FC236}">
              <a16:creationId xmlns:a16="http://schemas.microsoft.com/office/drawing/2014/main" xmlns="" id="{00000000-0008-0000-0600-000049020000}"/>
            </a:ext>
          </a:extLst>
        </xdr:cNvPr>
        <xdr:cNvSpPr/>
      </xdr:nvSpPr>
      <xdr:spPr>
        <a:xfrm>
          <a:off x="13652500" y="10132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57</xdr:row>
      <xdr:rowOff>135181</xdr:rowOff>
    </xdr:from>
    <xdr:ext cx="313932" cy="259045"/>
    <xdr:sp macro="" textlink="">
      <xdr:nvSpPr>
        <xdr:cNvPr id="586" name="テキスト ボックス 585">
          <a:extLst>
            <a:ext uri="{FF2B5EF4-FFF2-40B4-BE49-F238E27FC236}">
              <a16:creationId xmlns:a16="http://schemas.microsoft.com/office/drawing/2014/main" xmlns="" id="{00000000-0008-0000-0600-00004A020000}"/>
            </a:ext>
          </a:extLst>
        </xdr:cNvPr>
        <xdr:cNvSpPr txBox="1"/>
      </xdr:nvSpPr>
      <xdr:spPr>
        <a:xfrm>
          <a:off x="13546333" y="99078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587" name="フローチャート: 判断 586">
          <a:extLst>
            <a:ext uri="{FF2B5EF4-FFF2-40B4-BE49-F238E27FC236}">
              <a16:creationId xmlns:a16="http://schemas.microsoft.com/office/drawing/2014/main" xmlns="" id="{00000000-0008-0000-0600-00004B020000}"/>
            </a:ext>
          </a:extLst>
        </xdr:cNvPr>
        <xdr:cNvSpPr/>
      </xdr:nvSpPr>
      <xdr:spPr>
        <a:xfrm>
          <a:off x="12763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588" name="テキスト ボックス 587">
          <a:extLst>
            <a:ext uri="{FF2B5EF4-FFF2-40B4-BE49-F238E27FC236}">
              <a16:creationId xmlns:a16="http://schemas.microsoft.com/office/drawing/2014/main" xmlns="" id="{00000000-0008-0000-0600-00004C020000}"/>
            </a:ext>
          </a:extLst>
        </xdr:cNvPr>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xmlns="" id="{00000000-0008-0000-06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xmlns="" id="{00000000-0008-0000-06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xmlns="" id="{00000000-0008-0000-06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xmlns="" id="{00000000-0008-0000-06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xmlns="" id="{00000000-0008-0000-06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94" name="楕円 593">
          <a:extLst>
            <a:ext uri="{FF2B5EF4-FFF2-40B4-BE49-F238E27FC236}">
              <a16:creationId xmlns:a16="http://schemas.microsoft.com/office/drawing/2014/main" xmlns="" id="{00000000-0008-0000-0600-000052020000}"/>
            </a:ext>
          </a:extLst>
        </xdr:cNvPr>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59</xdr:row>
      <xdr:rowOff>26505</xdr:rowOff>
    </xdr:from>
    <xdr:ext cx="249299" cy="259045"/>
    <xdr:sp macro="" textlink="">
      <xdr:nvSpPr>
        <xdr:cNvPr id="595" name="失業対策事業費該当値テキスト">
          <a:extLst>
            <a:ext uri="{FF2B5EF4-FFF2-40B4-BE49-F238E27FC236}">
              <a16:creationId xmlns:a16="http://schemas.microsoft.com/office/drawing/2014/main" xmlns="" id="{00000000-0008-0000-0600-000053020000}"/>
            </a:ext>
          </a:extLst>
        </xdr:cNvPr>
        <xdr:cNvSpPr txBox="1"/>
      </xdr:nvSpPr>
      <xdr:spPr>
        <a:xfrm>
          <a:off x="16370300" y="10142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596" name="楕円 595">
          <a:extLst>
            <a:ext uri="{FF2B5EF4-FFF2-40B4-BE49-F238E27FC236}">
              <a16:creationId xmlns:a16="http://schemas.microsoft.com/office/drawing/2014/main" xmlns="" id="{00000000-0008-0000-0600-000054020000}"/>
            </a:ext>
          </a:extLst>
        </xdr:cNvPr>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166205</xdr:rowOff>
    </xdr:from>
    <xdr:ext cx="249299" cy="259045"/>
    <xdr:sp macro="" textlink="">
      <xdr:nvSpPr>
        <xdr:cNvPr id="597" name="テキスト ボックス 596">
          <a:extLst>
            <a:ext uri="{FF2B5EF4-FFF2-40B4-BE49-F238E27FC236}">
              <a16:creationId xmlns:a16="http://schemas.microsoft.com/office/drawing/2014/main" xmlns="" id="{00000000-0008-0000-0600-000055020000}"/>
            </a:ext>
          </a:extLst>
        </xdr:cNvPr>
        <xdr:cNvSpPr txBox="1"/>
      </xdr:nvSpPr>
      <xdr:spPr>
        <a:xfrm>
          <a:off x="15356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598" name="楕円 597">
          <a:extLst>
            <a:ext uri="{FF2B5EF4-FFF2-40B4-BE49-F238E27FC236}">
              <a16:creationId xmlns:a16="http://schemas.microsoft.com/office/drawing/2014/main" xmlns="" id="{00000000-0008-0000-0600-000056020000}"/>
            </a:ext>
          </a:extLst>
        </xdr:cNvPr>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599" name="テキスト ボックス 598">
          <a:extLst>
            <a:ext uri="{FF2B5EF4-FFF2-40B4-BE49-F238E27FC236}">
              <a16:creationId xmlns:a16="http://schemas.microsoft.com/office/drawing/2014/main" xmlns="" id="{00000000-0008-0000-0600-000057020000}"/>
            </a:ext>
          </a:extLst>
        </xdr:cNvPr>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600" name="楕円 599">
          <a:extLst>
            <a:ext uri="{FF2B5EF4-FFF2-40B4-BE49-F238E27FC236}">
              <a16:creationId xmlns:a16="http://schemas.microsoft.com/office/drawing/2014/main" xmlns="" id="{00000000-0008-0000-0600-000058020000}"/>
            </a:ext>
          </a:extLst>
        </xdr:cNvPr>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601" name="テキスト ボックス 600">
          <a:extLst>
            <a:ext uri="{FF2B5EF4-FFF2-40B4-BE49-F238E27FC236}">
              <a16:creationId xmlns:a16="http://schemas.microsoft.com/office/drawing/2014/main" xmlns="" id="{00000000-0008-0000-0600-000059020000}"/>
            </a:ext>
          </a:extLst>
        </xdr:cNvPr>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602" name="楕円 601">
          <a:extLst>
            <a:ext uri="{FF2B5EF4-FFF2-40B4-BE49-F238E27FC236}">
              <a16:creationId xmlns:a16="http://schemas.microsoft.com/office/drawing/2014/main" xmlns="" id="{00000000-0008-0000-0600-00005A020000}"/>
            </a:ext>
          </a:extLst>
        </xdr:cNvPr>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166205</xdr:rowOff>
    </xdr:from>
    <xdr:ext cx="249299" cy="259045"/>
    <xdr:sp macro="" textlink="">
      <xdr:nvSpPr>
        <xdr:cNvPr id="603" name="テキスト ボックス 602">
          <a:extLst>
            <a:ext uri="{FF2B5EF4-FFF2-40B4-BE49-F238E27FC236}">
              <a16:creationId xmlns:a16="http://schemas.microsoft.com/office/drawing/2014/main" xmlns="" id="{00000000-0008-0000-0600-00005B020000}"/>
            </a:ext>
          </a:extLst>
        </xdr:cNvPr>
        <xdr:cNvSpPr txBox="1"/>
      </xdr:nvSpPr>
      <xdr:spPr>
        <a:xfrm>
          <a:off x="12689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xmlns="" id="{00000000-0008-0000-06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xmlns="" id="{00000000-0008-0000-06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xmlns="" id="{00000000-0008-0000-06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xmlns="" id="{00000000-0008-0000-06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xmlns="" id="{00000000-0008-0000-06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xmlns="" id="{00000000-0008-0000-06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xmlns="" id="{00000000-0008-0000-06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xmlns="" id="{00000000-0008-0000-06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xmlns="" id="{00000000-0008-0000-06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xmlns="" id="{00000000-0008-0000-06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a:extLst>
            <a:ext uri="{FF2B5EF4-FFF2-40B4-BE49-F238E27FC236}">
              <a16:creationId xmlns:a16="http://schemas.microsoft.com/office/drawing/2014/main" xmlns="" id="{00000000-0008-0000-0600-00006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a:extLst>
            <a:ext uri="{FF2B5EF4-FFF2-40B4-BE49-F238E27FC236}">
              <a16:creationId xmlns:a16="http://schemas.microsoft.com/office/drawing/2014/main" xmlns="" id="{00000000-0008-0000-0600-00006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a:extLst>
            <a:ext uri="{FF2B5EF4-FFF2-40B4-BE49-F238E27FC236}">
              <a16:creationId xmlns:a16="http://schemas.microsoft.com/office/drawing/2014/main" xmlns="" id="{00000000-0008-0000-0600-00006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7" name="テキスト ボックス 616">
          <a:extLst>
            <a:ext uri="{FF2B5EF4-FFF2-40B4-BE49-F238E27FC236}">
              <a16:creationId xmlns:a16="http://schemas.microsoft.com/office/drawing/2014/main" xmlns="" id="{00000000-0008-0000-0600-000069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a:extLst>
            <a:ext uri="{FF2B5EF4-FFF2-40B4-BE49-F238E27FC236}">
              <a16:creationId xmlns:a16="http://schemas.microsoft.com/office/drawing/2014/main" xmlns="" id="{00000000-0008-0000-0600-00006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9" name="テキスト ボックス 618">
          <a:extLst>
            <a:ext uri="{FF2B5EF4-FFF2-40B4-BE49-F238E27FC236}">
              <a16:creationId xmlns:a16="http://schemas.microsoft.com/office/drawing/2014/main" xmlns="" id="{00000000-0008-0000-0600-00006B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a:extLst>
            <a:ext uri="{FF2B5EF4-FFF2-40B4-BE49-F238E27FC236}">
              <a16:creationId xmlns:a16="http://schemas.microsoft.com/office/drawing/2014/main" xmlns="" id="{00000000-0008-0000-0600-00006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1" name="テキスト ボックス 620">
          <a:extLst>
            <a:ext uri="{FF2B5EF4-FFF2-40B4-BE49-F238E27FC236}">
              <a16:creationId xmlns:a16="http://schemas.microsoft.com/office/drawing/2014/main" xmlns="" id="{00000000-0008-0000-0600-00006D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a:extLst>
            <a:ext uri="{FF2B5EF4-FFF2-40B4-BE49-F238E27FC236}">
              <a16:creationId xmlns:a16="http://schemas.microsoft.com/office/drawing/2014/main" xmlns="" id="{00000000-0008-0000-0600-00006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3" name="テキスト ボックス 622">
          <a:extLst>
            <a:ext uri="{FF2B5EF4-FFF2-40B4-BE49-F238E27FC236}">
              <a16:creationId xmlns:a16="http://schemas.microsoft.com/office/drawing/2014/main" xmlns="" id="{00000000-0008-0000-0600-00006F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xmlns="" id="{00000000-0008-0000-06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5" name="テキスト ボックス 624">
          <a:extLst>
            <a:ext uri="{FF2B5EF4-FFF2-40B4-BE49-F238E27FC236}">
              <a16:creationId xmlns:a16="http://schemas.microsoft.com/office/drawing/2014/main" xmlns="" id="{00000000-0008-0000-0600-000071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a:extLst>
            <a:ext uri="{FF2B5EF4-FFF2-40B4-BE49-F238E27FC236}">
              <a16:creationId xmlns:a16="http://schemas.microsoft.com/office/drawing/2014/main" xmlns="" id="{00000000-0008-0000-06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21619</xdr:rowOff>
    </xdr:from>
    <xdr:to>
      <xdr:col>85</xdr:col>
      <xdr:colOff>126364</xdr:colOff>
      <xdr:row>79</xdr:row>
      <xdr:rowOff>44450</xdr:rowOff>
    </xdr:to>
    <xdr:cxnSp macro="">
      <xdr:nvCxnSpPr>
        <xdr:cNvPr id="627" name="直線コネクタ 626">
          <a:extLst>
            <a:ext uri="{FF2B5EF4-FFF2-40B4-BE49-F238E27FC236}">
              <a16:creationId xmlns:a16="http://schemas.microsoft.com/office/drawing/2014/main" xmlns="" id="{00000000-0008-0000-0600-000073020000}"/>
            </a:ext>
          </a:extLst>
        </xdr:cNvPr>
        <xdr:cNvCxnSpPr/>
      </xdr:nvCxnSpPr>
      <xdr:spPr>
        <a:xfrm flipV="1">
          <a:off x="16317595" y="12194569"/>
          <a:ext cx="1269" cy="1394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8" name="公債費最小値テキスト">
          <a:extLst>
            <a:ext uri="{FF2B5EF4-FFF2-40B4-BE49-F238E27FC236}">
              <a16:creationId xmlns:a16="http://schemas.microsoft.com/office/drawing/2014/main" xmlns="" id="{00000000-0008-0000-0600-000074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9" name="直線コネクタ 628">
          <a:extLst>
            <a:ext uri="{FF2B5EF4-FFF2-40B4-BE49-F238E27FC236}">
              <a16:creationId xmlns:a16="http://schemas.microsoft.com/office/drawing/2014/main" xmlns="" id="{00000000-0008-0000-0600-000075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139746</xdr:rowOff>
    </xdr:from>
    <xdr:ext cx="599010" cy="259045"/>
    <xdr:sp macro="" textlink="">
      <xdr:nvSpPr>
        <xdr:cNvPr id="630" name="公債費最大値テキスト">
          <a:extLst>
            <a:ext uri="{FF2B5EF4-FFF2-40B4-BE49-F238E27FC236}">
              <a16:creationId xmlns:a16="http://schemas.microsoft.com/office/drawing/2014/main" xmlns="" id="{00000000-0008-0000-0600-000076020000}"/>
            </a:ext>
          </a:extLst>
        </xdr:cNvPr>
        <xdr:cNvSpPr txBox="1"/>
      </xdr:nvSpPr>
      <xdr:spPr>
        <a:xfrm>
          <a:off x="16370300" y="11969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21619</xdr:rowOff>
    </xdr:from>
    <xdr:to>
      <xdr:col>86</xdr:col>
      <xdr:colOff>25400</xdr:colOff>
      <xdr:row>71</xdr:row>
      <xdr:rowOff>21619</xdr:rowOff>
    </xdr:to>
    <xdr:cxnSp macro="">
      <xdr:nvCxnSpPr>
        <xdr:cNvPr id="631" name="直線コネクタ 630">
          <a:extLst>
            <a:ext uri="{FF2B5EF4-FFF2-40B4-BE49-F238E27FC236}">
              <a16:creationId xmlns:a16="http://schemas.microsoft.com/office/drawing/2014/main" xmlns="" id="{00000000-0008-0000-0600-000077020000}"/>
            </a:ext>
          </a:extLst>
        </xdr:cNvPr>
        <xdr:cNvCxnSpPr/>
      </xdr:nvCxnSpPr>
      <xdr:spPr>
        <a:xfrm>
          <a:off x="16230600" y="12194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155360</xdr:rowOff>
    </xdr:from>
    <xdr:to>
      <xdr:col>85</xdr:col>
      <xdr:colOff>127000</xdr:colOff>
      <xdr:row>78</xdr:row>
      <xdr:rowOff>5131</xdr:rowOff>
    </xdr:to>
    <xdr:cxnSp macro="">
      <xdr:nvCxnSpPr>
        <xdr:cNvPr id="632" name="直線コネクタ 631">
          <a:extLst>
            <a:ext uri="{FF2B5EF4-FFF2-40B4-BE49-F238E27FC236}">
              <a16:creationId xmlns:a16="http://schemas.microsoft.com/office/drawing/2014/main" xmlns="" id="{00000000-0008-0000-0600-000078020000}"/>
            </a:ext>
          </a:extLst>
        </xdr:cNvPr>
        <xdr:cNvCxnSpPr/>
      </xdr:nvCxnSpPr>
      <xdr:spPr>
        <a:xfrm>
          <a:off x="15481300" y="13357010"/>
          <a:ext cx="838200" cy="21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81839</xdr:rowOff>
    </xdr:from>
    <xdr:ext cx="599010" cy="259045"/>
    <xdr:sp macro="" textlink="">
      <xdr:nvSpPr>
        <xdr:cNvPr id="633" name="公債費平均値テキスト">
          <a:extLst>
            <a:ext uri="{FF2B5EF4-FFF2-40B4-BE49-F238E27FC236}">
              <a16:creationId xmlns:a16="http://schemas.microsoft.com/office/drawing/2014/main" xmlns="" id="{00000000-0008-0000-0600-000079020000}"/>
            </a:ext>
          </a:extLst>
        </xdr:cNvPr>
        <xdr:cNvSpPr txBox="1"/>
      </xdr:nvSpPr>
      <xdr:spPr>
        <a:xfrm>
          <a:off x="16370300" y="13112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58962</xdr:rowOff>
    </xdr:from>
    <xdr:to>
      <xdr:col>85</xdr:col>
      <xdr:colOff>177800</xdr:colOff>
      <xdr:row>77</xdr:row>
      <xdr:rowOff>160562</xdr:rowOff>
    </xdr:to>
    <xdr:sp macro="" textlink="">
      <xdr:nvSpPr>
        <xdr:cNvPr id="634" name="フローチャート: 判断 633">
          <a:extLst>
            <a:ext uri="{FF2B5EF4-FFF2-40B4-BE49-F238E27FC236}">
              <a16:creationId xmlns:a16="http://schemas.microsoft.com/office/drawing/2014/main" xmlns="" id="{00000000-0008-0000-0600-00007A020000}"/>
            </a:ext>
          </a:extLst>
        </xdr:cNvPr>
        <xdr:cNvSpPr/>
      </xdr:nvSpPr>
      <xdr:spPr>
        <a:xfrm>
          <a:off x="162687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118059</xdr:rowOff>
    </xdr:from>
    <xdr:to>
      <xdr:col>81</xdr:col>
      <xdr:colOff>50800</xdr:colOff>
      <xdr:row>77</xdr:row>
      <xdr:rowOff>155360</xdr:rowOff>
    </xdr:to>
    <xdr:cxnSp macro="">
      <xdr:nvCxnSpPr>
        <xdr:cNvPr id="635" name="直線コネクタ 634">
          <a:extLst>
            <a:ext uri="{FF2B5EF4-FFF2-40B4-BE49-F238E27FC236}">
              <a16:creationId xmlns:a16="http://schemas.microsoft.com/office/drawing/2014/main" xmlns="" id="{00000000-0008-0000-0600-00007B020000}"/>
            </a:ext>
          </a:extLst>
        </xdr:cNvPr>
        <xdr:cNvCxnSpPr/>
      </xdr:nvCxnSpPr>
      <xdr:spPr>
        <a:xfrm>
          <a:off x="14592300" y="13319709"/>
          <a:ext cx="889000" cy="37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62850</xdr:rowOff>
    </xdr:from>
    <xdr:to>
      <xdr:col>81</xdr:col>
      <xdr:colOff>101600</xdr:colOff>
      <xdr:row>77</xdr:row>
      <xdr:rowOff>164450</xdr:rowOff>
    </xdr:to>
    <xdr:sp macro="" textlink="">
      <xdr:nvSpPr>
        <xdr:cNvPr id="636" name="フローチャート: 判断 635">
          <a:extLst>
            <a:ext uri="{FF2B5EF4-FFF2-40B4-BE49-F238E27FC236}">
              <a16:creationId xmlns:a16="http://schemas.microsoft.com/office/drawing/2014/main" xmlns="" id="{00000000-0008-0000-0600-00007C020000}"/>
            </a:ext>
          </a:extLst>
        </xdr:cNvPr>
        <xdr:cNvSpPr/>
      </xdr:nvSpPr>
      <xdr:spPr>
        <a:xfrm>
          <a:off x="15430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9527</xdr:rowOff>
    </xdr:from>
    <xdr:ext cx="599010" cy="259045"/>
    <xdr:sp macro="" textlink="">
      <xdr:nvSpPr>
        <xdr:cNvPr id="637" name="テキスト ボックス 636">
          <a:extLst>
            <a:ext uri="{FF2B5EF4-FFF2-40B4-BE49-F238E27FC236}">
              <a16:creationId xmlns:a16="http://schemas.microsoft.com/office/drawing/2014/main" xmlns="" id="{00000000-0008-0000-0600-00007D020000}"/>
            </a:ext>
          </a:extLst>
        </xdr:cNvPr>
        <xdr:cNvSpPr txBox="1"/>
      </xdr:nvSpPr>
      <xdr:spPr>
        <a:xfrm>
          <a:off x="15181795" y="13039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49302</xdr:rowOff>
    </xdr:from>
    <xdr:to>
      <xdr:col>76</xdr:col>
      <xdr:colOff>114300</xdr:colOff>
      <xdr:row>77</xdr:row>
      <xdr:rowOff>118059</xdr:rowOff>
    </xdr:to>
    <xdr:cxnSp macro="">
      <xdr:nvCxnSpPr>
        <xdr:cNvPr id="638" name="直線コネクタ 637">
          <a:extLst>
            <a:ext uri="{FF2B5EF4-FFF2-40B4-BE49-F238E27FC236}">
              <a16:creationId xmlns:a16="http://schemas.microsoft.com/office/drawing/2014/main" xmlns="" id="{00000000-0008-0000-0600-00007E020000}"/>
            </a:ext>
          </a:extLst>
        </xdr:cNvPr>
        <xdr:cNvCxnSpPr/>
      </xdr:nvCxnSpPr>
      <xdr:spPr>
        <a:xfrm>
          <a:off x="13703300" y="13250952"/>
          <a:ext cx="889000" cy="68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53739</xdr:rowOff>
    </xdr:from>
    <xdr:to>
      <xdr:col>76</xdr:col>
      <xdr:colOff>165100</xdr:colOff>
      <xdr:row>77</xdr:row>
      <xdr:rowOff>155339</xdr:rowOff>
    </xdr:to>
    <xdr:sp macro="" textlink="">
      <xdr:nvSpPr>
        <xdr:cNvPr id="639" name="フローチャート: 判断 638">
          <a:extLst>
            <a:ext uri="{FF2B5EF4-FFF2-40B4-BE49-F238E27FC236}">
              <a16:creationId xmlns:a16="http://schemas.microsoft.com/office/drawing/2014/main" xmlns="" id="{00000000-0008-0000-0600-00007F020000}"/>
            </a:ext>
          </a:extLst>
        </xdr:cNvPr>
        <xdr:cNvSpPr/>
      </xdr:nvSpPr>
      <xdr:spPr>
        <a:xfrm>
          <a:off x="14541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416</xdr:rowOff>
    </xdr:from>
    <xdr:ext cx="599010" cy="259045"/>
    <xdr:sp macro="" textlink="">
      <xdr:nvSpPr>
        <xdr:cNvPr id="640" name="テキスト ボックス 639">
          <a:extLst>
            <a:ext uri="{FF2B5EF4-FFF2-40B4-BE49-F238E27FC236}">
              <a16:creationId xmlns:a16="http://schemas.microsoft.com/office/drawing/2014/main" xmlns="" id="{00000000-0008-0000-0600-000080020000}"/>
            </a:ext>
          </a:extLst>
        </xdr:cNvPr>
        <xdr:cNvSpPr txBox="1"/>
      </xdr:nvSpPr>
      <xdr:spPr>
        <a:xfrm>
          <a:off x="14292795" y="13030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158504</xdr:rowOff>
    </xdr:from>
    <xdr:to>
      <xdr:col>71</xdr:col>
      <xdr:colOff>177800</xdr:colOff>
      <xdr:row>77</xdr:row>
      <xdr:rowOff>49302</xdr:rowOff>
    </xdr:to>
    <xdr:cxnSp macro="">
      <xdr:nvCxnSpPr>
        <xdr:cNvPr id="641" name="直線コネクタ 640">
          <a:extLst>
            <a:ext uri="{FF2B5EF4-FFF2-40B4-BE49-F238E27FC236}">
              <a16:creationId xmlns:a16="http://schemas.microsoft.com/office/drawing/2014/main" xmlns="" id="{00000000-0008-0000-0600-000081020000}"/>
            </a:ext>
          </a:extLst>
        </xdr:cNvPr>
        <xdr:cNvCxnSpPr/>
      </xdr:nvCxnSpPr>
      <xdr:spPr>
        <a:xfrm>
          <a:off x="12814300" y="13188704"/>
          <a:ext cx="889000" cy="62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58052</xdr:rowOff>
    </xdr:from>
    <xdr:to>
      <xdr:col>72</xdr:col>
      <xdr:colOff>38100</xdr:colOff>
      <xdr:row>77</xdr:row>
      <xdr:rowOff>159652</xdr:rowOff>
    </xdr:to>
    <xdr:sp macro="" textlink="">
      <xdr:nvSpPr>
        <xdr:cNvPr id="642" name="フローチャート: 判断 641">
          <a:extLst>
            <a:ext uri="{FF2B5EF4-FFF2-40B4-BE49-F238E27FC236}">
              <a16:creationId xmlns:a16="http://schemas.microsoft.com/office/drawing/2014/main" xmlns="" id="{00000000-0008-0000-0600-000082020000}"/>
            </a:ext>
          </a:extLst>
        </xdr:cNvPr>
        <xdr:cNvSpPr/>
      </xdr:nvSpPr>
      <xdr:spPr>
        <a:xfrm>
          <a:off x="13652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150779</xdr:rowOff>
    </xdr:from>
    <xdr:ext cx="599010" cy="259045"/>
    <xdr:sp macro="" textlink="">
      <xdr:nvSpPr>
        <xdr:cNvPr id="643" name="テキスト ボックス 642">
          <a:extLst>
            <a:ext uri="{FF2B5EF4-FFF2-40B4-BE49-F238E27FC236}">
              <a16:creationId xmlns:a16="http://schemas.microsoft.com/office/drawing/2014/main" xmlns="" id="{00000000-0008-0000-0600-000083020000}"/>
            </a:ext>
          </a:extLst>
        </xdr:cNvPr>
        <xdr:cNvSpPr txBox="1"/>
      </xdr:nvSpPr>
      <xdr:spPr>
        <a:xfrm>
          <a:off x="13403795" y="13352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122913</xdr:rowOff>
    </xdr:from>
    <xdr:to>
      <xdr:col>67</xdr:col>
      <xdr:colOff>101600</xdr:colOff>
      <xdr:row>78</xdr:row>
      <xdr:rowOff>53063</xdr:rowOff>
    </xdr:to>
    <xdr:sp macro="" textlink="">
      <xdr:nvSpPr>
        <xdr:cNvPr id="644" name="フローチャート: 判断 643">
          <a:extLst>
            <a:ext uri="{FF2B5EF4-FFF2-40B4-BE49-F238E27FC236}">
              <a16:creationId xmlns:a16="http://schemas.microsoft.com/office/drawing/2014/main" xmlns="" id="{00000000-0008-0000-0600-000084020000}"/>
            </a:ext>
          </a:extLst>
        </xdr:cNvPr>
        <xdr:cNvSpPr/>
      </xdr:nvSpPr>
      <xdr:spPr>
        <a:xfrm>
          <a:off x="12763500" y="13324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44190</xdr:rowOff>
    </xdr:from>
    <xdr:ext cx="599010" cy="259045"/>
    <xdr:sp macro="" textlink="">
      <xdr:nvSpPr>
        <xdr:cNvPr id="645" name="テキスト ボックス 644">
          <a:extLst>
            <a:ext uri="{FF2B5EF4-FFF2-40B4-BE49-F238E27FC236}">
              <a16:creationId xmlns:a16="http://schemas.microsoft.com/office/drawing/2014/main" xmlns="" id="{00000000-0008-0000-0600-000085020000}"/>
            </a:ext>
          </a:extLst>
        </xdr:cNvPr>
        <xdr:cNvSpPr txBox="1"/>
      </xdr:nvSpPr>
      <xdr:spPr>
        <a:xfrm>
          <a:off x="12514795" y="13417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xmlns="" id="{00000000-0008-0000-06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xmlns="" id="{00000000-0008-0000-06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xmlns="" id="{00000000-0008-0000-06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xmlns="" id="{00000000-0008-0000-06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xmlns="" id="{00000000-0008-0000-06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125781</xdr:rowOff>
    </xdr:from>
    <xdr:to>
      <xdr:col>85</xdr:col>
      <xdr:colOff>177800</xdr:colOff>
      <xdr:row>78</xdr:row>
      <xdr:rowOff>55931</xdr:rowOff>
    </xdr:to>
    <xdr:sp macro="" textlink="">
      <xdr:nvSpPr>
        <xdr:cNvPr id="651" name="楕円 650">
          <a:extLst>
            <a:ext uri="{FF2B5EF4-FFF2-40B4-BE49-F238E27FC236}">
              <a16:creationId xmlns:a16="http://schemas.microsoft.com/office/drawing/2014/main" xmlns="" id="{00000000-0008-0000-0600-00008B020000}"/>
            </a:ext>
          </a:extLst>
        </xdr:cNvPr>
        <xdr:cNvSpPr/>
      </xdr:nvSpPr>
      <xdr:spPr>
        <a:xfrm>
          <a:off x="16268700" y="13327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104208</xdr:rowOff>
    </xdr:from>
    <xdr:ext cx="599010" cy="259045"/>
    <xdr:sp macro="" textlink="">
      <xdr:nvSpPr>
        <xdr:cNvPr id="652" name="公債費該当値テキスト">
          <a:extLst>
            <a:ext uri="{FF2B5EF4-FFF2-40B4-BE49-F238E27FC236}">
              <a16:creationId xmlns:a16="http://schemas.microsoft.com/office/drawing/2014/main" xmlns="" id="{00000000-0008-0000-0600-00008C020000}"/>
            </a:ext>
          </a:extLst>
        </xdr:cNvPr>
        <xdr:cNvSpPr txBox="1"/>
      </xdr:nvSpPr>
      <xdr:spPr>
        <a:xfrm>
          <a:off x="16370300" y="13305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104560</xdr:rowOff>
    </xdr:from>
    <xdr:to>
      <xdr:col>81</xdr:col>
      <xdr:colOff>101600</xdr:colOff>
      <xdr:row>78</xdr:row>
      <xdr:rowOff>34710</xdr:rowOff>
    </xdr:to>
    <xdr:sp macro="" textlink="">
      <xdr:nvSpPr>
        <xdr:cNvPr id="653" name="楕円 652">
          <a:extLst>
            <a:ext uri="{FF2B5EF4-FFF2-40B4-BE49-F238E27FC236}">
              <a16:creationId xmlns:a16="http://schemas.microsoft.com/office/drawing/2014/main" xmlns="" id="{00000000-0008-0000-0600-00008D020000}"/>
            </a:ext>
          </a:extLst>
        </xdr:cNvPr>
        <xdr:cNvSpPr/>
      </xdr:nvSpPr>
      <xdr:spPr>
        <a:xfrm>
          <a:off x="15430500" y="1330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25837</xdr:rowOff>
    </xdr:from>
    <xdr:ext cx="599010" cy="259045"/>
    <xdr:sp macro="" textlink="">
      <xdr:nvSpPr>
        <xdr:cNvPr id="654" name="テキスト ボックス 653">
          <a:extLst>
            <a:ext uri="{FF2B5EF4-FFF2-40B4-BE49-F238E27FC236}">
              <a16:creationId xmlns:a16="http://schemas.microsoft.com/office/drawing/2014/main" xmlns="" id="{00000000-0008-0000-0600-00008E020000}"/>
            </a:ext>
          </a:extLst>
        </xdr:cNvPr>
        <xdr:cNvSpPr txBox="1"/>
      </xdr:nvSpPr>
      <xdr:spPr>
        <a:xfrm>
          <a:off x="15181795" y="13398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67259</xdr:rowOff>
    </xdr:from>
    <xdr:to>
      <xdr:col>76</xdr:col>
      <xdr:colOff>165100</xdr:colOff>
      <xdr:row>77</xdr:row>
      <xdr:rowOff>168859</xdr:rowOff>
    </xdr:to>
    <xdr:sp macro="" textlink="">
      <xdr:nvSpPr>
        <xdr:cNvPr id="655" name="楕円 654">
          <a:extLst>
            <a:ext uri="{FF2B5EF4-FFF2-40B4-BE49-F238E27FC236}">
              <a16:creationId xmlns:a16="http://schemas.microsoft.com/office/drawing/2014/main" xmlns="" id="{00000000-0008-0000-0600-00008F020000}"/>
            </a:ext>
          </a:extLst>
        </xdr:cNvPr>
        <xdr:cNvSpPr/>
      </xdr:nvSpPr>
      <xdr:spPr>
        <a:xfrm>
          <a:off x="14541500" y="13268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159986</xdr:rowOff>
    </xdr:from>
    <xdr:ext cx="599010" cy="259045"/>
    <xdr:sp macro="" textlink="">
      <xdr:nvSpPr>
        <xdr:cNvPr id="656" name="テキスト ボックス 655">
          <a:extLst>
            <a:ext uri="{FF2B5EF4-FFF2-40B4-BE49-F238E27FC236}">
              <a16:creationId xmlns:a16="http://schemas.microsoft.com/office/drawing/2014/main" xmlns="" id="{00000000-0008-0000-0600-000090020000}"/>
            </a:ext>
          </a:extLst>
        </xdr:cNvPr>
        <xdr:cNvSpPr txBox="1"/>
      </xdr:nvSpPr>
      <xdr:spPr>
        <a:xfrm>
          <a:off x="14292795" y="13361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169952</xdr:rowOff>
    </xdr:from>
    <xdr:to>
      <xdr:col>72</xdr:col>
      <xdr:colOff>38100</xdr:colOff>
      <xdr:row>77</xdr:row>
      <xdr:rowOff>100102</xdr:rowOff>
    </xdr:to>
    <xdr:sp macro="" textlink="">
      <xdr:nvSpPr>
        <xdr:cNvPr id="657" name="楕円 656">
          <a:extLst>
            <a:ext uri="{FF2B5EF4-FFF2-40B4-BE49-F238E27FC236}">
              <a16:creationId xmlns:a16="http://schemas.microsoft.com/office/drawing/2014/main" xmlns="" id="{00000000-0008-0000-0600-000091020000}"/>
            </a:ext>
          </a:extLst>
        </xdr:cNvPr>
        <xdr:cNvSpPr/>
      </xdr:nvSpPr>
      <xdr:spPr>
        <a:xfrm>
          <a:off x="13652500" y="1320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116629</xdr:rowOff>
    </xdr:from>
    <xdr:ext cx="599010" cy="259045"/>
    <xdr:sp macro="" textlink="">
      <xdr:nvSpPr>
        <xdr:cNvPr id="658" name="テキスト ボックス 657">
          <a:extLst>
            <a:ext uri="{FF2B5EF4-FFF2-40B4-BE49-F238E27FC236}">
              <a16:creationId xmlns:a16="http://schemas.microsoft.com/office/drawing/2014/main" xmlns="" id="{00000000-0008-0000-0600-000092020000}"/>
            </a:ext>
          </a:extLst>
        </xdr:cNvPr>
        <xdr:cNvSpPr txBox="1"/>
      </xdr:nvSpPr>
      <xdr:spPr>
        <a:xfrm>
          <a:off x="13403795" y="12975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107704</xdr:rowOff>
    </xdr:from>
    <xdr:to>
      <xdr:col>67</xdr:col>
      <xdr:colOff>101600</xdr:colOff>
      <xdr:row>77</xdr:row>
      <xdr:rowOff>37854</xdr:rowOff>
    </xdr:to>
    <xdr:sp macro="" textlink="">
      <xdr:nvSpPr>
        <xdr:cNvPr id="659" name="楕円 658">
          <a:extLst>
            <a:ext uri="{FF2B5EF4-FFF2-40B4-BE49-F238E27FC236}">
              <a16:creationId xmlns:a16="http://schemas.microsoft.com/office/drawing/2014/main" xmlns="" id="{00000000-0008-0000-0600-000093020000}"/>
            </a:ext>
          </a:extLst>
        </xdr:cNvPr>
        <xdr:cNvSpPr/>
      </xdr:nvSpPr>
      <xdr:spPr>
        <a:xfrm>
          <a:off x="12763500" y="1313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54381</xdr:rowOff>
    </xdr:from>
    <xdr:ext cx="599010" cy="259045"/>
    <xdr:sp macro="" textlink="">
      <xdr:nvSpPr>
        <xdr:cNvPr id="660" name="テキスト ボックス 659">
          <a:extLst>
            <a:ext uri="{FF2B5EF4-FFF2-40B4-BE49-F238E27FC236}">
              <a16:creationId xmlns:a16="http://schemas.microsoft.com/office/drawing/2014/main" xmlns="" id="{00000000-0008-0000-0600-000094020000}"/>
            </a:ext>
          </a:extLst>
        </xdr:cNvPr>
        <xdr:cNvSpPr txBox="1"/>
      </xdr:nvSpPr>
      <xdr:spPr>
        <a:xfrm>
          <a:off x="12514795" y="12913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xmlns="" id="{00000000-0008-0000-06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xmlns="" id="{00000000-0008-0000-06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xmlns="" id="{00000000-0008-0000-06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xmlns="" id="{00000000-0008-0000-06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xmlns="" id="{00000000-0008-0000-06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xmlns="" id="{00000000-0008-0000-06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xmlns="" id="{00000000-0008-0000-06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xmlns="" id="{00000000-0008-0000-06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xmlns="" id="{00000000-0008-0000-06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xmlns="" id="{00000000-0008-0000-06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a:extLst>
            <a:ext uri="{FF2B5EF4-FFF2-40B4-BE49-F238E27FC236}">
              <a16:creationId xmlns:a16="http://schemas.microsoft.com/office/drawing/2014/main" xmlns="" id="{00000000-0008-0000-0600-00009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a:extLst>
            <a:ext uri="{FF2B5EF4-FFF2-40B4-BE49-F238E27FC236}">
              <a16:creationId xmlns:a16="http://schemas.microsoft.com/office/drawing/2014/main" xmlns="" id="{00000000-0008-0000-0600-0000A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a:extLst>
            <a:ext uri="{FF2B5EF4-FFF2-40B4-BE49-F238E27FC236}">
              <a16:creationId xmlns:a16="http://schemas.microsoft.com/office/drawing/2014/main" xmlns="" id="{00000000-0008-0000-0600-0000A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95</xdr:row>
      <xdr:rowOff>54627</xdr:rowOff>
    </xdr:from>
    <xdr:ext cx="685572" cy="259045"/>
    <xdr:sp macro="" textlink="">
      <xdr:nvSpPr>
        <xdr:cNvPr id="674" name="テキスト ボックス 673">
          <a:extLst>
            <a:ext uri="{FF2B5EF4-FFF2-40B4-BE49-F238E27FC236}">
              <a16:creationId xmlns:a16="http://schemas.microsoft.com/office/drawing/2014/main" xmlns="" id="{00000000-0008-0000-0600-0000A2020000}"/>
            </a:ext>
          </a:extLst>
        </xdr:cNvPr>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a:extLst>
            <a:ext uri="{FF2B5EF4-FFF2-40B4-BE49-F238E27FC236}">
              <a16:creationId xmlns:a16="http://schemas.microsoft.com/office/drawing/2014/main" xmlns="" id="{00000000-0008-0000-0600-0000A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76" name="テキスト ボックス 675">
          <a:extLst>
            <a:ext uri="{FF2B5EF4-FFF2-40B4-BE49-F238E27FC236}">
              <a16:creationId xmlns:a16="http://schemas.microsoft.com/office/drawing/2014/main" xmlns="" id="{00000000-0008-0000-0600-0000A4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a:extLst>
            <a:ext uri="{FF2B5EF4-FFF2-40B4-BE49-F238E27FC236}">
              <a16:creationId xmlns:a16="http://schemas.microsoft.com/office/drawing/2014/main" xmlns="" id="{00000000-0008-0000-0600-0000A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78" name="テキスト ボックス 677">
          <a:extLst>
            <a:ext uri="{FF2B5EF4-FFF2-40B4-BE49-F238E27FC236}">
              <a16:creationId xmlns:a16="http://schemas.microsoft.com/office/drawing/2014/main" xmlns="" id="{00000000-0008-0000-0600-0000A6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xmlns=""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a:extLst>
            <a:ext uri="{FF2B5EF4-FFF2-40B4-BE49-F238E27FC236}">
              <a16:creationId xmlns:a16="http://schemas.microsoft.com/office/drawing/2014/main" xmlns="" id="{00000000-0008-0000-0600-0000A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xmlns=""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738</xdr:rowOff>
    </xdr:from>
    <xdr:to>
      <xdr:col>85</xdr:col>
      <xdr:colOff>126364</xdr:colOff>
      <xdr:row>98</xdr:row>
      <xdr:rowOff>139700</xdr:rowOff>
    </xdr:to>
    <xdr:cxnSp macro="">
      <xdr:nvCxnSpPr>
        <xdr:cNvPr id="682" name="直線コネクタ 681">
          <a:extLst>
            <a:ext uri="{FF2B5EF4-FFF2-40B4-BE49-F238E27FC236}">
              <a16:creationId xmlns:a16="http://schemas.microsoft.com/office/drawing/2014/main" xmlns="" id="{00000000-0008-0000-0600-0000AA020000}"/>
            </a:ext>
          </a:extLst>
        </xdr:cNvPr>
        <xdr:cNvCxnSpPr/>
      </xdr:nvCxnSpPr>
      <xdr:spPr>
        <a:xfrm flipV="1">
          <a:off x="16317595" y="15774138"/>
          <a:ext cx="1269" cy="1167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163471</xdr:rowOff>
    </xdr:from>
    <xdr:ext cx="249299" cy="259045"/>
    <xdr:sp macro="" textlink="">
      <xdr:nvSpPr>
        <xdr:cNvPr id="683" name="積立金最小値テキスト">
          <a:extLst>
            <a:ext uri="{FF2B5EF4-FFF2-40B4-BE49-F238E27FC236}">
              <a16:creationId xmlns:a16="http://schemas.microsoft.com/office/drawing/2014/main" xmlns="" id="{00000000-0008-0000-0600-0000AB020000}"/>
            </a:ext>
          </a:extLst>
        </xdr:cNvPr>
        <xdr:cNvSpPr txBox="1"/>
      </xdr:nvSpPr>
      <xdr:spPr>
        <a:xfrm>
          <a:off x="16370300" y="1696557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139700</xdr:rowOff>
    </xdr:from>
    <xdr:to>
      <xdr:col>86</xdr:col>
      <xdr:colOff>25400</xdr:colOff>
      <xdr:row>98</xdr:row>
      <xdr:rowOff>139700</xdr:rowOff>
    </xdr:to>
    <xdr:cxnSp macro="">
      <xdr:nvCxnSpPr>
        <xdr:cNvPr id="684" name="直線コネクタ 683">
          <a:extLst>
            <a:ext uri="{FF2B5EF4-FFF2-40B4-BE49-F238E27FC236}">
              <a16:creationId xmlns:a16="http://schemas.microsoft.com/office/drawing/2014/main" xmlns="" id="{00000000-0008-0000-0600-0000AC020000}"/>
            </a:ext>
          </a:extLst>
        </xdr:cNvPr>
        <xdr:cNvCxnSpPr/>
      </xdr:nvCxnSpPr>
      <xdr:spPr>
        <a:xfrm>
          <a:off x="16230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118865</xdr:rowOff>
    </xdr:from>
    <xdr:ext cx="690189" cy="259045"/>
    <xdr:sp macro="" textlink="">
      <xdr:nvSpPr>
        <xdr:cNvPr id="685" name="積立金最大値テキスト">
          <a:extLst>
            <a:ext uri="{FF2B5EF4-FFF2-40B4-BE49-F238E27FC236}">
              <a16:creationId xmlns:a16="http://schemas.microsoft.com/office/drawing/2014/main" xmlns="" id="{00000000-0008-0000-0600-0000AD020000}"/>
            </a:ext>
          </a:extLst>
        </xdr:cNvPr>
        <xdr:cNvSpPr txBox="1"/>
      </xdr:nvSpPr>
      <xdr:spPr>
        <a:xfrm>
          <a:off x="16370300" y="155493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2,553,941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738</xdr:rowOff>
    </xdr:from>
    <xdr:to>
      <xdr:col>86</xdr:col>
      <xdr:colOff>25400</xdr:colOff>
      <xdr:row>92</xdr:row>
      <xdr:rowOff>738</xdr:rowOff>
    </xdr:to>
    <xdr:cxnSp macro="">
      <xdr:nvCxnSpPr>
        <xdr:cNvPr id="686" name="直線コネクタ 685">
          <a:extLst>
            <a:ext uri="{FF2B5EF4-FFF2-40B4-BE49-F238E27FC236}">
              <a16:creationId xmlns:a16="http://schemas.microsoft.com/office/drawing/2014/main" xmlns="" id="{00000000-0008-0000-0600-0000AE020000}"/>
            </a:ext>
          </a:extLst>
        </xdr:cNvPr>
        <xdr:cNvCxnSpPr/>
      </xdr:nvCxnSpPr>
      <xdr:spPr>
        <a:xfrm>
          <a:off x="16230600" y="15774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46944</xdr:rowOff>
    </xdr:from>
    <xdr:to>
      <xdr:col>85</xdr:col>
      <xdr:colOff>127000</xdr:colOff>
      <xdr:row>98</xdr:row>
      <xdr:rowOff>136933</xdr:rowOff>
    </xdr:to>
    <xdr:cxnSp macro="">
      <xdr:nvCxnSpPr>
        <xdr:cNvPr id="687" name="直線コネクタ 686">
          <a:extLst>
            <a:ext uri="{FF2B5EF4-FFF2-40B4-BE49-F238E27FC236}">
              <a16:creationId xmlns:a16="http://schemas.microsoft.com/office/drawing/2014/main" xmlns="" id="{00000000-0008-0000-0600-0000AF020000}"/>
            </a:ext>
          </a:extLst>
        </xdr:cNvPr>
        <xdr:cNvCxnSpPr/>
      </xdr:nvCxnSpPr>
      <xdr:spPr>
        <a:xfrm flipV="1">
          <a:off x="15481300" y="16849044"/>
          <a:ext cx="838200" cy="89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36472</xdr:rowOff>
    </xdr:from>
    <xdr:ext cx="534377" cy="259045"/>
    <xdr:sp macro="" textlink="">
      <xdr:nvSpPr>
        <xdr:cNvPr id="688" name="積立金平均値テキスト">
          <a:extLst>
            <a:ext uri="{FF2B5EF4-FFF2-40B4-BE49-F238E27FC236}">
              <a16:creationId xmlns:a16="http://schemas.microsoft.com/office/drawing/2014/main" xmlns="" id="{00000000-0008-0000-0600-0000B0020000}"/>
            </a:ext>
          </a:extLst>
        </xdr:cNvPr>
        <xdr:cNvSpPr txBox="1"/>
      </xdr:nvSpPr>
      <xdr:spPr>
        <a:xfrm>
          <a:off x="16370300" y="16838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58045</xdr:rowOff>
    </xdr:from>
    <xdr:to>
      <xdr:col>85</xdr:col>
      <xdr:colOff>177800</xdr:colOff>
      <xdr:row>98</xdr:row>
      <xdr:rowOff>159645</xdr:rowOff>
    </xdr:to>
    <xdr:sp macro="" textlink="">
      <xdr:nvSpPr>
        <xdr:cNvPr id="689" name="フローチャート: 判断 688">
          <a:extLst>
            <a:ext uri="{FF2B5EF4-FFF2-40B4-BE49-F238E27FC236}">
              <a16:creationId xmlns:a16="http://schemas.microsoft.com/office/drawing/2014/main" xmlns="" id="{00000000-0008-0000-0600-0000B1020000}"/>
            </a:ext>
          </a:extLst>
        </xdr:cNvPr>
        <xdr:cNvSpPr/>
      </xdr:nvSpPr>
      <xdr:spPr>
        <a:xfrm>
          <a:off x="16268700" y="1686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109003</xdr:rowOff>
    </xdr:from>
    <xdr:to>
      <xdr:col>81</xdr:col>
      <xdr:colOff>50800</xdr:colOff>
      <xdr:row>98</xdr:row>
      <xdr:rowOff>136933</xdr:rowOff>
    </xdr:to>
    <xdr:cxnSp macro="">
      <xdr:nvCxnSpPr>
        <xdr:cNvPr id="690" name="直線コネクタ 689">
          <a:extLst>
            <a:ext uri="{FF2B5EF4-FFF2-40B4-BE49-F238E27FC236}">
              <a16:creationId xmlns:a16="http://schemas.microsoft.com/office/drawing/2014/main" xmlns="" id="{00000000-0008-0000-0600-0000B2020000}"/>
            </a:ext>
          </a:extLst>
        </xdr:cNvPr>
        <xdr:cNvCxnSpPr/>
      </xdr:nvCxnSpPr>
      <xdr:spPr>
        <a:xfrm>
          <a:off x="14592300" y="16911103"/>
          <a:ext cx="889000" cy="27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56229</xdr:rowOff>
    </xdr:from>
    <xdr:to>
      <xdr:col>81</xdr:col>
      <xdr:colOff>101600</xdr:colOff>
      <xdr:row>98</xdr:row>
      <xdr:rowOff>157829</xdr:rowOff>
    </xdr:to>
    <xdr:sp macro="" textlink="">
      <xdr:nvSpPr>
        <xdr:cNvPr id="691" name="フローチャート: 判断 690">
          <a:extLst>
            <a:ext uri="{FF2B5EF4-FFF2-40B4-BE49-F238E27FC236}">
              <a16:creationId xmlns:a16="http://schemas.microsoft.com/office/drawing/2014/main" xmlns="" id="{00000000-0008-0000-0600-0000B3020000}"/>
            </a:ext>
          </a:extLst>
        </xdr:cNvPr>
        <xdr:cNvSpPr/>
      </xdr:nvSpPr>
      <xdr:spPr>
        <a:xfrm>
          <a:off x="15430500" y="1685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2906</xdr:rowOff>
    </xdr:from>
    <xdr:ext cx="534377" cy="259045"/>
    <xdr:sp macro="" textlink="">
      <xdr:nvSpPr>
        <xdr:cNvPr id="692" name="テキスト ボックス 691">
          <a:extLst>
            <a:ext uri="{FF2B5EF4-FFF2-40B4-BE49-F238E27FC236}">
              <a16:creationId xmlns:a16="http://schemas.microsoft.com/office/drawing/2014/main" xmlns="" id="{00000000-0008-0000-0600-0000B4020000}"/>
            </a:ext>
          </a:extLst>
        </xdr:cNvPr>
        <xdr:cNvSpPr txBox="1"/>
      </xdr:nvSpPr>
      <xdr:spPr>
        <a:xfrm>
          <a:off x="15214111" y="16633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70563</xdr:rowOff>
    </xdr:from>
    <xdr:to>
      <xdr:col>76</xdr:col>
      <xdr:colOff>114300</xdr:colOff>
      <xdr:row>98</xdr:row>
      <xdr:rowOff>109003</xdr:rowOff>
    </xdr:to>
    <xdr:cxnSp macro="">
      <xdr:nvCxnSpPr>
        <xdr:cNvPr id="693" name="直線コネクタ 692">
          <a:extLst>
            <a:ext uri="{FF2B5EF4-FFF2-40B4-BE49-F238E27FC236}">
              <a16:creationId xmlns:a16="http://schemas.microsoft.com/office/drawing/2014/main" xmlns="" id="{00000000-0008-0000-0600-0000B5020000}"/>
            </a:ext>
          </a:extLst>
        </xdr:cNvPr>
        <xdr:cNvCxnSpPr/>
      </xdr:nvCxnSpPr>
      <xdr:spPr>
        <a:xfrm>
          <a:off x="13703300" y="16872663"/>
          <a:ext cx="889000" cy="38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51739</xdr:rowOff>
    </xdr:from>
    <xdr:to>
      <xdr:col>76</xdr:col>
      <xdr:colOff>165100</xdr:colOff>
      <xdr:row>98</xdr:row>
      <xdr:rowOff>153339</xdr:rowOff>
    </xdr:to>
    <xdr:sp macro="" textlink="">
      <xdr:nvSpPr>
        <xdr:cNvPr id="694" name="フローチャート: 判断 693">
          <a:extLst>
            <a:ext uri="{FF2B5EF4-FFF2-40B4-BE49-F238E27FC236}">
              <a16:creationId xmlns:a16="http://schemas.microsoft.com/office/drawing/2014/main" xmlns="" id="{00000000-0008-0000-0600-0000B6020000}"/>
            </a:ext>
          </a:extLst>
        </xdr:cNvPr>
        <xdr:cNvSpPr/>
      </xdr:nvSpPr>
      <xdr:spPr>
        <a:xfrm>
          <a:off x="14541500" y="1685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169866</xdr:rowOff>
    </xdr:from>
    <xdr:ext cx="534377" cy="259045"/>
    <xdr:sp macro="" textlink="">
      <xdr:nvSpPr>
        <xdr:cNvPr id="695" name="テキスト ボックス 694">
          <a:extLst>
            <a:ext uri="{FF2B5EF4-FFF2-40B4-BE49-F238E27FC236}">
              <a16:creationId xmlns:a16="http://schemas.microsoft.com/office/drawing/2014/main" xmlns="" id="{00000000-0008-0000-0600-0000B7020000}"/>
            </a:ext>
          </a:extLst>
        </xdr:cNvPr>
        <xdr:cNvSpPr txBox="1"/>
      </xdr:nvSpPr>
      <xdr:spPr>
        <a:xfrm>
          <a:off x="14325111" y="16629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70563</xdr:rowOff>
    </xdr:from>
    <xdr:to>
      <xdr:col>71</xdr:col>
      <xdr:colOff>177800</xdr:colOff>
      <xdr:row>98</xdr:row>
      <xdr:rowOff>85111</xdr:rowOff>
    </xdr:to>
    <xdr:cxnSp macro="">
      <xdr:nvCxnSpPr>
        <xdr:cNvPr id="696" name="直線コネクタ 695">
          <a:extLst>
            <a:ext uri="{FF2B5EF4-FFF2-40B4-BE49-F238E27FC236}">
              <a16:creationId xmlns:a16="http://schemas.microsoft.com/office/drawing/2014/main" xmlns="" id="{00000000-0008-0000-0600-0000B8020000}"/>
            </a:ext>
          </a:extLst>
        </xdr:cNvPr>
        <xdr:cNvCxnSpPr/>
      </xdr:nvCxnSpPr>
      <xdr:spPr>
        <a:xfrm flipV="1">
          <a:off x="12814300" y="16872663"/>
          <a:ext cx="889000" cy="14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56291</xdr:rowOff>
    </xdr:from>
    <xdr:to>
      <xdr:col>72</xdr:col>
      <xdr:colOff>38100</xdr:colOff>
      <xdr:row>98</xdr:row>
      <xdr:rowOff>157891</xdr:rowOff>
    </xdr:to>
    <xdr:sp macro="" textlink="">
      <xdr:nvSpPr>
        <xdr:cNvPr id="697" name="フローチャート: 判断 696">
          <a:extLst>
            <a:ext uri="{FF2B5EF4-FFF2-40B4-BE49-F238E27FC236}">
              <a16:creationId xmlns:a16="http://schemas.microsoft.com/office/drawing/2014/main" xmlns="" id="{00000000-0008-0000-0600-0000B9020000}"/>
            </a:ext>
          </a:extLst>
        </xdr:cNvPr>
        <xdr:cNvSpPr/>
      </xdr:nvSpPr>
      <xdr:spPr>
        <a:xfrm>
          <a:off x="13652500" y="16858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149018</xdr:rowOff>
    </xdr:from>
    <xdr:ext cx="534377" cy="259045"/>
    <xdr:sp macro="" textlink="">
      <xdr:nvSpPr>
        <xdr:cNvPr id="698" name="テキスト ボックス 697">
          <a:extLst>
            <a:ext uri="{FF2B5EF4-FFF2-40B4-BE49-F238E27FC236}">
              <a16:creationId xmlns:a16="http://schemas.microsoft.com/office/drawing/2014/main" xmlns="" id="{00000000-0008-0000-0600-0000BA020000}"/>
            </a:ext>
          </a:extLst>
        </xdr:cNvPr>
        <xdr:cNvSpPr txBox="1"/>
      </xdr:nvSpPr>
      <xdr:spPr>
        <a:xfrm>
          <a:off x="13436111" y="16951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51938</xdr:rowOff>
    </xdr:from>
    <xdr:to>
      <xdr:col>67</xdr:col>
      <xdr:colOff>101600</xdr:colOff>
      <xdr:row>98</xdr:row>
      <xdr:rowOff>153538</xdr:rowOff>
    </xdr:to>
    <xdr:sp macro="" textlink="">
      <xdr:nvSpPr>
        <xdr:cNvPr id="699" name="フローチャート: 判断 698">
          <a:extLst>
            <a:ext uri="{FF2B5EF4-FFF2-40B4-BE49-F238E27FC236}">
              <a16:creationId xmlns:a16="http://schemas.microsoft.com/office/drawing/2014/main" xmlns="" id="{00000000-0008-0000-0600-0000BB020000}"/>
            </a:ext>
          </a:extLst>
        </xdr:cNvPr>
        <xdr:cNvSpPr/>
      </xdr:nvSpPr>
      <xdr:spPr>
        <a:xfrm>
          <a:off x="12763500" y="1685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144665</xdr:rowOff>
    </xdr:from>
    <xdr:ext cx="534377" cy="259045"/>
    <xdr:sp macro="" textlink="">
      <xdr:nvSpPr>
        <xdr:cNvPr id="700" name="テキスト ボックス 699">
          <a:extLst>
            <a:ext uri="{FF2B5EF4-FFF2-40B4-BE49-F238E27FC236}">
              <a16:creationId xmlns:a16="http://schemas.microsoft.com/office/drawing/2014/main" xmlns="" id="{00000000-0008-0000-0600-0000BC020000}"/>
            </a:ext>
          </a:extLst>
        </xdr:cNvPr>
        <xdr:cNvSpPr txBox="1"/>
      </xdr:nvSpPr>
      <xdr:spPr>
        <a:xfrm>
          <a:off x="12547111" y="16946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xmlns=""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xmlns=""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xmlns=""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xmlns=""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xmlns=""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167594</xdr:rowOff>
    </xdr:from>
    <xdr:to>
      <xdr:col>85</xdr:col>
      <xdr:colOff>177800</xdr:colOff>
      <xdr:row>98</xdr:row>
      <xdr:rowOff>97744</xdr:rowOff>
    </xdr:to>
    <xdr:sp macro="" textlink="">
      <xdr:nvSpPr>
        <xdr:cNvPr id="706" name="楕円 705">
          <a:extLst>
            <a:ext uri="{FF2B5EF4-FFF2-40B4-BE49-F238E27FC236}">
              <a16:creationId xmlns:a16="http://schemas.microsoft.com/office/drawing/2014/main" xmlns="" id="{00000000-0008-0000-0600-0000C2020000}"/>
            </a:ext>
          </a:extLst>
        </xdr:cNvPr>
        <xdr:cNvSpPr/>
      </xdr:nvSpPr>
      <xdr:spPr>
        <a:xfrm>
          <a:off x="16268700" y="1679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126971</xdr:rowOff>
    </xdr:from>
    <xdr:ext cx="599010" cy="259045"/>
    <xdr:sp macro="" textlink="">
      <xdr:nvSpPr>
        <xdr:cNvPr id="707" name="積立金該当値テキスト">
          <a:extLst>
            <a:ext uri="{FF2B5EF4-FFF2-40B4-BE49-F238E27FC236}">
              <a16:creationId xmlns:a16="http://schemas.microsoft.com/office/drawing/2014/main" xmlns="" id="{00000000-0008-0000-0600-0000C3020000}"/>
            </a:ext>
          </a:extLst>
        </xdr:cNvPr>
        <xdr:cNvSpPr txBox="1"/>
      </xdr:nvSpPr>
      <xdr:spPr>
        <a:xfrm>
          <a:off x="16370300" y="16586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86133</xdr:rowOff>
    </xdr:from>
    <xdr:to>
      <xdr:col>81</xdr:col>
      <xdr:colOff>101600</xdr:colOff>
      <xdr:row>99</xdr:row>
      <xdr:rowOff>16283</xdr:rowOff>
    </xdr:to>
    <xdr:sp macro="" textlink="">
      <xdr:nvSpPr>
        <xdr:cNvPr id="708" name="楕円 707">
          <a:extLst>
            <a:ext uri="{FF2B5EF4-FFF2-40B4-BE49-F238E27FC236}">
              <a16:creationId xmlns:a16="http://schemas.microsoft.com/office/drawing/2014/main" xmlns="" id="{00000000-0008-0000-0600-0000C4020000}"/>
            </a:ext>
          </a:extLst>
        </xdr:cNvPr>
        <xdr:cNvSpPr/>
      </xdr:nvSpPr>
      <xdr:spPr>
        <a:xfrm>
          <a:off x="15430500" y="16888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7410</xdr:rowOff>
    </xdr:from>
    <xdr:ext cx="469744" cy="259045"/>
    <xdr:sp macro="" textlink="">
      <xdr:nvSpPr>
        <xdr:cNvPr id="709" name="テキスト ボックス 708">
          <a:extLst>
            <a:ext uri="{FF2B5EF4-FFF2-40B4-BE49-F238E27FC236}">
              <a16:creationId xmlns:a16="http://schemas.microsoft.com/office/drawing/2014/main" xmlns="" id="{00000000-0008-0000-0600-0000C5020000}"/>
            </a:ext>
          </a:extLst>
        </xdr:cNvPr>
        <xdr:cNvSpPr txBox="1"/>
      </xdr:nvSpPr>
      <xdr:spPr>
        <a:xfrm>
          <a:off x="15246428" y="16980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58203</xdr:rowOff>
    </xdr:from>
    <xdr:to>
      <xdr:col>76</xdr:col>
      <xdr:colOff>165100</xdr:colOff>
      <xdr:row>98</xdr:row>
      <xdr:rowOff>159803</xdr:rowOff>
    </xdr:to>
    <xdr:sp macro="" textlink="">
      <xdr:nvSpPr>
        <xdr:cNvPr id="710" name="楕円 709">
          <a:extLst>
            <a:ext uri="{FF2B5EF4-FFF2-40B4-BE49-F238E27FC236}">
              <a16:creationId xmlns:a16="http://schemas.microsoft.com/office/drawing/2014/main" xmlns="" id="{00000000-0008-0000-0600-0000C6020000}"/>
            </a:ext>
          </a:extLst>
        </xdr:cNvPr>
        <xdr:cNvSpPr/>
      </xdr:nvSpPr>
      <xdr:spPr>
        <a:xfrm>
          <a:off x="14541500" y="16860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150930</xdr:rowOff>
    </xdr:from>
    <xdr:ext cx="534377" cy="259045"/>
    <xdr:sp macro="" textlink="">
      <xdr:nvSpPr>
        <xdr:cNvPr id="711" name="テキスト ボックス 710">
          <a:extLst>
            <a:ext uri="{FF2B5EF4-FFF2-40B4-BE49-F238E27FC236}">
              <a16:creationId xmlns:a16="http://schemas.microsoft.com/office/drawing/2014/main" xmlns="" id="{00000000-0008-0000-0600-0000C7020000}"/>
            </a:ext>
          </a:extLst>
        </xdr:cNvPr>
        <xdr:cNvSpPr txBox="1"/>
      </xdr:nvSpPr>
      <xdr:spPr>
        <a:xfrm>
          <a:off x="14325111" y="16953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19763</xdr:rowOff>
    </xdr:from>
    <xdr:to>
      <xdr:col>72</xdr:col>
      <xdr:colOff>38100</xdr:colOff>
      <xdr:row>98</xdr:row>
      <xdr:rowOff>121363</xdr:rowOff>
    </xdr:to>
    <xdr:sp macro="" textlink="">
      <xdr:nvSpPr>
        <xdr:cNvPr id="712" name="楕円 711">
          <a:extLst>
            <a:ext uri="{FF2B5EF4-FFF2-40B4-BE49-F238E27FC236}">
              <a16:creationId xmlns:a16="http://schemas.microsoft.com/office/drawing/2014/main" xmlns="" id="{00000000-0008-0000-0600-0000C8020000}"/>
            </a:ext>
          </a:extLst>
        </xdr:cNvPr>
        <xdr:cNvSpPr/>
      </xdr:nvSpPr>
      <xdr:spPr>
        <a:xfrm>
          <a:off x="13652500" y="16821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137890</xdr:rowOff>
    </xdr:from>
    <xdr:ext cx="599010" cy="259045"/>
    <xdr:sp macro="" textlink="">
      <xdr:nvSpPr>
        <xdr:cNvPr id="713" name="テキスト ボックス 712">
          <a:extLst>
            <a:ext uri="{FF2B5EF4-FFF2-40B4-BE49-F238E27FC236}">
              <a16:creationId xmlns:a16="http://schemas.microsoft.com/office/drawing/2014/main" xmlns="" id="{00000000-0008-0000-0600-0000C9020000}"/>
            </a:ext>
          </a:extLst>
        </xdr:cNvPr>
        <xdr:cNvSpPr txBox="1"/>
      </xdr:nvSpPr>
      <xdr:spPr>
        <a:xfrm>
          <a:off x="13403795" y="16597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34311</xdr:rowOff>
    </xdr:from>
    <xdr:to>
      <xdr:col>67</xdr:col>
      <xdr:colOff>101600</xdr:colOff>
      <xdr:row>98</xdr:row>
      <xdr:rowOff>135911</xdr:rowOff>
    </xdr:to>
    <xdr:sp macro="" textlink="">
      <xdr:nvSpPr>
        <xdr:cNvPr id="714" name="楕円 713">
          <a:extLst>
            <a:ext uri="{FF2B5EF4-FFF2-40B4-BE49-F238E27FC236}">
              <a16:creationId xmlns:a16="http://schemas.microsoft.com/office/drawing/2014/main" xmlns="" id="{00000000-0008-0000-0600-0000CA020000}"/>
            </a:ext>
          </a:extLst>
        </xdr:cNvPr>
        <xdr:cNvSpPr/>
      </xdr:nvSpPr>
      <xdr:spPr>
        <a:xfrm>
          <a:off x="12763500" y="1683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152438</xdr:rowOff>
    </xdr:from>
    <xdr:ext cx="599010" cy="259045"/>
    <xdr:sp macro="" textlink="">
      <xdr:nvSpPr>
        <xdr:cNvPr id="715" name="テキスト ボックス 714">
          <a:extLst>
            <a:ext uri="{FF2B5EF4-FFF2-40B4-BE49-F238E27FC236}">
              <a16:creationId xmlns:a16="http://schemas.microsoft.com/office/drawing/2014/main" xmlns="" id="{00000000-0008-0000-0600-0000CB020000}"/>
            </a:ext>
          </a:extLst>
        </xdr:cNvPr>
        <xdr:cNvSpPr txBox="1"/>
      </xdr:nvSpPr>
      <xdr:spPr>
        <a:xfrm>
          <a:off x="12514795" y="16611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xmlns=""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xmlns=""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xmlns=""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xmlns=""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xmlns=""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xmlns=""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xmlns=""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xmlns=""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xmlns=""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xmlns=""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xmlns="" id="{00000000-0008-0000-06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xmlns="" id="{00000000-0008-0000-06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xmlns="" id="{00000000-0008-0000-06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a:extLst>
            <a:ext uri="{FF2B5EF4-FFF2-40B4-BE49-F238E27FC236}">
              <a16:creationId xmlns:a16="http://schemas.microsoft.com/office/drawing/2014/main" xmlns="" id="{00000000-0008-0000-0600-0000D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xmlns="" id="{00000000-0008-0000-06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a:extLst>
            <a:ext uri="{FF2B5EF4-FFF2-40B4-BE49-F238E27FC236}">
              <a16:creationId xmlns:a16="http://schemas.microsoft.com/office/drawing/2014/main" xmlns="" id="{00000000-0008-0000-0600-0000D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xmlns="" id="{00000000-0008-0000-06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a:extLst>
            <a:ext uri="{FF2B5EF4-FFF2-40B4-BE49-F238E27FC236}">
              <a16:creationId xmlns:a16="http://schemas.microsoft.com/office/drawing/2014/main" xmlns="" id="{00000000-0008-0000-0600-0000D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xmlns="" id="{00000000-0008-0000-06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a:extLst>
            <a:ext uri="{FF2B5EF4-FFF2-40B4-BE49-F238E27FC236}">
              <a16:creationId xmlns:a16="http://schemas.microsoft.com/office/drawing/2014/main" xmlns="" id="{00000000-0008-0000-0600-0000D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xmlns=""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7" name="テキスト ボックス 736">
          <a:extLst>
            <a:ext uri="{FF2B5EF4-FFF2-40B4-BE49-F238E27FC236}">
              <a16:creationId xmlns:a16="http://schemas.microsoft.com/office/drawing/2014/main" xmlns="" id="{00000000-0008-0000-0600-0000E1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xmlns=""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28296</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xmlns="" id="{00000000-0008-0000-0600-0000E3020000}"/>
            </a:ext>
          </a:extLst>
        </xdr:cNvPr>
        <xdr:cNvCxnSpPr/>
      </xdr:nvCxnSpPr>
      <xdr:spPr>
        <a:xfrm flipV="1">
          <a:off x="22159595" y="5343246"/>
          <a:ext cx="1269" cy="1387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78598</xdr:rowOff>
    </xdr:from>
    <xdr:ext cx="249299" cy="259045"/>
    <xdr:sp macro="" textlink="">
      <xdr:nvSpPr>
        <xdr:cNvPr id="740" name="投資及び出資金最小値テキスト">
          <a:extLst>
            <a:ext uri="{FF2B5EF4-FFF2-40B4-BE49-F238E27FC236}">
              <a16:creationId xmlns:a16="http://schemas.microsoft.com/office/drawing/2014/main" xmlns="" id="{00000000-0008-0000-0600-0000E4020000}"/>
            </a:ext>
          </a:extLst>
        </xdr:cNvPr>
        <xdr:cNvSpPr txBox="1"/>
      </xdr:nvSpPr>
      <xdr:spPr>
        <a:xfrm>
          <a:off x="22212300" y="67651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xmlns="" id="{00000000-0008-0000-06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146423</xdr:rowOff>
    </xdr:from>
    <xdr:ext cx="534377" cy="259045"/>
    <xdr:sp macro="" textlink="">
      <xdr:nvSpPr>
        <xdr:cNvPr id="742" name="投資及び出資金最大値テキスト">
          <a:extLst>
            <a:ext uri="{FF2B5EF4-FFF2-40B4-BE49-F238E27FC236}">
              <a16:creationId xmlns:a16="http://schemas.microsoft.com/office/drawing/2014/main" xmlns="" id="{00000000-0008-0000-0600-0000E6020000}"/>
            </a:ext>
          </a:extLst>
        </xdr:cNvPr>
        <xdr:cNvSpPr txBox="1"/>
      </xdr:nvSpPr>
      <xdr:spPr>
        <a:xfrm>
          <a:off x="22212300" y="5118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28296</xdr:rowOff>
    </xdr:from>
    <xdr:to>
      <xdr:col>116</xdr:col>
      <xdr:colOff>152400</xdr:colOff>
      <xdr:row>31</xdr:row>
      <xdr:rowOff>28296</xdr:rowOff>
    </xdr:to>
    <xdr:cxnSp macro="">
      <xdr:nvCxnSpPr>
        <xdr:cNvPr id="743" name="直線コネクタ 742">
          <a:extLst>
            <a:ext uri="{FF2B5EF4-FFF2-40B4-BE49-F238E27FC236}">
              <a16:creationId xmlns:a16="http://schemas.microsoft.com/office/drawing/2014/main" xmlns="" id="{00000000-0008-0000-0600-0000E7020000}"/>
            </a:ext>
          </a:extLst>
        </xdr:cNvPr>
        <xdr:cNvCxnSpPr/>
      </xdr:nvCxnSpPr>
      <xdr:spPr>
        <a:xfrm>
          <a:off x="22072600" y="534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32448</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xmlns="" id="{00000000-0008-0000-0600-0000E8020000}"/>
            </a:ext>
          </a:extLst>
        </xdr:cNvPr>
        <xdr:cNvCxnSpPr/>
      </xdr:nvCxnSpPr>
      <xdr:spPr>
        <a:xfrm flipV="1">
          <a:off x="21323300" y="6718998"/>
          <a:ext cx="838200" cy="1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167498</xdr:rowOff>
    </xdr:from>
    <xdr:ext cx="469744" cy="259045"/>
    <xdr:sp macro="" textlink="">
      <xdr:nvSpPr>
        <xdr:cNvPr id="745" name="投資及び出資金平均値テキスト">
          <a:extLst>
            <a:ext uri="{FF2B5EF4-FFF2-40B4-BE49-F238E27FC236}">
              <a16:creationId xmlns:a16="http://schemas.microsoft.com/office/drawing/2014/main" xmlns="" id="{00000000-0008-0000-0600-0000E9020000}"/>
            </a:ext>
          </a:extLst>
        </xdr:cNvPr>
        <xdr:cNvSpPr txBox="1"/>
      </xdr:nvSpPr>
      <xdr:spPr>
        <a:xfrm>
          <a:off x="22212300" y="65111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144621</xdr:rowOff>
    </xdr:from>
    <xdr:to>
      <xdr:col>116</xdr:col>
      <xdr:colOff>114300</xdr:colOff>
      <xdr:row>39</xdr:row>
      <xdr:rowOff>74771</xdr:rowOff>
    </xdr:to>
    <xdr:sp macro="" textlink="">
      <xdr:nvSpPr>
        <xdr:cNvPr id="746" name="フローチャート: 判断 745">
          <a:extLst>
            <a:ext uri="{FF2B5EF4-FFF2-40B4-BE49-F238E27FC236}">
              <a16:creationId xmlns:a16="http://schemas.microsoft.com/office/drawing/2014/main" xmlns="" id="{00000000-0008-0000-0600-0000EA020000}"/>
            </a:ext>
          </a:extLst>
        </xdr:cNvPr>
        <xdr:cNvSpPr/>
      </xdr:nvSpPr>
      <xdr:spPr>
        <a:xfrm>
          <a:off x="22110700" y="665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xmlns="" id="{00000000-0008-0000-0600-0000E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140316</xdr:rowOff>
    </xdr:from>
    <xdr:to>
      <xdr:col>112</xdr:col>
      <xdr:colOff>38100</xdr:colOff>
      <xdr:row>39</xdr:row>
      <xdr:rowOff>70466</xdr:rowOff>
    </xdr:to>
    <xdr:sp macro="" textlink="">
      <xdr:nvSpPr>
        <xdr:cNvPr id="748" name="フローチャート: 判断 747">
          <a:extLst>
            <a:ext uri="{FF2B5EF4-FFF2-40B4-BE49-F238E27FC236}">
              <a16:creationId xmlns:a16="http://schemas.microsoft.com/office/drawing/2014/main" xmlns="" id="{00000000-0008-0000-0600-0000EC020000}"/>
            </a:ext>
          </a:extLst>
        </xdr:cNvPr>
        <xdr:cNvSpPr/>
      </xdr:nvSpPr>
      <xdr:spPr>
        <a:xfrm>
          <a:off x="21272500" y="665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86993</xdr:rowOff>
    </xdr:from>
    <xdr:ext cx="469744" cy="259045"/>
    <xdr:sp macro="" textlink="">
      <xdr:nvSpPr>
        <xdr:cNvPr id="749" name="テキスト ボックス 748">
          <a:extLst>
            <a:ext uri="{FF2B5EF4-FFF2-40B4-BE49-F238E27FC236}">
              <a16:creationId xmlns:a16="http://schemas.microsoft.com/office/drawing/2014/main" xmlns="" id="{00000000-0008-0000-0600-0000ED020000}"/>
            </a:ext>
          </a:extLst>
        </xdr:cNvPr>
        <xdr:cNvSpPr txBox="1"/>
      </xdr:nvSpPr>
      <xdr:spPr>
        <a:xfrm>
          <a:off x="21088428" y="6430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xmlns="" id="{00000000-0008-0000-0600-0000E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147174</xdr:rowOff>
    </xdr:from>
    <xdr:to>
      <xdr:col>107</xdr:col>
      <xdr:colOff>101600</xdr:colOff>
      <xdr:row>39</xdr:row>
      <xdr:rowOff>77324</xdr:rowOff>
    </xdr:to>
    <xdr:sp macro="" textlink="">
      <xdr:nvSpPr>
        <xdr:cNvPr id="751" name="フローチャート: 判断 750">
          <a:extLst>
            <a:ext uri="{FF2B5EF4-FFF2-40B4-BE49-F238E27FC236}">
              <a16:creationId xmlns:a16="http://schemas.microsoft.com/office/drawing/2014/main" xmlns="" id="{00000000-0008-0000-0600-0000EF020000}"/>
            </a:ext>
          </a:extLst>
        </xdr:cNvPr>
        <xdr:cNvSpPr/>
      </xdr:nvSpPr>
      <xdr:spPr>
        <a:xfrm>
          <a:off x="20383500" y="666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93851</xdr:rowOff>
    </xdr:from>
    <xdr:ext cx="378565" cy="259045"/>
    <xdr:sp macro="" textlink="">
      <xdr:nvSpPr>
        <xdr:cNvPr id="752" name="テキスト ボックス 751">
          <a:extLst>
            <a:ext uri="{FF2B5EF4-FFF2-40B4-BE49-F238E27FC236}">
              <a16:creationId xmlns:a16="http://schemas.microsoft.com/office/drawing/2014/main" xmlns="" id="{00000000-0008-0000-0600-0000F0020000}"/>
            </a:ext>
          </a:extLst>
        </xdr:cNvPr>
        <xdr:cNvSpPr txBox="1"/>
      </xdr:nvSpPr>
      <xdr:spPr>
        <a:xfrm>
          <a:off x="20245017" y="6437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xmlns="" id="{00000000-0008-0000-0600-0000F1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132906</xdr:rowOff>
    </xdr:from>
    <xdr:to>
      <xdr:col>102</xdr:col>
      <xdr:colOff>165100</xdr:colOff>
      <xdr:row>39</xdr:row>
      <xdr:rowOff>63056</xdr:rowOff>
    </xdr:to>
    <xdr:sp macro="" textlink="">
      <xdr:nvSpPr>
        <xdr:cNvPr id="754" name="フローチャート: 判断 753">
          <a:extLst>
            <a:ext uri="{FF2B5EF4-FFF2-40B4-BE49-F238E27FC236}">
              <a16:creationId xmlns:a16="http://schemas.microsoft.com/office/drawing/2014/main" xmlns="" id="{00000000-0008-0000-0600-0000F2020000}"/>
            </a:ext>
          </a:extLst>
        </xdr:cNvPr>
        <xdr:cNvSpPr/>
      </xdr:nvSpPr>
      <xdr:spPr>
        <a:xfrm>
          <a:off x="19494500" y="664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79582</xdr:rowOff>
    </xdr:from>
    <xdr:ext cx="469744" cy="259045"/>
    <xdr:sp macro="" textlink="">
      <xdr:nvSpPr>
        <xdr:cNvPr id="755" name="テキスト ボックス 754">
          <a:extLst>
            <a:ext uri="{FF2B5EF4-FFF2-40B4-BE49-F238E27FC236}">
              <a16:creationId xmlns:a16="http://schemas.microsoft.com/office/drawing/2014/main" xmlns="" id="{00000000-0008-0000-0600-0000F3020000}"/>
            </a:ext>
          </a:extLst>
        </xdr:cNvPr>
        <xdr:cNvSpPr txBox="1"/>
      </xdr:nvSpPr>
      <xdr:spPr>
        <a:xfrm>
          <a:off x="19310428" y="642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147593</xdr:rowOff>
    </xdr:from>
    <xdr:to>
      <xdr:col>98</xdr:col>
      <xdr:colOff>38100</xdr:colOff>
      <xdr:row>39</xdr:row>
      <xdr:rowOff>77743</xdr:rowOff>
    </xdr:to>
    <xdr:sp macro="" textlink="">
      <xdr:nvSpPr>
        <xdr:cNvPr id="756" name="フローチャート: 判断 755">
          <a:extLst>
            <a:ext uri="{FF2B5EF4-FFF2-40B4-BE49-F238E27FC236}">
              <a16:creationId xmlns:a16="http://schemas.microsoft.com/office/drawing/2014/main" xmlns="" id="{00000000-0008-0000-0600-0000F4020000}"/>
            </a:ext>
          </a:extLst>
        </xdr:cNvPr>
        <xdr:cNvSpPr/>
      </xdr:nvSpPr>
      <xdr:spPr>
        <a:xfrm>
          <a:off x="18605500" y="666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94270</xdr:rowOff>
    </xdr:from>
    <xdr:ext cx="378565" cy="259045"/>
    <xdr:sp macro="" textlink="">
      <xdr:nvSpPr>
        <xdr:cNvPr id="757" name="テキスト ボックス 756">
          <a:extLst>
            <a:ext uri="{FF2B5EF4-FFF2-40B4-BE49-F238E27FC236}">
              <a16:creationId xmlns:a16="http://schemas.microsoft.com/office/drawing/2014/main" xmlns="" id="{00000000-0008-0000-0600-0000F5020000}"/>
            </a:ext>
          </a:extLst>
        </xdr:cNvPr>
        <xdr:cNvSpPr txBox="1"/>
      </xdr:nvSpPr>
      <xdr:spPr>
        <a:xfrm>
          <a:off x="18467017" y="64379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xmlns=""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xmlns=""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xmlns=""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xmlns=""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xmlns=""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153098</xdr:rowOff>
    </xdr:from>
    <xdr:to>
      <xdr:col>116</xdr:col>
      <xdr:colOff>114300</xdr:colOff>
      <xdr:row>39</xdr:row>
      <xdr:rowOff>83248</xdr:rowOff>
    </xdr:to>
    <xdr:sp macro="" textlink="">
      <xdr:nvSpPr>
        <xdr:cNvPr id="763" name="楕円 762">
          <a:extLst>
            <a:ext uri="{FF2B5EF4-FFF2-40B4-BE49-F238E27FC236}">
              <a16:creationId xmlns:a16="http://schemas.microsoft.com/office/drawing/2014/main" xmlns="" id="{00000000-0008-0000-0600-0000FB020000}"/>
            </a:ext>
          </a:extLst>
        </xdr:cNvPr>
        <xdr:cNvSpPr/>
      </xdr:nvSpPr>
      <xdr:spPr>
        <a:xfrm>
          <a:off x="22110700" y="6668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123048</xdr:rowOff>
    </xdr:from>
    <xdr:ext cx="378565" cy="259045"/>
    <xdr:sp macro="" textlink="">
      <xdr:nvSpPr>
        <xdr:cNvPr id="764" name="投資及び出資金該当値テキスト">
          <a:extLst>
            <a:ext uri="{FF2B5EF4-FFF2-40B4-BE49-F238E27FC236}">
              <a16:creationId xmlns:a16="http://schemas.microsoft.com/office/drawing/2014/main" xmlns="" id="{00000000-0008-0000-0600-0000FC020000}"/>
            </a:ext>
          </a:extLst>
        </xdr:cNvPr>
        <xdr:cNvSpPr txBox="1"/>
      </xdr:nvSpPr>
      <xdr:spPr>
        <a:xfrm>
          <a:off x="22212300" y="66381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a16="http://schemas.microsoft.com/office/drawing/2014/main" xmlns="" id="{00000000-0008-0000-0600-0000F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xmlns="" id="{00000000-0008-0000-0600-0000F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xmlns="" id="{00000000-0008-0000-0600-0000F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xmlns="" id="{00000000-0008-0000-0600-00000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a:extLst>
            <a:ext uri="{FF2B5EF4-FFF2-40B4-BE49-F238E27FC236}">
              <a16:creationId xmlns:a16="http://schemas.microsoft.com/office/drawing/2014/main" xmlns="" id="{00000000-0008-0000-0600-000001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xmlns="" id="{00000000-0008-0000-0600-000002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a:extLst>
            <a:ext uri="{FF2B5EF4-FFF2-40B4-BE49-F238E27FC236}">
              <a16:creationId xmlns:a16="http://schemas.microsoft.com/office/drawing/2014/main" xmlns="" id="{00000000-0008-0000-0600-000003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xmlns="" id="{00000000-0008-0000-0600-000004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xmlns=""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xmlns=""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xmlns=""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xmlns=""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xmlns=""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xmlns=""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xmlns=""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xmlns=""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xmlns=""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xmlns=""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a:extLst>
            <a:ext uri="{FF2B5EF4-FFF2-40B4-BE49-F238E27FC236}">
              <a16:creationId xmlns:a16="http://schemas.microsoft.com/office/drawing/2014/main" xmlns="" id="{00000000-0008-0000-0600-00000F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a:extLst>
            <a:ext uri="{FF2B5EF4-FFF2-40B4-BE49-F238E27FC236}">
              <a16:creationId xmlns:a16="http://schemas.microsoft.com/office/drawing/2014/main" xmlns="" id="{00000000-0008-0000-0600-00001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a:extLst>
            <a:ext uri="{FF2B5EF4-FFF2-40B4-BE49-F238E27FC236}">
              <a16:creationId xmlns:a16="http://schemas.microsoft.com/office/drawing/2014/main" xmlns="" id="{00000000-0008-0000-0600-00001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a:extLst>
            <a:ext uri="{FF2B5EF4-FFF2-40B4-BE49-F238E27FC236}">
              <a16:creationId xmlns:a16="http://schemas.microsoft.com/office/drawing/2014/main" xmlns="" id="{00000000-0008-0000-0600-00001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xmlns="" id="{00000000-0008-0000-06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a:extLst>
            <a:ext uri="{FF2B5EF4-FFF2-40B4-BE49-F238E27FC236}">
              <a16:creationId xmlns:a16="http://schemas.microsoft.com/office/drawing/2014/main" xmlns="" id="{00000000-0008-0000-0600-00001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a:extLst>
            <a:ext uri="{FF2B5EF4-FFF2-40B4-BE49-F238E27FC236}">
              <a16:creationId xmlns:a16="http://schemas.microsoft.com/office/drawing/2014/main" xmlns="" id="{00000000-0008-0000-0600-00001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a:extLst>
            <a:ext uri="{FF2B5EF4-FFF2-40B4-BE49-F238E27FC236}">
              <a16:creationId xmlns:a16="http://schemas.microsoft.com/office/drawing/2014/main" xmlns="" id="{00000000-0008-0000-0600-00001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a:extLst>
            <a:ext uri="{FF2B5EF4-FFF2-40B4-BE49-F238E27FC236}">
              <a16:creationId xmlns:a16="http://schemas.microsoft.com/office/drawing/2014/main" xmlns="" id="{00000000-0008-0000-0600-00001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a:extLst>
            <a:ext uri="{FF2B5EF4-FFF2-40B4-BE49-F238E27FC236}">
              <a16:creationId xmlns:a16="http://schemas.microsoft.com/office/drawing/2014/main" xmlns="" id="{00000000-0008-0000-0600-00001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xmlns=""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a:extLst>
            <a:ext uri="{FF2B5EF4-FFF2-40B4-BE49-F238E27FC236}">
              <a16:creationId xmlns:a16="http://schemas.microsoft.com/office/drawing/2014/main" xmlns="" id="{00000000-0008-0000-0600-00001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xmlns=""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125299</xdr:rowOff>
    </xdr:from>
    <xdr:to>
      <xdr:col>116</xdr:col>
      <xdr:colOff>62864</xdr:colOff>
      <xdr:row>59</xdr:row>
      <xdr:rowOff>44450</xdr:rowOff>
    </xdr:to>
    <xdr:cxnSp macro="">
      <xdr:nvCxnSpPr>
        <xdr:cNvPr id="796" name="直線コネクタ 795">
          <a:extLst>
            <a:ext uri="{FF2B5EF4-FFF2-40B4-BE49-F238E27FC236}">
              <a16:creationId xmlns:a16="http://schemas.microsoft.com/office/drawing/2014/main" xmlns="" id="{00000000-0008-0000-0600-00001C030000}"/>
            </a:ext>
          </a:extLst>
        </xdr:cNvPr>
        <xdr:cNvCxnSpPr/>
      </xdr:nvCxnSpPr>
      <xdr:spPr>
        <a:xfrm flipV="1">
          <a:off x="22159595" y="8526349"/>
          <a:ext cx="1269" cy="1633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a:extLst>
            <a:ext uri="{FF2B5EF4-FFF2-40B4-BE49-F238E27FC236}">
              <a16:creationId xmlns:a16="http://schemas.microsoft.com/office/drawing/2014/main" xmlns="" id="{00000000-0008-0000-0600-00001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a:extLst>
            <a:ext uri="{FF2B5EF4-FFF2-40B4-BE49-F238E27FC236}">
              <a16:creationId xmlns:a16="http://schemas.microsoft.com/office/drawing/2014/main" xmlns="" id="{00000000-0008-0000-0600-00001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71976</xdr:rowOff>
    </xdr:from>
    <xdr:ext cx="534377" cy="259045"/>
    <xdr:sp macro="" textlink="">
      <xdr:nvSpPr>
        <xdr:cNvPr id="799" name="貸付金最大値テキスト">
          <a:extLst>
            <a:ext uri="{FF2B5EF4-FFF2-40B4-BE49-F238E27FC236}">
              <a16:creationId xmlns:a16="http://schemas.microsoft.com/office/drawing/2014/main" xmlns="" id="{00000000-0008-0000-0600-00001F030000}"/>
            </a:ext>
          </a:extLst>
        </xdr:cNvPr>
        <xdr:cNvSpPr txBox="1"/>
      </xdr:nvSpPr>
      <xdr:spPr>
        <a:xfrm>
          <a:off x="22212300" y="830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125299</xdr:rowOff>
    </xdr:from>
    <xdr:to>
      <xdr:col>116</xdr:col>
      <xdr:colOff>152400</xdr:colOff>
      <xdr:row>49</xdr:row>
      <xdr:rowOff>125299</xdr:rowOff>
    </xdr:to>
    <xdr:cxnSp macro="">
      <xdr:nvCxnSpPr>
        <xdr:cNvPr id="800" name="直線コネクタ 799">
          <a:extLst>
            <a:ext uri="{FF2B5EF4-FFF2-40B4-BE49-F238E27FC236}">
              <a16:creationId xmlns:a16="http://schemas.microsoft.com/office/drawing/2014/main" xmlns="" id="{00000000-0008-0000-0600-000020030000}"/>
            </a:ext>
          </a:extLst>
        </xdr:cNvPr>
        <xdr:cNvCxnSpPr/>
      </xdr:nvCxnSpPr>
      <xdr:spPr>
        <a:xfrm>
          <a:off x="22072600" y="8526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1" name="直線コネクタ 800">
          <a:extLst>
            <a:ext uri="{FF2B5EF4-FFF2-40B4-BE49-F238E27FC236}">
              <a16:creationId xmlns:a16="http://schemas.microsoft.com/office/drawing/2014/main" xmlns="" id="{00000000-0008-0000-0600-000021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35768</xdr:rowOff>
    </xdr:from>
    <xdr:ext cx="469744" cy="259045"/>
    <xdr:sp macro="" textlink="">
      <xdr:nvSpPr>
        <xdr:cNvPr id="802" name="貸付金平均値テキスト">
          <a:extLst>
            <a:ext uri="{FF2B5EF4-FFF2-40B4-BE49-F238E27FC236}">
              <a16:creationId xmlns:a16="http://schemas.microsoft.com/office/drawing/2014/main" xmlns="" id="{00000000-0008-0000-0600-000022030000}"/>
            </a:ext>
          </a:extLst>
        </xdr:cNvPr>
        <xdr:cNvSpPr txBox="1"/>
      </xdr:nvSpPr>
      <xdr:spPr>
        <a:xfrm>
          <a:off x="22212300" y="98084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12891</xdr:rowOff>
    </xdr:from>
    <xdr:to>
      <xdr:col>116</xdr:col>
      <xdr:colOff>114300</xdr:colOff>
      <xdr:row>58</xdr:row>
      <xdr:rowOff>114491</xdr:rowOff>
    </xdr:to>
    <xdr:sp macro="" textlink="">
      <xdr:nvSpPr>
        <xdr:cNvPr id="803" name="フローチャート: 判断 802">
          <a:extLst>
            <a:ext uri="{FF2B5EF4-FFF2-40B4-BE49-F238E27FC236}">
              <a16:creationId xmlns:a16="http://schemas.microsoft.com/office/drawing/2014/main" xmlns="" id="{00000000-0008-0000-0600-000023030000}"/>
            </a:ext>
          </a:extLst>
        </xdr:cNvPr>
        <xdr:cNvSpPr/>
      </xdr:nvSpPr>
      <xdr:spPr>
        <a:xfrm>
          <a:off x="22110700" y="995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103181</xdr:rowOff>
    </xdr:from>
    <xdr:to>
      <xdr:col>111</xdr:col>
      <xdr:colOff>177800</xdr:colOff>
      <xdr:row>59</xdr:row>
      <xdr:rowOff>44450</xdr:rowOff>
    </xdr:to>
    <xdr:cxnSp macro="">
      <xdr:nvCxnSpPr>
        <xdr:cNvPr id="804" name="直線コネクタ 803">
          <a:extLst>
            <a:ext uri="{FF2B5EF4-FFF2-40B4-BE49-F238E27FC236}">
              <a16:creationId xmlns:a16="http://schemas.microsoft.com/office/drawing/2014/main" xmlns="" id="{00000000-0008-0000-0600-000024030000}"/>
            </a:ext>
          </a:extLst>
        </xdr:cNvPr>
        <xdr:cNvCxnSpPr/>
      </xdr:nvCxnSpPr>
      <xdr:spPr>
        <a:xfrm>
          <a:off x="20434300" y="10047281"/>
          <a:ext cx="889000" cy="112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17900</xdr:rowOff>
    </xdr:from>
    <xdr:to>
      <xdr:col>112</xdr:col>
      <xdr:colOff>38100</xdr:colOff>
      <xdr:row>58</xdr:row>
      <xdr:rowOff>119500</xdr:rowOff>
    </xdr:to>
    <xdr:sp macro="" textlink="">
      <xdr:nvSpPr>
        <xdr:cNvPr id="805" name="フローチャート: 判断 804">
          <a:extLst>
            <a:ext uri="{FF2B5EF4-FFF2-40B4-BE49-F238E27FC236}">
              <a16:creationId xmlns:a16="http://schemas.microsoft.com/office/drawing/2014/main" xmlns="" id="{00000000-0008-0000-0600-000025030000}"/>
            </a:ext>
          </a:extLst>
        </xdr:cNvPr>
        <xdr:cNvSpPr/>
      </xdr:nvSpPr>
      <xdr:spPr>
        <a:xfrm>
          <a:off x="21272500" y="99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136027</xdr:rowOff>
    </xdr:from>
    <xdr:ext cx="469744" cy="259045"/>
    <xdr:sp macro="" textlink="">
      <xdr:nvSpPr>
        <xdr:cNvPr id="806" name="テキスト ボックス 805">
          <a:extLst>
            <a:ext uri="{FF2B5EF4-FFF2-40B4-BE49-F238E27FC236}">
              <a16:creationId xmlns:a16="http://schemas.microsoft.com/office/drawing/2014/main" xmlns="" id="{00000000-0008-0000-0600-000026030000}"/>
            </a:ext>
          </a:extLst>
        </xdr:cNvPr>
        <xdr:cNvSpPr txBox="1"/>
      </xdr:nvSpPr>
      <xdr:spPr>
        <a:xfrm>
          <a:off x="21088428" y="973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103181</xdr:rowOff>
    </xdr:from>
    <xdr:to>
      <xdr:col>107</xdr:col>
      <xdr:colOff>50800</xdr:colOff>
      <xdr:row>59</xdr:row>
      <xdr:rowOff>44450</xdr:rowOff>
    </xdr:to>
    <xdr:cxnSp macro="">
      <xdr:nvCxnSpPr>
        <xdr:cNvPr id="807" name="直線コネクタ 806">
          <a:extLst>
            <a:ext uri="{FF2B5EF4-FFF2-40B4-BE49-F238E27FC236}">
              <a16:creationId xmlns:a16="http://schemas.microsoft.com/office/drawing/2014/main" xmlns="" id="{00000000-0008-0000-0600-000027030000}"/>
            </a:ext>
          </a:extLst>
        </xdr:cNvPr>
        <xdr:cNvCxnSpPr/>
      </xdr:nvCxnSpPr>
      <xdr:spPr>
        <a:xfrm flipV="1">
          <a:off x="19545300" y="10047281"/>
          <a:ext cx="889000" cy="112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3632</xdr:rowOff>
    </xdr:from>
    <xdr:to>
      <xdr:col>107</xdr:col>
      <xdr:colOff>101600</xdr:colOff>
      <xdr:row>58</xdr:row>
      <xdr:rowOff>105232</xdr:rowOff>
    </xdr:to>
    <xdr:sp macro="" textlink="">
      <xdr:nvSpPr>
        <xdr:cNvPr id="808" name="フローチャート: 判断 807">
          <a:extLst>
            <a:ext uri="{FF2B5EF4-FFF2-40B4-BE49-F238E27FC236}">
              <a16:creationId xmlns:a16="http://schemas.microsoft.com/office/drawing/2014/main" xmlns="" id="{00000000-0008-0000-0600-000028030000}"/>
            </a:ext>
          </a:extLst>
        </xdr:cNvPr>
        <xdr:cNvSpPr/>
      </xdr:nvSpPr>
      <xdr:spPr>
        <a:xfrm>
          <a:off x="20383500" y="994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121759</xdr:rowOff>
    </xdr:from>
    <xdr:ext cx="469744" cy="259045"/>
    <xdr:sp macro="" textlink="">
      <xdr:nvSpPr>
        <xdr:cNvPr id="809" name="テキスト ボックス 808">
          <a:extLst>
            <a:ext uri="{FF2B5EF4-FFF2-40B4-BE49-F238E27FC236}">
              <a16:creationId xmlns:a16="http://schemas.microsoft.com/office/drawing/2014/main" xmlns="" id="{00000000-0008-0000-0600-000029030000}"/>
            </a:ext>
          </a:extLst>
        </xdr:cNvPr>
        <xdr:cNvSpPr txBox="1"/>
      </xdr:nvSpPr>
      <xdr:spPr>
        <a:xfrm>
          <a:off x="20199428" y="972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0" name="直線コネクタ 809">
          <a:extLst>
            <a:ext uri="{FF2B5EF4-FFF2-40B4-BE49-F238E27FC236}">
              <a16:creationId xmlns:a16="http://schemas.microsoft.com/office/drawing/2014/main" xmlns="" id="{00000000-0008-0000-0600-00002A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2718</xdr:rowOff>
    </xdr:from>
    <xdr:to>
      <xdr:col>102</xdr:col>
      <xdr:colOff>165100</xdr:colOff>
      <xdr:row>58</xdr:row>
      <xdr:rowOff>104318</xdr:rowOff>
    </xdr:to>
    <xdr:sp macro="" textlink="">
      <xdr:nvSpPr>
        <xdr:cNvPr id="811" name="フローチャート: 判断 810">
          <a:extLst>
            <a:ext uri="{FF2B5EF4-FFF2-40B4-BE49-F238E27FC236}">
              <a16:creationId xmlns:a16="http://schemas.microsoft.com/office/drawing/2014/main" xmlns="" id="{00000000-0008-0000-0600-00002B030000}"/>
            </a:ext>
          </a:extLst>
        </xdr:cNvPr>
        <xdr:cNvSpPr/>
      </xdr:nvSpPr>
      <xdr:spPr>
        <a:xfrm>
          <a:off x="19494500" y="994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120845</xdr:rowOff>
    </xdr:from>
    <xdr:ext cx="469744" cy="259045"/>
    <xdr:sp macro="" textlink="">
      <xdr:nvSpPr>
        <xdr:cNvPr id="812" name="テキスト ボックス 811">
          <a:extLst>
            <a:ext uri="{FF2B5EF4-FFF2-40B4-BE49-F238E27FC236}">
              <a16:creationId xmlns:a16="http://schemas.microsoft.com/office/drawing/2014/main" xmlns="" id="{00000000-0008-0000-0600-00002C030000}"/>
            </a:ext>
          </a:extLst>
        </xdr:cNvPr>
        <xdr:cNvSpPr txBox="1"/>
      </xdr:nvSpPr>
      <xdr:spPr>
        <a:xfrm>
          <a:off x="19310428" y="9722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11119</xdr:rowOff>
    </xdr:from>
    <xdr:to>
      <xdr:col>98</xdr:col>
      <xdr:colOff>38100</xdr:colOff>
      <xdr:row>58</xdr:row>
      <xdr:rowOff>112719</xdr:rowOff>
    </xdr:to>
    <xdr:sp macro="" textlink="">
      <xdr:nvSpPr>
        <xdr:cNvPr id="813" name="フローチャート: 判断 812">
          <a:extLst>
            <a:ext uri="{FF2B5EF4-FFF2-40B4-BE49-F238E27FC236}">
              <a16:creationId xmlns:a16="http://schemas.microsoft.com/office/drawing/2014/main" xmlns="" id="{00000000-0008-0000-0600-00002D030000}"/>
            </a:ext>
          </a:extLst>
        </xdr:cNvPr>
        <xdr:cNvSpPr/>
      </xdr:nvSpPr>
      <xdr:spPr>
        <a:xfrm>
          <a:off x="18605500" y="9955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129246</xdr:rowOff>
    </xdr:from>
    <xdr:ext cx="469744" cy="259045"/>
    <xdr:sp macro="" textlink="">
      <xdr:nvSpPr>
        <xdr:cNvPr id="814" name="テキスト ボックス 813">
          <a:extLst>
            <a:ext uri="{FF2B5EF4-FFF2-40B4-BE49-F238E27FC236}">
              <a16:creationId xmlns:a16="http://schemas.microsoft.com/office/drawing/2014/main" xmlns="" id="{00000000-0008-0000-0600-00002E030000}"/>
            </a:ext>
          </a:extLst>
        </xdr:cNvPr>
        <xdr:cNvSpPr txBox="1"/>
      </xdr:nvSpPr>
      <xdr:spPr>
        <a:xfrm>
          <a:off x="18421428" y="9730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xmlns=""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xmlns=""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xmlns=""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xmlns=""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xmlns=""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0" name="楕円 819">
          <a:extLst>
            <a:ext uri="{FF2B5EF4-FFF2-40B4-BE49-F238E27FC236}">
              <a16:creationId xmlns:a16="http://schemas.microsoft.com/office/drawing/2014/main" xmlns="" id="{00000000-0008-0000-0600-000034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21" name="貸付金該当値テキスト">
          <a:extLst>
            <a:ext uri="{FF2B5EF4-FFF2-40B4-BE49-F238E27FC236}">
              <a16:creationId xmlns:a16="http://schemas.microsoft.com/office/drawing/2014/main" xmlns="" id="{00000000-0008-0000-0600-000035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2" name="楕円 821">
          <a:extLst>
            <a:ext uri="{FF2B5EF4-FFF2-40B4-BE49-F238E27FC236}">
              <a16:creationId xmlns:a16="http://schemas.microsoft.com/office/drawing/2014/main" xmlns="" id="{00000000-0008-0000-0600-000036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3" name="テキスト ボックス 822">
          <a:extLst>
            <a:ext uri="{FF2B5EF4-FFF2-40B4-BE49-F238E27FC236}">
              <a16:creationId xmlns:a16="http://schemas.microsoft.com/office/drawing/2014/main" xmlns="" id="{00000000-0008-0000-0600-000037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52381</xdr:rowOff>
    </xdr:from>
    <xdr:to>
      <xdr:col>107</xdr:col>
      <xdr:colOff>101600</xdr:colOff>
      <xdr:row>58</xdr:row>
      <xdr:rowOff>153981</xdr:rowOff>
    </xdr:to>
    <xdr:sp macro="" textlink="">
      <xdr:nvSpPr>
        <xdr:cNvPr id="824" name="楕円 823">
          <a:extLst>
            <a:ext uri="{FF2B5EF4-FFF2-40B4-BE49-F238E27FC236}">
              <a16:creationId xmlns:a16="http://schemas.microsoft.com/office/drawing/2014/main" xmlns="" id="{00000000-0008-0000-0600-000038030000}"/>
            </a:ext>
          </a:extLst>
        </xdr:cNvPr>
        <xdr:cNvSpPr/>
      </xdr:nvSpPr>
      <xdr:spPr>
        <a:xfrm>
          <a:off x="20383500" y="9996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145108</xdr:rowOff>
    </xdr:from>
    <xdr:ext cx="469744" cy="259045"/>
    <xdr:sp macro="" textlink="">
      <xdr:nvSpPr>
        <xdr:cNvPr id="825" name="テキスト ボックス 824">
          <a:extLst>
            <a:ext uri="{FF2B5EF4-FFF2-40B4-BE49-F238E27FC236}">
              <a16:creationId xmlns:a16="http://schemas.microsoft.com/office/drawing/2014/main" xmlns="" id="{00000000-0008-0000-0600-000039030000}"/>
            </a:ext>
          </a:extLst>
        </xdr:cNvPr>
        <xdr:cNvSpPr txBox="1"/>
      </xdr:nvSpPr>
      <xdr:spPr>
        <a:xfrm>
          <a:off x="20199428" y="10089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6" name="楕円 825">
          <a:extLst>
            <a:ext uri="{FF2B5EF4-FFF2-40B4-BE49-F238E27FC236}">
              <a16:creationId xmlns:a16="http://schemas.microsoft.com/office/drawing/2014/main" xmlns="" id="{00000000-0008-0000-0600-00003A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7" name="テキスト ボックス 826">
          <a:extLst>
            <a:ext uri="{FF2B5EF4-FFF2-40B4-BE49-F238E27FC236}">
              <a16:creationId xmlns:a16="http://schemas.microsoft.com/office/drawing/2014/main" xmlns="" id="{00000000-0008-0000-0600-00003B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8" name="楕円 827">
          <a:extLst>
            <a:ext uri="{FF2B5EF4-FFF2-40B4-BE49-F238E27FC236}">
              <a16:creationId xmlns:a16="http://schemas.microsoft.com/office/drawing/2014/main" xmlns="" id="{00000000-0008-0000-0600-00003C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9" name="テキスト ボックス 828">
          <a:extLst>
            <a:ext uri="{FF2B5EF4-FFF2-40B4-BE49-F238E27FC236}">
              <a16:creationId xmlns:a16="http://schemas.microsoft.com/office/drawing/2014/main" xmlns="" id="{00000000-0008-0000-0600-00003D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xmlns=""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xmlns=""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xmlns=""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xmlns=""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xmlns=""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xmlns=""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xmlns=""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xmlns=""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xmlns=""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xmlns=""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a:extLst>
            <a:ext uri="{FF2B5EF4-FFF2-40B4-BE49-F238E27FC236}">
              <a16:creationId xmlns:a16="http://schemas.microsoft.com/office/drawing/2014/main" xmlns="" id="{00000000-0008-0000-0600-000048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41" name="テキスト ボックス 840">
          <a:extLst>
            <a:ext uri="{FF2B5EF4-FFF2-40B4-BE49-F238E27FC236}">
              <a16:creationId xmlns:a16="http://schemas.microsoft.com/office/drawing/2014/main" xmlns="" id="{00000000-0008-0000-0600-000049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a:extLst>
            <a:ext uri="{FF2B5EF4-FFF2-40B4-BE49-F238E27FC236}">
              <a16:creationId xmlns:a16="http://schemas.microsoft.com/office/drawing/2014/main" xmlns="" id="{00000000-0008-0000-0600-00004A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43" name="テキスト ボックス 842">
          <a:extLst>
            <a:ext uri="{FF2B5EF4-FFF2-40B4-BE49-F238E27FC236}">
              <a16:creationId xmlns:a16="http://schemas.microsoft.com/office/drawing/2014/main" xmlns="" id="{00000000-0008-0000-0600-00004B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a:extLst>
            <a:ext uri="{FF2B5EF4-FFF2-40B4-BE49-F238E27FC236}">
              <a16:creationId xmlns:a16="http://schemas.microsoft.com/office/drawing/2014/main" xmlns="" id="{00000000-0008-0000-0600-00004C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45" name="テキスト ボックス 844">
          <a:extLst>
            <a:ext uri="{FF2B5EF4-FFF2-40B4-BE49-F238E27FC236}">
              <a16:creationId xmlns:a16="http://schemas.microsoft.com/office/drawing/2014/main" xmlns="" id="{00000000-0008-0000-0600-00004D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a:extLst>
            <a:ext uri="{FF2B5EF4-FFF2-40B4-BE49-F238E27FC236}">
              <a16:creationId xmlns:a16="http://schemas.microsoft.com/office/drawing/2014/main" xmlns="" id="{00000000-0008-0000-0600-00004E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7" name="テキスト ボックス 846">
          <a:extLst>
            <a:ext uri="{FF2B5EF4-FFF2-40B4-BE49-F238E27FC236}">
              <a16:creationId xmlns:a16="http://schemas.microsoft.com/office/drawing/2014/main" xmlns="" id="{00000000-0008-0000-0600-00004F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a:extLst>
            <a:ext uri="{FF2B5EF4-FFF2-40B4-BE49-F238E27FC236}">
              <a16:creationId xmlns:a16="http://schemas.microsoft.com/office/drawing/2014/main" xmlns="" id="{00000000-0008-0000-0600-000050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a:extLst>
            <a:ext uri="{FF2B5EF4-FFF2-40B4-BE49-F238E27FC236}">
              <a16:creationId xmlns:a16="http://schemas.microsoft.com/office/drawing/2014/main" xmlns="" id="{00000000-0008-0000-0600-000051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a:extLst>
            <a:ext uri="{FF2B5EF4-FFF2-40B4-BE49-F238E27FC236}">
              <a16:creationId xmlns:a16="http://schemas.microsoft.com/office/drawing/2014/main" xmlns="" id="{00000000-0008-0000-0600-00005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a:extLst>
            <a:ext uri="{FF2B5EF4-FFF2-40B4-BE49-F238E27FC236}">
              <a16:creationId xmlns:a16="http://schemas.microsoft.com/office/drawing/2014/main" xmlns="" id="{00000000-0008-0000-0600-000053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a:extLst>
            <a:ext uri="{FF2B5EF4-FFF2-40B4-BE49-F238E27FC236}">
              <a16:creationId xmlns:a16="http://schemas.microsoft.com/office/drawing/2014/main" xmlns="" id="{00000000-0008-0000-0600-00005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151343</xdr:rowOff>
    </xdr:from>
    <xdr:to>
      <xdr:col>116</xdr:col>
      <xdr:colOff>62864</xdr:colOff>
      <xdr:row>78</xdr:row>
      <xdr:rowOff>59046</xdr:rowOff>
    </xdr:to>
    <xdr:cxnSp macro="">
      <xdr:nvCxnSpPr>
        <xdr:cNvPr id="853" name="直線コネクタ 852">
          <a:extLst>
            <a:ext uri="{FF2B5EF4-FFF2-40B4-BE49-F238E27FC236}">
              <a16:creationId xmlns:a16="http://schemas.microsoft.com/office/drawing/2014/main" xmlns="" id="{00000000-0008-0000-0600-000055030000}"/>
            </a:ext>
          </a:extLst>
        </xdr:cNvPr>
        <xdr:cNvCxnSpPr/>
      </xdr:nvCxnSpPr>
      <xdr:spPr>
        <a:xfrm flipV="1">
          <a:off x="22159595" y="11981393"/>
          <a:ext cx="1269" cy="1450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62873</xdr:rowOff>
    </xdr:from>
    <xdr:ext cx="534377" cy="259045"/>
    <xdr:sp macro="" textlink="">
      <xdr:nvSpPr>
        <xdr:cNvPr id="854" name="繰出金最小値テキスト">
          <a:extLst>
            <a:ext uri="{FF2B5EF4-FFF2-40B4-BE49-F238E27FC236}">
              <a16:creationId xmlns:a16="http://schemas.microsoft.com/office/drawing/2014/main" xmlns="" id="{00000000-0008-0000-0600-000056030000}"/>
            </a:ext>
          </a:extLst>
        </xdr:cNvPr>
        <xdr:cNvSpPr txBox="1"/>
      </xdr:nvSpPr>
      <xdr:spPr>
        <a:xfrm>
          <a:off x="22212300" y="13435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59046</xdr:rowOff>
    </xdr:from>
    <xdr:to>
      <xdr:col>116</xdr:col>
      <xdr:colOff>152400</xdr:colOff>
      <xdr:row>78</xdr:row>
      <xdr:rowOff>59046</xdr:rowOff>
    </xdr:to>
    <xdr:cxnSp macro="">
      <xdr:nvCxnSpPr>
        <xdr:cNvPr id="855" name="直線コネクタ 854">
          <a:extLst>
            <a:ext uri="{FF2B5EF4-FFF2-40B4-BE49-F238E27FC236}">
              <a16:creationId xmlns:a16="http://schemas.microsoft.com/office/drawing/2014/main" xmlns="" id="{00000000-0008-0000-0600-000057030000}"/>
            </a:ext>
          </a:extLst>
        </xdr:cNvPr>
        <xdr:cNvCxnSpPr/>
      </xdr:nvCxnSpPr>
      <xdr:spPr>
        <a:xfrm>
          <a:off x="22072600" y="13432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98020</xdr:rowOff>
    </xdr:from>
    <xdr:ext cx="599010" cy="259045"/>
    <xdr:sp macro="" textlink="">
      <xdr:nvSpPr>
        <xdr:cNvPr id="856" name="繰出金最大値テキスト">
          <a:extLst>
            <a:ext uri="{FF2B5EF4-FFF2-40B4-BE49-F238E27FC236}">
              <a16:creationId xmlns:a16="http://schemas.microsoft.com/office/drawing/2014/main" xmlns="" id="{00000000-0008-0000-0600-000058030000}"/>
            </a:ext>
          </a:extLst>
        </xdr:cNvPr>
        <xdr:cNvSpPr txBox="1"/>
      </xdr:nvSpPr>
      <xdr:spPr>
        <a:xfrm>
          <a:off x="22212300" y="11756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151343</xdr:rowOff>
    </xdr:from>
    <xdr:to>
      <xdr:col>116</xdr:col>
      <xdr:colOff>152400</xdr:colOff>
      <xdr:row>69</xdr:row>
      <xdr:rowOff>151343</xdr:rowOff>
    </xdr:to>
    <xdr:cxnSp macro="">
      <xdr:nvCxnSpPr>
        <xdr:cNvPr id="857" name="直線コネクタ 856">
          <a:extLst>
            <a:ext uri="{FF2B5EF4-FFF2-40B4-BE49-F238E27FC236}">
              <a16:creationId xmlns:a16="http://schemas.microsoft.com/office/drawing/2014/main" xmlns="" id="{00000000-0008-0000-0600-000059030000}"/>
            </a:ext>
          </a:extLst>
        </xdr:cNvPr>
        <xdr:cNvCxnSpPr/>
      </xdr:nvCxnSpPr>
      <xdr:spPr>
        <a:xfrm>
          <a:off x="22072600" y="11981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92140</xdr:rowOff>
    </xdr:from>
    <xdr:to>
      <xdr:col>116</xdr:col>
      <xdr:colOff>63500</xdr:colOff>
      <xdr:row>76</xdr:row>
      <xdr:rowOff>114753</xdr:rowOff>
    </xdr:to>
    <xdr:cxnSp macro="">
      <xdr:nvCxnSpPr>
        <xdr:cNvPr id="858" name="直線コネクタ 857">
          <a:extLst>
            <a:ext uri="{FF2B5EF4-FFF2-40B4-BE49-F238E27FC236}">
              <a16:creationId xmlns:a16="http://schemas.microsoft.com/office/drawing/2014/main" xmlns="" id="{00000000-0008-0000-0600-00005A030000}"/>
            </a:ext>
          </a:extLst>
        </xdr:cNvPr>
        <xdr:cNvCxnSpPr/>
      </xdr:nvCxnSpPr>
      <xdr:spPr>
        <a:xfrm>
          <a:off x="21323300" y="13122340"/>
          <a:ext cx="838200" cy="2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65944</xdr:rowOff>
    </xdr:from>
    <xdr:ext cx="599010" cy="259045"/>
    <xdr:sp macro="" textlink="">
      <xdr:nvSpPr>
        <xdr:cNvPr id="859" name="繰出金平均値テキスト">
          <a:extLst>
            <a:ext uri="{FF2B5EF4-FFF2-40B4-BE49-F238E27FC236}">
              <a16:creationId xmlns:a16="http://schemas.microsoft.com/office/drawing/2014/main" xmlns="" id="{00000000-0008-0000-0600-00005B030000}"/>
            </a:ext>
          </a:extLst>
        </xdr:cNvPr>
        <xdr:cNvSpPr txBox="1"/>
      </xdr:nvSpPr>
      <xdr:spPr>
        <a:xfrm>
          <a:off x="22212300" y="130961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87517</xdr:rowOff>
    </xdr:from>
    <xdr:to>
      <xdr:col>116</xdr:col>
      <xdr:colOff>114300</xdr:colOff>
      <xdr:row>77</xdr:row>
      <xdr:rowOff>17667</xdr:rowOff>
    </xdr:to>
    <xdr:sp macro="" textlink="">
      <xdr:nvSpPr>
        <xdr:cNvPr id="860" name="フローチャート: 判断 859">
          <a:extLst>
            <a:ext uri="{FF2B5EF4-FFF2-40B4-BE49-F238E27FC236}">
              <a16:creationId xmlns:a16="http://schemas.microsoft.com/office/drawing/2014/main" xmlns="" id="{00000000-0008-0000-0600-00005C030000}"/>
            </a:ext>
          </a:extLst>
        </xdr:cNvPr>
        <xdr:cNvSpPr/>
      </xdr:nvSpPr>
      <xdr:spPr>
        <a:xfrm>
          <a:off x="221107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92140</xdr:rowOff>
    </xdr:from>
    <xdr:to>
      <xdr:col>111</xdr:col>
      <xdr:colOff>177800</xdr:colOff>
      <xdr:row>76</xdr:row>
      <xdr:rowOff>129412</xdr:rowOff>
    </xdr:to>
    <xdr:cxnSp macro="">
      <xdr:nvCxnSpPr>
        <xdr:cNvPr id="861" name="直線コネクタ 860">
          <a:extLst>
            <a:ext uri="{FF2B5EF4-FFF2-40B4-BE49-F238E27FC236}">
              <a16:creationId xmlns:a16="http://schemas.microsoft.com/office/drawing/2014/main" xmlns="" id="{00000000-0008-0000-0600-00005D030000}"/>
            </a:ext>
          </a:extLst>
        </xdr:cNvPr>
        <xdr:cNvCxnSpPr/>
      </xdr:nvCxnSpPr>
      <xdr:spPr>
        <a:xfrm flipV="1">
          <a:off x="20434300" y="13122340"/>
          <a:ext cx="889000" cy="3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97727</xdr:rowOff>
    </xdr:from>
    <xdr:to>
      <xdr:col>112</xdr:col>
      <xdr:colOff>38100</xdr:colOff>
      <xdr:row>77</xdr:row>
      <xdr:rowOff>27877</xdr:rowOff>
    </xdr:to>
    <xdr:sp macro="" textlink="">
      <xdr:nvSpPr>
        <xdr:cNvPr id="862" name="フローチャート: 判断 861">
          <a:extLst>
            <a:ext uri="{FF2B5EF4-FFF2-40B4-BE49-F238E27FC236}">
              <a16:creationId xmlns:a16="http://schemas.microsoft.com/office/drawing/2014/main" xmlns="" id="{00000000-0008-0000-0600-00005E030000}"/>
            </a:ext>
          </a:extLst>
        </xdr:cNvPr>
        <xdr:cNvSpPr/>
      </xdr:nvSpPr>
      <xdr:spPr>
        <a:xfrm>
          <a:off x="21272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19004</xdr:rowOff>
    </xdr:from>
    <xdr:ext cx="599010" cy="259045"/>
    <xdr:sp macro="" textlink="">
      <xdr:nvSpPr>
        <xdr:cNvPr id="863" name="テキスト ボックス 862">
          <a:extLst>
            <a:ext uri="{FF2B5EF4-FFF2-40B4-BE49-F238E27FC236}">
              <a16:creationId xmlns:a16="http://schemas.microsoft.com/office/drawing/2014/main" xmlns="" id="{00000000-0008-0000-0600-00005F030000}"/>
            </a:ext>
          </a:extLst>
        </xdr:cNvPr>
        <xdr:cNvSpPr txBox="1"/>
      </xdr:nvSpPr>
      <xdr:spPr>
        <a:xfrm>
          <a:off x="21023795" y="13220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129412</xdr:rowOff>
    </xdr:from>
    <xdr:to>
      <xdr:col>107</xdr:col>
      <xdr:colOff>50800</xdr:colOff>
      <xdr:row>76</xdr:row>
      <xdr:rowOff>135855</xdr:rowOff>
    </xdr:to>
    <xdr:cxnSp macro="">
      <xdr:nvCxnSpPr>
        <xdr:cNvPr id="864" name="直線コネクタ 863">
          <a:extLst>
            <a:ext uri="{FF2B5EF4-FFF2-40B4-BE49-F238E27FC236}">
              <a16:creationId xmlns:a16="http://schemas.microsoft.com/office/drawing/2014/main" xmlns="" id="{00000000-0008-0000-0600-000060030000}"/>
            </a:ext>
          </a:extLst>
        </xdr:cNvPr>
        <xdr:cNvCxnSpPr/>
      </xdr:nvCxnSpPr>
      <xdr:spPr>
        <a:xfrm flipV="1">
          <a:off x="19545300" y="13159612"/>
          <a:ext cx="889000" cy="6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88847</xdr:rowOff>
    </xdr:from>
    <xdr:to>
      <xdr:col>107</xdr:col>
      <xdr:colOff>101600</xdr:colOff>
      <xdr:row>77</xdr:row>
      <xdr:rowOff>18997</xdr:rowOff>
    </xdr:to>
    <xdr:sp macro="" textlink="">
      <xdr:nvSpPr>
        <xdr:cNvPr id="865" name="フローチャート: 判断 864">
          <a:extLst>
            <a:ext uri="{FF2B5EF4-FFF2-40B4-BE49-F238E27FC236}">
              <a16:creationId xmlns:a16="http://schemas.microsoft.com/office/drawing/2014/main" xmlns="" id="{00000000-0008-0000-0600-000061030000}"/>
            </a:ext>
          </a:extLst>
        </xdr:cNvPr>
        <xdr:cNvSpPr/>
      </xdr:nvSpPr>
      <xdr:spPr>
        <a:xfrm>
          <a:off x="203835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10124</xdr:rowOff>
    </xdr:from>
    <xdr:ext cx="599010" cy="259045"/>
    <xdr:sp macro="" textlink="">
      <xdr:nvSpPr>
        <xdr:cNvPr id="866" name="テキスト ボックス 865">
          <a:extLst>
            <a:ext uri="{FF2B5EF4-FFF2-40B4-BE49-F238E27FC236}">
              <a16:creationId xmlns:a16="http://schemas.microsoft.com/office/drawing/2014/main" xmlns="" id="{00000000-0008-0000-0600-000062030000}"/>
            </a:ext>
          </a:extLst>
        </xdr:cNvPr>
        <xdr:cNvSpPr txBox="1"/>
      </xdr:nvSpPr>
      <xdr:spPr>
        <a:xfrm>
          <a:off x="20134795" y="13211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135855</xdr:rowOff>
    </xdr:from>
    <xdr:to>
      <xdr:col>102</xdr:col>
      <xdr:colOff>114300</xdr:colOff>
      <xdr:row>77</xdr:row>
      <xdr:rowOff>4350</xdr:rowOff>
    </xdr:to>
    <xdr:cxnSp macro="">
      <xdr:nvCxnSpPr>
        <xdr:cNvPr id="867" name="直線コネクタ 866">
          <a:extLst>
            <a:ext uri="{FF2B5EF4-FFF2-40B4-BE49-F238E27FC236}">
              <a16:creationId xmlns:a16="http://schemas.microsoft.com/office/drawing/2014/main" xmlns="" id="{00000000-0008-0000-0600-000063030000}"/>
            </a:ext>
          </a:extLst>
        </xdr:cNvPr>
        <xdr:cNvCxnSpPr/>
      </xdr:nvCxnSpPr>
      <xdr:spPr>
        <a:xfrm flipV="1">
          <a:off x="18656300" y="13166055"/>
          <a:ext cx="889000" cy="39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98337</xdr:rowOff>
    </xdr:from>
    <xdr:to>
      <xdr:col>102</xdr:col>
      <xdr:colOff>165100</xdr:colOff>
      <xdr:row>77</xdr:row>
      <xdr:rowOff>28487</xdr:rowOff>
    </xdr:to>
    <xdr:sp macro="" textlink="">
      <xdr:nvSpPr>
        <xdr:cNvPr id="868" name="フローチャート: 判断 867">
          <a:extLst>
            <a:ext uri="{FF2B5EF4-FFF2-40B4-BE49-F238E27FC236}">
              <a16:creationId xmlns:a16="http://schemas.microsoft.com/office/drawing/2014/main" xmlns="" id="{00000000-0008-0000-0600-000064030000}"/>
            </a:ext>
          </a:extLst>
        </xdr:cNvPr>
        <xdr:cNvSpPr/>
      </xdr:nvSpPr>
      <xdr:spPr>
        <a:xfrm>
          <a:off x="19494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19614</xdr:rowOff>
    </xdr:from>
    <xdr:ext cx="599010" cy="259045"/>
    <xdr:sp macro="" textlink="">
      <xdr:nvSpPr>
        <xdr:cNvPr id="869" name="テキスト ボックス 868">
          <a:extLst>
            <a:ext uri="{FF2B5EF4-FFF2-40B4-BE49-F238E27FC236}">
              <a16:creationId xmlns:a16="http://schemas.microsoft.com/office/drawing/2014/main" xmlns="" id="{00000000-0008-0000-0600-000065030000}"/>
            </a:ext>
          </a:extLst>
        </xdr:cNvPr>
        <xdr:cNvSpPr txBox="1"/>
      </xdr:nvSpPr>
      <xdr:spPr>
        <a:xfrm>
          <a:off x="19245795" y="13221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112801</xdr:rowOff>
    </xdr:from>
    <xdr:to>
      <xdr:col>98</xdr:col>
      <xdr:colOff>38100</xdr:colOff>
      <xdr:row>77</xdr:row>
      <xdr:rowOff>42951</xdr:rowOff>
    </xdr:to>
    <xdr:sp macro="" textlink="">
      <xdr:nvSpPr>
        <xdr:cNvPr id="870" name="フローチャート: 判断 869">
          <a:extLst>
            <a:ext uri="{FF2B5EF4-FFF2-40B4-BE49-F238E27FC236}">
              <a16:creationId xmlns:a16="http://schemas.microsoft.com/office/drawing/2014/main" xmlns="" id="{00000000-0008-0000-0600-000066030000}"/>
            </a:ext>
          </a:extLst>
        </xdr:cNvPr>
        <xdr:cNvSpPr/>
      </xdr:nvSpPr>
      <xdr:spPr>
        <a:xfrm>
          <a:off x="18605500" y="13143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59477</xdr:rowOff>
    </xdr:from>
    <xdr:ext cx="599010" cy="259045"/>
    <xdr:sp macro="" textlink="">
      <xdr:nvSpPr>
        <xdr:cNvPr id="871" name="テキスト ボックス 870">
          <a:extLst>
            <a:ext uri="{FF2B5EF4-FFF2-40B4-BE49-F238E27FC236}">
              <a16:creationId xmlns:a16="http://schemas.microsoft.com/office/drawing/2014/main" xmlns="" id="{00000000-0008-0000-0600-000067030000}"/>
            </a:ext>
          </a:extLst>
        </xdr:cNvPr>
        <xdr:cNvSpPr txBox="1"/>
      </xdr:nvSpPr>
      <xdr:spPr>
        <a:xfrm>
          <a:off x="18356795" y="12918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xmlns="" id="{00000000-0008-0000-0600-00006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xmlns="" id="{00000000-0008-0000-0600-00006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xmlns="" id="{00000000-0008-0000-0600-00006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xmlns="" id="{00000000-0008-0000-0600-00006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xmlns="" id="{00000000-0008-0000-0600-00006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63953</xdr:rowOff>
    </xdr:from>
    <xdr:to>
      <xdr:col>116</xdr:col>
      <xdr:colOff>114300</xdr:colOff>
      <xdr:row>76</xdr:row>
      <xdr:rowOff>165553</xdr:rowOff>
    </xdr:to>
    <xdr:sp macro="" textlink="">
      <xdr:nvSpPr>
        <xdr:cNvPr id="877" name="楕円 876">
          <a:extLst>
            <a:ext uri="{FF2B5EF4-FFF2-40B4-BE49-F238E27FC236}">
              <a16:creationId xmlns:a16="http://schemas.microsoft.com/office/drawing/2014/main" xmlns="" id="{00000000-0008-0000-0600-00006D030000}"/>
            </a:ext>
          </a:extLst>
        </xdr:cNvPr>
        <xdr:cNvSpPr/>
      </xdr:nvSpPr>
      <xdr:spPr>
        <a:xfrm>
          <a:off x="22110700" y="1309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86829</xdr:rowOff>
    </xdr:from>
    <xdr:ext cx="599010" cy="259045"/>
    <xdr:sp macro="" textlink="">
      <xdr:nvSpPr>
        <xdr:cNvPr id="878" name="繰出金該当値テキスト">
          <a:extLst>
            <a:ext uri="{FF2B5EF4-FFF2-40B4-BE49-F238E27FC236}">
              <a16:creationId xmlns:a16="http://schemas.microsoft.com/office/drawing/2014/main" xmlns="" id="{00000000-0008-0000-0600-00006E030000}"/>
            </a:ext>
          </a:extLst>
        </xdr:cNvPr>
        <xdr:cNvSpPr txBox="1"/>
      </xdr:nvSpPr>
      <xdr:spPr>
        <a:xfrm>
          <a:off x="22212300" y="12945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41340</xdr:rowOff>
    </xdr:from>
    <xdr:to>
      <xdr:col>112</xdr:col>
      <xdr:colOff>38100</xdr:colOff>
      <xdr:row>76</xdr:row>
      <xdr:rowOff>142940</xdr:rowOff>
    </xdr:to>
    <xdr:sp macro="" textlink="">
      <xdr:nvSpPr>
        <xdr:cNvPr id="879" name="楕円 878">
          <a:extLst>
            <a:ext uri="{FF2B5EF4-FFF2-40B4-BE49-F238E27FC236}">
              <a16:creationId xmlns:a16="http://schemas.microsoft.com/office/drawing/2014/main" xmlns="" id="{00000000-0008-0000-0600-00006F030000}"/>
            </a:ext>
          </a:extLst>
        </xdr:cNvPr>
        <xdr:cNvSpPr/>
      </xdr:nvSpPr>
      <xdr:spPr>
        <a:xfrm>
          <a:off x="21272500" y="13071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159467</xdr:rowOff>
    </xdr:from>
    <xdr:ext cx="599010" cy="259045"/>
    <xdr:sp macro="" textlink="">
      <xdr:nvSpPr>
        <xdr:cNvPr id="880" name="テキスト ボックス 879">
          <a:extLst>
            <a:ext uri="{FF2B5EF4-FFF2-40B4-BE49-F238E27FC236}">
              <a16:creationId xmlns:a16="http://schemas.microsoft.com/office/drawing/2014/main" xmlns="" id="{00000000-0008-0000-0600-000070030000}"/>
            </a:ext>
          </a:extLst>
        </xdr:cNvPr>
        <xdr:cNvSpPr txBox="1"/>
      </xdr:nvSpPr>
      <xdr:spPr>
        <a:xfrm>
          <a:off x="21023795" y="1284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78612</xdr:rowOff>
    </xdr:from>
    <xdr:to>
      <xdr:col>107</xdr:col>
      <xdr:colOff>101600</xdr:colOff>
      <xdr:row>77</xdr:row>
      <xdr:rowOff>8762</xdr:rowOff>
    </xdr:to>
    <xdr:sp macro="" textlink="">
      <xdr:nvSpPr>
        <xdr:cNvPr id="881" name="楕円 880">
          <a:extLst>
            <a:ext uri="{FF2B5EF4-FFF2-40B4-BE49-F238E27FC236}">
              <a16:creationId xmlns:a16="http://schemas.microsoft.com/office/drawing/2014/main" xmlns="" id="{00000000-0008-0000-0600-000071030000}"/>
            </a:ext>
          </a:extLst>
        </xdr:cNvPr>
        <xdr:cNvSpPr/>
      </xdr:nvSpPr>
      <xdr:spPr>
        <a:xfrm>
          <a:off x="20383500" y="13108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25290</xdr:rowOff>
    </xdr:from>
    <xdr:ext cx="599010" cy="259045"/>
    <xdr:sp macro="" textlink="">
      <xdr:nvSpPr>
        <xdr:cNvPr id="882" name="テキスト ボックス 881">
          <a:extLst>
            <a:ext uri="{FF2B5EF4-FFF2-40B4-BE49-F238E27FC236}">
              <a16:creationId xmlns:a16="http://schemas.microsoft.com/office/drawing/2014/main" xmlns="" id="{00000000-0008-0000-0600-000072030000}"/>
            </a:ext>
          </a:extLst>
        </xdr:cNvPr>
        <xdr:cNvSpPr txBox="1"/>
      </xdr:nvSpPr>
      <xdr:spPr>
        <a:xfrm>
          <a:off x="20134795" y="12884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85055</xdr:rowOff>
    </xdr:from>
    <xdr:to>
      <xdr:col>102</xdr:col>
      <xdr:colOff>165100</xdr:colOff>
      <xdr:row>77</xdr:row>
      <xdr:rowOff>15205</xdr:rowOff>
    </xdr:to>
    <xdr:sp macro="" textlink="">
      <xdr:nvSpPr>
        <xdr:cNvPr id="883" name="楕円 882">
          <a:extLst>
            <a:ext uri="{FF2B5EF4-FFF2-40B4-BE49-F238E27FC236}">
              <a16:creationId xmlns:a16="http://schemas.microsoft.com/office/drawing/2014/main" xmlns="" id="{00000000-0008-0000-0600-000073030000}"/>
            </a:ext>
          </a:extLst>
        </xdr:cNvPr>
        <xdr:cNvSpPr/>
      </xdr:nvSpPr>
      <xdr:spPr>
        <a:xfrm>
          <a:off x="19494500" y="1311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31733</xdr:rowOff>
    </xdr:from>
    <xdr:ext cx="599010" cy="259045"/>
    <xdr:sp macro="" textlink="">
      <xdr:nvSpPr>
        <xdr:cNvPr id="884" name="テキスト ボックス 883">
          <a:extLst>
            <a:ext uri="{FF2B5EF4-FFF2-40B4-BE49-F238E27FC236}">
              <a16:creationId xmlns:a16="http://schemas.microsoft.com/office/drawing/2014/main" xmlns="" id="{00000000-0008-0000-0600-000074030000}"/>
            </a:ext>
          </a:extLst>
        </xdr:cNvPr>
        <xdr:cNvSpPr txBox="1"/>
      </xdr:nvSpPr>
      <xdr:spPr>
        <a:xfrm>
          <a:off x="19245795" y="12890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125000</xdr:rowOff>
    </xdr:from>
    <xdr:to>
      <xdr:col>98</xdr:col>
      <xdr:colOff>38100</xdr:colOff>
      <xdr:row>77</xdr:row>
      <xdr:rowOff>55150</xdr:rowOff>
    </xdr:to>
    <xdr:sp macro="" textlink="">
      <xdr:nvSpPr>
        <xdr:cNvPr id="885" name="楕円 884">
          <a:extLst>
            <a:ext uri="{FF2B5EF4-FFF2-40B4-BE49-F238E27FC236}">
              <a16:creationId xmlns:a16="http://schemas.microsoft.com/office/drawing/2014/main" xmlns="" id="{00000000-0008-0000-0600-000075030000}"/>
            </a:ext>
          </a:extLst>
        </xdr:cNvPr>
        <xdr:cNvSpPr/>
      </xdr:nvSpPr>
      <xdr:spPr>
        <a:xfrm>
          <a:off x="18605500" y="131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46277</xdr:rowOff>
    </xdr:from>
    <xdr:ext cx="599010" cy="259045"/>
    <xdr:sp macro="" textlink="">
      <xdr:nvSpPr>
        <xdr:cNvPr id="886" name="テキスト ボックス 885">
          <a:extLst>
            <a:ext uri="{FF2B5EF4-FFF2-40B4-BE49-F238E27FC236}">
              <a16:creationId xmlns:a16="http://schemas.microsoft.com/office/drawing/2014/main" xmlns="" id="{00000000-0008-0000-0600-000076030000}"/>
            </a:ext>
          </a:extLst>
        </xdr:cNvPr>
        <xdr:cNvSpPr txBox="1"/>
      </xdr:nvSpPr>
      <xdr:spPr>
        <a:xfrm>
          <a:off x="18356795" y="13247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a:extLst>
            <a:ext uri="{FF2B5EF4-FFF2-40B4-BE49-F238E27FC236}">
              <a16:creationId xmlns:a16="http://schemas.microsoft.com/office/drawing/2014/main" xmlns="" id="{00000000-0008-0000-0600-00007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a:extLst>
            <a:ext uri="{FF2B5EF4-FFF2-40B4-BE49-F238E27FC236}">
              <a16:creationId xmlns:a16="http://schemas.microsoft.com/office/drawing/2014/main" xmlns="" id="{00000000-0008-0000-0600-00007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a:extLst>
            <a:ext uri="{FF2B5EF4-FFF2-40B4-BE49-F238E27FC236}">
              <a16:creationId xmlns:a16="http://schemas.microsoft.com/office/drawing/2014/main" xmlns="" id="{00000000-0008-0000-0600-00007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a:extLst>
            <a:ext uri="{FF2B5EF4-FFF2-40B4-BE49-F238E27FC236}">
              <a16:creationId xmlns:a16="http://schemas.microsoft.com/office/drawing/2014/main" xmlns="" id="{00000000-0008-0000-0600-00007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a:extLst>
            <a:ext uri="{FF2B5EF4-FFF2-40B4-BE49-F238E27FC236}">
              <a16:creationId xmlns:a16="http://schemas.microsoft.com/office/drawing/2014/main" xmlns="" id="{00000000-0008-0000-0600-00007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a:extLst>
            <a:ext uri="{FF2B5EF4-FFF2-40B4-BE49-F238E27FC236}">
              <a16:creationId xmlns:a16="http://schemas.microsoft.com/office/drawing/2014/main" xmlns="" id="{00000000-0008-0000-0600-00007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a:extLst>
            <a:ext uri="{FF2B5EF4-FFF2-40B4-BE49-F238E27FC236}">
              <a16:creationId xmlns:a16="http://schemas.microsoft.com/office/drawing/2014/main" xmlns="" id="{00000000-0008-0000-0600-00007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a:extLst>
            <a:ext uri="{FF2B5EF4-FFF2-40B4-BE49-F238E27FC236}">
              <a16:creationId xmlns:a16="http://schemas.microsoft.com/office/drawing/2014/main" xmlns="" id="{00000000-0008-0000-0600-00007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a:extLst>
            <a:ext uri="{FF2B5EF4-FFF2-40B4-BE49-F238E27FC236}">
              <a16:creationId xmlns:a16="http://schemas.microsoft.com/office/drawing/2014/main" xmlns="" id="{00000000-0008-0000-0600-00007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a:extLst>
            <a:ext uri="{FF2B5EF4-FFF2-40B4-BE49-F238E27FC236}">
              <a16:creationId xmlns:a16="http://schemas.microsoft.com/office/drawing/2014/main" xmlns="" id="{00000000-0008-0000-0600-00008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97" name="直線コネクタ 896">
          <a:extLst>
            <a:ext uri="{FF2B5EF4-FFF2-40B4-BE49-F238E27FC236}">
              <a16:creationId xmlns:a16="http://schemas.microsoft.com/office/drawing/2014/main" xmlns="" id="{00000000-0008-0000-0600-000081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8" name="テキスト ボックス 897">
          <a:extLst>
            <a:ext uri="{FF2B5EF4-FFF2-40B4-BE49-F238E27FC236}">
              <a16:creationId xmlns:a16="http://schemas.microsoft.com/office/drawing/2014/main" xmlns="" id="{00000000-0008-0000-0600-000082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9" name="直線コネクタ 898">
          <a:extLst>
            <a:ext uri="{FF2B5EF4-FFF2-40B4-BE49-F238E27FC236}">
              <a16:creationId xmlns:a16="http://schemas.microsoft.com/office/drawing/2014/main" xmlns="" id="{00000000-0008-0000-0600-000083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900" name="テキスト ボックス 899">
          <a:extLst>
            <a:ext uri="{FF2B5EF4-FFF2-40B4-BE49-F238E27FC236}">
              <a16:creationId xmlns:a16="http://schemas.microsoft.com/office/drawing/2014/main" xmlns="" id="{00000000-0008-0000-0600-000084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901" name="直線コネクタ 900">
          <a:extLst>
            <a:ext uri="{FF2B5EF4-FFF2-40B4-BE49-F238E27FC236}">
              <a16:creationId xmlns:a16="http://schemas.microsoft.com/office/drawing/2014/main" xmlns="" id="{00000000-0008-0000-0600-000085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902" name="テキスト ボックス 901">
          <a:extLst>
            <a:ext uri="{FF2B5EF4-FFF2-40B4-BE49-F238E27FC236}">
              <a16:creationId xmlns:a16="http://schemas.microsoft.com/office/drawing/2014/main" xmlns="" id="{00000000-0008-0000-0600-000086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903" name="直線コネクタ 902">
          <a:extLst>
            <a:ext uri="{FF2B5EF4-FFF2-40B4-BE49-F238E27FC236}">
              <a16:creationId xmlns:a16="http://schemas.microsoft.com/office/drawing/2014/main" xmlns="" id="{00000000-0008-0000-0600-000087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904" name="テキスト ボックス 903">
          <a:extLst>
            <a:ext uri="{FF2B5EF4-FFF2-40B4-BE49-F238E27FC236}">
              <a16:creationId xmlns:a16="http://schemas.microsoft.com/office/drawing/2014/main" xmlns="" id="{00000000-0008-0000-0600-000088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a:extLst>
            <a:ext uri="{FF2B5EF4-FFF2-40B4-BE49-F238E27FC236}">
              <a16:creationId xmlns:a16="http://schemas.microsoft.com/office/drawing/2014/main" xmlns="" id="{00000000-0008-0000-0600-00008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6" name="テキスト ボックス 905">
          <a:extLst>
            <a:ext uri="{FF2B5EF4-FFF2-40B4-BE49-F238E27FC236}">
              <a16:creationId xmlns:a16="http://schemas.microsoft.com/office/drawing/2014/main" xmlns="" id="{00000000-0008-0000-0600-00008A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a:extLst>
            <a:ext uri="{FF2B5EF4-FFF2-40B4-BE49-F238E27FC236}">
              <a16:creationId xmlns:a16="http://schemas.microsoft.com/office/drawing/2014/main" xmlns="" id="{00000000-0008-0000-0600-00008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8" name="直線コネクタ 907">
          <a:extLst>
            <a:ext uri="{FF2B5EF4-FFF2-40B4-BE49-F238E27FC236}">
              <a16:creationId xmlns:a16="http://schemas.microsoft.com/office/drawing/2014/main" xmlns="" id="{00000000-0008-0000-0600-00008C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9" name="前年度繰上充用金最小値テキスト">
          <a:extLst>
            <a:ext uri="{FF2B5EF4-FFF2-40B4-BE49-F238E27FC236}">
              <a16:creationId xmlns:a16="http://schemas.microsoft.com/office/drawing/2014/main" xmlns="" id="{00000000-0008-0000-0600-00008D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10" name="直線コネクタ 909">
          <a:extLst>
            <a:ext uri="{FF2B5EF4-FFF2-40B4-BE49-F238E27FC236}">
              <a16:creationId xmlns:a16="http://schemas.microsoft.com/office/drawing/2014/main" xmlns="" id="{00000000-0008-0000-0600-00008E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11" name="前年度繰上充用金最大値テキスト">
          <a:extLst>
            <a:ext uri="{FF2B5EF4-FFF2-40B4-BE49-F238E27FC236}">
              <a16:creationId xmlns:a16="http://schemas.microsoft.com/office/drawing/2014/main" xmlns="" id="{00000000-0008-0000-0600-00008F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12" name="直線コネクタ 911">
          <a:extLst>
            <a:ext uri="{FF2B5EF4-FFF2-40B4-BE49-F238E27FC236}">
              <a16:creationId xmlns:a16="http://schemas.microsoft.com/office/drawing/2014/main" xmlns="" id="{00000000-0008-0000-0600-000090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13" name="直線コネクタ 912">
          <a:extLst>
            <a:ext uri="{FF2B5EF4-FFF2-40B4-BE49-F238E27FC236}">
              <a16:creationId xmlns:a16="http://schemas.microsoft.com/office/drawing/2014/main" xmlns="" id="{00000000-0008-0000-0600-000091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14" name="前年度繰上充用金平均値テキスト">
          <a:extLst>
            <a:ext uri="{FF2B5EF4-FFF2-40B4-BE49-F238E27FC236}">
              <a16:creationId xmlns:a16="http://schemas.microsoft.com/office/drawing/2014/main" xmlns="" id="{00000000-0008-0000-0600-000092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15" name="フローチャート: 判断 914">
          <a:extLst>
            <a:ext uri="{FF2B5EF4-FFF2-40B4-BE49-F238E27FC236}">
              <a16:creationId xmlns:a16="http://schemas.microsoft.com/office/drawing/2014/main" xmlns="" id="{00000000-0008-0000-0600-000093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16" name="直線コネクタ 915">
          <a:extLst>
            <a:ext uri="{FF2B5EF4-FFF2-40B4-BE49-F238E27FC236}">
              <a16:creationId xmlns:a16="http://schemas.microsoft.com/office/drawing/2014/main" xmlns="" id="{00000000-0008-0000-0600-000094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89</xdr:row>
      <xdr:rowOff>123189</xdr:rowOff>
    </xdr:from>
    <xdr:to>
      <xdr:col>112</xdr:col>
      <xdr:colOff>38100</xdr:colOff>
      <xdr:row>90</xdr:row>
      <xdr:rowOff>53339</xdr:rowOff>
    </xdr:to>
    <xdr:sp macro="" textlink="">
      <xdr:nvSpPr>
        <xdr:cNvPr id="917" name="フローチャート: 判断 916">
          <a:extLst>
            <a:ext uri="{FF2B5EF4-FFF2-40B4-BE49-F238E27FC236}">
              <a16:creationId xmlns:a16="http://schemas.microsoft.com/office/drawing/2014/main" xmlns="" id="{00000000-0008-0000-0600-000095030000}"/>
            </a:ext>
          </a:extLst>
        </xdr:cNvPr>
        <xdr:cNvSpPr/>
      </xdr:nvSpPr>
      <xdr:spPr>
        <a:xfrm>
          <a:off x="21272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88</xdr:row>
      <xdr:rowOff>69866</xdr:rowOff>
    </xdr:from>
    <xdr:ext cx="313932" cy="259045"/>
    <xdr:sp macro="" textlink="">
      <xdr:nvSpPr>
        <xdr:cNvPr id="918" name="テキスト ボックス 917">
          <a:extLst>
            <a:ext uri="{FF2B5EF4-FFF2-40B4-BE49-F238E27FC236}">
              <a16:creationId xmlns:a16="http://schemas.microsoft.com/office/drawing/2014/main" xmlns="" id="{00000000-0008-0000-0600-000096030000}"/>
            </a:ext>
          </a:extLst>
        </xdr:cNvPr>
        <xdr:cNvSpPr txBox="1"/>
      </xdr:nvSpPr>
      <xdr:spPr>
        <a:xfrm>
          <a:off x="21166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9" name="直線コネクタ 918">
          <a:extLst>
            <a:ext uri="{FF2B5EF4-FFF2-40B4-BE49-F238E27FC236}">
              <a16:creationId xmlns:a16="http://schemas.microsoft.com/office/drawing/2014/main" xmlns="" id="{00000000-0008-0000-0600-000097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20" name="フローチャート: 判断 919">
          <a:extLst>
            <a:ext uri="{FF2B5EF4-FFF2-40B4-BE49-F238E27FC236}">
              <a16:creationId xmlns:a16="http://schemas.microsoft.com/office/drawing/2014/main" xmlns="" id="{00000000-0008-0000-0600-000098030000}"/>
            </a:ext>
          </a:extLst>
        </xdr:cNvPr>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21" name="テキスト ボックス 920">
          <a:extLst>
            <a:ext uri="{FF2B5EF4-FFF2-40B4-BE49-F238E27FC236}">
              <a16:creationId xmlns:a16="http://schemas.microsoft.com/office/drawing/2014/main" xmlns="" id="{00000000-0008-0000-0600-000099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22" name="直線コネクタ 921">
          <a:extLst>
            <a:ext uri="{FF2B5EF4-FFF2-40B4-BE49-F238E27FC236}">
              <a16:creationId xmlns:a16="http://schemas.microsoft.com/office/drawing/2014/main" xmlns="" id="{00000000-0008-0000-0600-00009A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23" name="フローチャート: 判断 922">
          <a:extLst>
            <a:ext uri="{FF2B5EF4-FFF2-40B4-BE49-F238E27FC236}">
              <a16:creationId xmlns:a16="http://schemas.microsoft.com/office/drawing/2014/main" xmlns="" id="{00000000-0008-0000-0600-00009B030000}"/>
            </a:ext>
          </a:extLst>
        </xdr:cNvPr>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24" name="テキスト ボックス 923">
          <a:extLst>
            <a:ext uri="{FF2B5EF4-FFF2-40B4-BE49-F238E27FC236}">
              <a16:creationId xmlns:a16="http://schemas.microsoft.com/office/drawing/2014/main" xmlns="" id="{00000000-0008-0000-0600-00009C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25" name="フローチャート: 判断 924">
          <a:extLst>
            <a:ext uri="{FF2B5EF4-FFF2-40B4-BE49-F238E27FC236}">
              <a16:creationId xmlns:a16="http://schemas.microsoft.com/office/drawing/2014/main" xmlns="" id="{00000000-0008-0000-0600-00009D030000}"/>
            </a:ext>
          </a:extLst>
        </xdr:cNvPr>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26" name="テキスト ボックス 925">
          <a:extLst>
            <a:ext uri="{FF2B5EF4-FFF2-40B4-BE49-F238E27FC236}">
              <a16:creationId xmlns:a16="http://schemas.microsoft.com/office/drawing/2014/main" xmlns="" id="{00000000-0008-0000-0600-00009E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xmlns="" id="{00000000-0008-0000-0600-00009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xmlns="" id="{00000000-0008-0000-0600-0000A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xmlns="" id="{00000000-0008-0000-0600-0000A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xmlns="" id="{00000000-0008-0000-0600-0000A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xmlns="" id="{00000000-0008-0000-0600-0000A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32" name="楕円 931">
          <a:extLst>
            <a:ext uri="{FF2B5EF4-FFF2-40B4-BE49-F238E27FC236}">
              <a16:creationId xmlns:a16="http://schemas.microsoft.com/office/drawing/2014/main" xmlns="" id="{00000000-0008-0000-0600-0000A4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33" name="前年度繰上充用金該当値テキスト">
          <a:extLst>
            <a:ext uri="{FF2B5EF4-FFF2-40B4-BE49-F238E27FC236}">
              <a16:creationId xmlns:a16="http://schemas.microsoft.com/office/drawing/2014/main" xmlns="" id="{00000000-0008-0000-0600-0000A5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34" name="楕円 933">
          <a:extLst>
            <a:ext uri="{FF2B5EF4-FFF2-40B4-BE49-F238E27FC236}">
              <a16:creationId xmlns:a16="http://schemas.microsoft.com/office/drawing/2014/main" xmlns="" id="{00000000-0008-0000-0600-0000A6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35" name="テキスト ボックス 934">
          <a:extLst>
            <a:ext uri="{FF2B5EF4-FFF2-40B4-BE49-F238E27FC236}">
              <a16:creationId xmlns:a16="http://schemas.microsoft.com/office/drawing/2014/main" xmlns="" id="{00000000-0008-0000-0600-0000A7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36" name="楕円 935">
          <a:extLst>
            <a:ext uri="{FF2B5EF4-FFF2-40B4-BE49-F238E27FC236}">
              <a16:creationId xmlns:a16="http://schemas.microsoft.com/office/drawing/2014/main" xmlns="" id="{00000000-0008-0000-0600-0000A8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37" name="テキスト ボックス 936">
          <a:extLst>
            <a:ext uri="{FF2B5EF4-FFF2-40B4-BE49-F238E27FC236}">
              <a16:creationId xmlns:a16="http://schemas.microsoft.com/office/drawing/2014/main" xmlns="" id="{00000000-0008-0000-0600-0000A9030000}"/>
            </a:ext>
          </a:extLst>
        </xdr:cNvPr>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8" name="楕円 937">
          <a:extLst>
            <a:ext uri="{FF2B5EF4-FFF2-40B4-BE49-F238E27FC236}">
              <a16:creationId xmlns:a16="http://schemas.microsoft.com/office/drawing/2014/main" xmlns="" id="{00000000-0008-0000-0600-0000AA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39" name="テキスト ボックス 938">
          <a:extLst>
            <a:ext uri="{FF2B5EF4-FFF2-40B4-BE49-F238E27FC236}">
              <a16:creationId xmlns:a16="http://schemas.microsoft.com/office/drawing/2014/main" xmlns="" id="{00000000-0008-0000-0600-0000AB030000}"/>
            </a:ext>
          </a:extLst>
        </xdr:cNvPr>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40" name="楕円 939">
          <a:extLst>
            <a:ext uri="{FF2B5EF4-FFF2-40B4-BE49-F238E27FC236}">
              <a16:creationId xmlns:a16="http://schemas.microsoft.com/office/drawing/2014/main" xmlns="" id="{00000000-0008-0000-0600-0000AC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41" name="テキスト ボックス 940">
          <a:extLst>
            <a:ext uri="{FF2B5EF4-FFF2-40B4-BE49-F238E27FC236}">
              <a16:creationId xmlns:a16="http://schemas.microsoft.com/office/drawing/2014/main" xmlns="" id="{00000000-0008-0000-0600-0000AD030000}"/>
            </a:ext>
          </a:extLst>
        </xdr:cNvPr>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a:extLst>
            <a:ext uri="{FF2B5EF4-FFF2-40B4-BE49-F238E27FC236}">
              <a16:creationId xmlns:a16="http://schemas.microsoft.com/office/drawing/2014/main" xmlns="" id="{00000000-0008-0000-0600-0000A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a:extLst>
            <a:ext uri="{FF2B5EF4-FFF2-40B4-BE49-F238E27FC236}">
              <a16:creationId xmlns:a16="http://schemas.microsoft.com/office/drawing/2014/main" xmlns="" id="{00000000-0008-0000-0600-0000A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a:extLst>
            <a:ext uri="{FF2B5EF4-FFF2-40B4-BE49-F238E27FC236}">
              <a16:creationId xmlns:a16="http://schemas.microsoft.com/office/drawing/2014/main" xmlns="" id="{00000000-0008-0000-0600-0000B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ほとんどの項目において、人口減少に伴う単価の増加傾向が見受けられる。</a:t>
          </a:r>
          <a:r>
            <a:rPr kumimoji="1" lang="en-US" altLang="ja-JP" sz="1300">
              <a:latin typeface="ＭＳ Ｐゴシック" panose="020B0600070205080204" pitchFamily="50" charset="-128"/>
              <a:ea typeface="ＭＳ Ｐゴシック" panose="020B0600070205080204" pitchFamily="50" charset="-128"/>
            </a:rPr>
            <a:t/>
          </a:r>
          <a:br>
            <a:rPr kumimoji="1" lang="en-US" altLang="ja-JP"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154,8290</a:t>
          </a:r>
          <a:r>
            <a:rPr kumimoji="1" lang="ja-JP" altLang="en-US" sz="1300">
              <a:latin typeface="ＭＳ Ｐゴシック" panose="020B0600070205080204" pitchFamily="50" charset="-128"/>
              <a:ea typeface="ＭＳ Ｐゴシック" panose="020B0600070205080204" pitchFamily="50" charset="-128"/>
            </a:rPr>
            <a:t>円となっている。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人件費は住民一人当たり</a:t>
          </a:r>
          <a:r>
            <a:rPr kumimoji="1" lang="en-US" altLang="ja-JP" sz="1300">
              <a:latin typeface="ＭＳ Ｐゴシック" panose="020B0600070205080204" pitchFamily="50" charset="-128"/>
              <a:ea typeface="ＭＳ Ｐゴシック" panose="020B0600070205080204" pitchFamily="50" charset="-128"/>
            </a:rPr>
            <a:t>279,931</a:t>
          </a:r>
          <a:r>
            <a:rPr kumimoji="1" lang="ja-JP" altLang="en-US" sz="1300">
              <a:latin typeface="ＭＳ Ｐゴシック" panose="020B0600070205080204" pitchFamily="50" charset="-128"/>
              <a:ea typeface="ＭＳ Ｐゴシック" panose="020B0600070205080204" pitchFamily="50" charset="-128"/>
            </a:rPr>
            <a:t>円となっており、平成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と比較すると１５％ほど上昇している。人口減少の割合以上に増加しているため、人口が減るスピード以上に住民一人当たり人件費が高くなることが認められる。抜本的に人口減少に歯止めをかけられるように各種計画を策定する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補助費は住民一人当たり</a:t>
          </a:r>
          <a:r>
            <a:rPr kumimoji="1" lang="en-US" altLang="ja-JP" sz="1300">
              <a:latin typeface="ＭＳ Ｐゴシック" panose="020B0600070205080204" pitchFamily="50" charset="-128"/>
              <a:ea typeface="ＭＳ Ｐゴシック" panose="020B0600070205080204" pitchFamily="50" charset="-128"/>
            </a:rPr>
            <a:t>211,518</a:t>
          </a:r>
          <a:r>
            <a:rPr kumimoji="1" lang="ja-JP" altLang="en-US" sz="1300">
              <a:latin typeface="ＭＳ Ｐゴシック" panose="020B0600070205080204" pitchFamily="50" charset="-128"/>
              <a:ea typeface="ＭＳ Ｐゴシック" panose="020B0600070205080204" pitchFamily="50" charset="-128"/>
            </a:rPr>
            <a:t>円となっている。例年より増加した理由として、ケーブルネットワークの光化事業があげられる。住民への行政サービス向上の結果であり、次年度以降は平準化されると考えられる。</a:t>
          </a:r>
          <a:r>
            <a:rPr kumimoji="1" lang="en-US" altLang="ja-JP" sz="1300">
              <a:latin typeface="ＭＳ Ｐゴシック" panose="020B0600070205080204" pitchFamily="50" charset="-128"/>
              <a:ea typeface="ＭＳ Ｐゴシック" panose="020B0600070205080204" pitchFamily="50" charset="-128"/>
            </a:rPr>
            <a:t/>
          </a:r>
          <a:br>
            <a:rPr kumimoji="1" lang="en-US" altLang="ja-JP"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普通建設事業費が増加傾向にあるが、これは、公共施設の老朽化に伴う施設の大規模改修や長寿命化を行った結果である。今後とも老朽化が進んでいる施設の改修を行う必要がある為、より適切な施設計画を策定する必要が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奈良県御杖村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1,587
1,579
79.58
2,615,293
2,457,137
155,585
1,260,131
1,916,891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xmlns=""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xmlns=""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xmlns=""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xmlns=""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xmlns=""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xmlns=""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xmlns=""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xmlns=""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xmlns=""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xmlns=""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xmlns=""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xmlns=""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xmlns=""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147968</xdr:rowOff>
    </xdr:from>
    <xdr:to>
      <xdr:col>24</xdr:col>
      <xdr:colOff>62865</xdr:colOff>
      <xdr:row>38</xdr:row>
      <xdr:rowOff>90532</xdr:rowOff>
    </xdr:to>
    <xdr:cxnSp macro="">
      <xdr:nvCxnSpPr>
        <xdr:cNvPr id="55" name="直線コネクタ 54">
          <a:extLst>
            <a:ext uri="{FF2B5EF4-FFF2-40B4-BE49-F238E27FC236}">
              <a16:creationId xmlns:a16="http://schemas.microsoft.com/office/drawing/2014/main" xmlns="" id="{00000000-0008-0000-0700-000037000000}"/>
            </a:ext>
          </a:extLst>
        </xdr:cNvPr>
        <xdr:cNvCxnSpPr/>
      </xdr:nvCxnSpPr>
      <xdr:spPr>
        <a:xfrm flipV="1">
          <a:off x="4633595" y="5291468"/>
          <a:ext cx="1270" cy="1314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94359</xdr:rowOff>
    </xdr:from>
    <xdr:ext cx="469744" cy="259045"/>
    <xdr:sp macro="" textlink="">
      <xdr:nvSpPr>
        <xdr:cNvPr id="56" name="議会費最小値テキスト">
          <a:extLst>
            <a:ext uri="{FF2B5EF4-FFF2-40B4-BE49-F238E27FC236}">
              <a16:creationId xmlns:a16="http://schemas.microsoft.com/office/drawing/2014/main" xmlns="" id="{00000000-0008-0000-0700-000038000000}"/>
            </a:ext>
          </a:extLst>
        </xdr:cNvPr>
        <xdr:cNvSpPr txBox="1"/>
      </xdr:nvSpPr>
      <xdr:spPr>
        <a:xfrm>
          <a:off x="4686300" y="6609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90532</xdr:rowOff>
    </xdr:from>
    <xdr:to>
      <xdr:col>24</xdr:col>
      <xdr:colOff>152400</xdr:colOff>
      <xdr:row>38</xdr:row>
      <xdr:rowOff>90532</xdr:rowOff>
    </xdr:to>
    <xdr:cxnSp macro="">
      <xdr:nvCxnSpPr>
        <xdr:cNvPr id="57" name="直線コネクタ 56">
          <a:extLst>
            <a:ext uri="{FF2B5EF4-FFF2-40B4-BE49-F238E27FC236}">
              <a16:creationId xmlns:a16="http://schemas.microsoft.com/office/drawing/2014/main" xmlns="" id="{00000000-0008-0000-0700-000039000000}"/>
            </a:ext>
          </a:extLst>
        </xdr:cNvPr>
        <xdr:cNvCxnSpPr/>
      </xdr:nvCxnSpPr>
      <xdr:spPr>
        <a:xfrm>
          <a:off x="4546600" y="6605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94645</xdr:rowOff>
    </xdr:from>
    <xdr:ext cx="534377" cy="259045"/>
    <xdr:sp macro="" textlink="">
      <xdr:nvSpPr>
        <xdr:cNvPr id="58" name="議会費最大値テキスト">
          <a:extLst>
            <a:ext uri="{FF2B5EF4-FFF2-40B4-BE49-F238E27FC236}">
              <a16:creationId xmlns:a16="http://schemas.microsoft.com/office/drawing/2014/main" xmlns="" id="{00000000-0008-0000-0700-00003A000000}"/>
            </a:ext>
          </a:extLst>
        </xdr:cNvPr>
        <xdr:cNvSpPr txBox="1"/>
      </xdr:nvSpPr>
      <xdr:spPr>
        <a:xfrm>
          <a:off x="4686300" y="5066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75,566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147968</xdr:rowOff>
    </xdr:from>
    <xdr:to>
      <xdr:col>24</xdr:col>
      <xdr:colOff>152400</xdr:colOff>
      <xdr:row>30</xdr:row>
      <xdr:rowOff>147968</xdr:rowOff>
    </xdr:to>
    <xdr:cxnSp macro="">
      <xdr:nvCxnSpPr>
        <xdr:cNvPr id="59" name="直線コネクタ 58">
          <a:extLst>
            <a:ext uri="{FF2B5EF4-FFF2-40B4-BE49-F238E27FC236}">
              <a16:creationId xmlns:a16="http://schemas.microsoft.com/office/drawing/2014/main" xmlns="" id="{00000000-0008-0000-0700-00003B000000}"/>
            </a:ext>
          </a:extLst>
        </xdr:cNvPr>
        <xdr:cNvCxnSpPr/>
      </xdr:nvCxnSpPr>
      <xdr:spPr>
        <a:xfrm>
          <a:off x="4546600" y="5291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121164</xdr:rowOff>
    </xdr:from>
    <xdr:to>
      <xdr:col>24</xdr:col>
      <xdr:colOff>63500</xdr:colOff>
      <xdr:row>36</xdr:row>
      <xdr:rowOff>128880</xdr:rowOff>
    </xdr:to>
    <xdr:cxnSp macro="">
      <xdr:nvCxnSpPr>
        <xdr:cNvPr id="60" name="直線コネクタ 59">
          <a:extLst>
            <a:ext uri="{FF2B5EF4-FFF2-40B4-BE49-F238E27FC236}">
              <a16:creationId xmlns:a16="http://schemas.microsoft.com/office/drawing/2014/main" xmlns="" id="{00000000-0008-0000-0700-00003C000000}"/>
            </a:ext>
          </a:extLst>
        </xdr:cNvPr>
        <xdr:cNvCxnSpPr/>
      </xdr:nvCxnSpPr>
      <xdr:spPr>
        <a:xfrm flipV="1">
          <a:off x="3797300" y="6293364"/>
          <a:ext cx="838200" cy="7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148556</xdr:rowOff>
    </xdr:from>
    <xdr:ext cx="534377" cy="259045"/>
    <xdr:sp macro="" textlink="">
      <xdr:nvSpPr>
        <xdr:cNvPr id="61" name="議会費平均値テキスト">
          <a:extLst>
            <a:ext uri="{FF2B5EF4-FFF2-40B4-BE49-F238E27FC236}">
              <a16:creationId xmlns:a16="http://schemas.microsoft.com/office/drawing/2014/main" xmlns="" id="{00000000-0008-0000-0700-00003D000000}"/>
            </a:ext>
          </a:extLst>
        </xdr:cNvPr>
        <xdr:cNvSpPr txBox="1"/>
      </xdr:nvSpPr>
      <xdr:spPr>
        <a:xfrm>
          <a:off x="4686300" y="63207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170129</xdr:rowOff>
    </xdr:from>
    <xdr:to>
      <xdr:col>24</xdr:col>
      <xdr:colOff>114300</xdr:colOff>
      <xdr:row>37</xdr:row>
      <xdr:rowOff>100279</xdr:rowOff>
    </xdr:to>
    <xdr:sp macro="" textlink="">
      <xdr:nvSpPr>
        <xdr:cNvPr id="62" name="フローチャート: 判断 61">
          <a:extLst>
            <a:ext uri="{FF2B5EF4-FFF2-40B4-BE49-F238E27FC236}">
              <a16:creationId xmlns:a16="http://schemas.microsoft.com/office/drawing/2014/main" xmlns="" id="{00000000-0008-0000-0700-00003E000000}"/>
            </a:ext>
          </a:extLst>
        </xdr:cNvPr>
        <xdr:cNvSpPr/>
      </xdr:nvSpPr>
      <xdr:spPr>
        <a:xfrm>
          <a:off x="45847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128880</xdr:rowOff>
    </xdr:from>
    <xdr:to>
      <xdr:col>19</xdr:col>
      <xdr:colOff>177800</xdr:colOff>
      <xdr:row>36</xdr:row>
      <xdr:rowOff>150921</xdr:rowOff>
    </xdr:to>
    <xdr:cxnSp macro="">
      <xdr:nvCxnSpPr>
        <xdr:cNvPr id="63" name="直線コネクタ 62">
          <a:extLst>
            <a:ext uri="{FF2B5EF4-FFF2-40B4-BE49-F238E27FC236}">
              <a16:creationId xmlns:a16="http://schemas.microsoft.com/office/drawing/2014/main" xmlns="" id="{00000000-0008-0000-0700-00003F000000}"/>
            </a:ext>
          </a:extLst>
        </xdr:cNvPr>
        <xdr:cNvCxnSpPr/>
      </xdr:nvCxnSpPr>
      <xdr:spPr>
        <a:xfrm flipV="1">
          <a:off x="2908300" y="6301080"/>
          <a:ext cx="889000" cy="22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5252</xdr:rowOff>
    </xdr:from>
    <xdr:to>
      <xdr:col>20</xdr:col>
      <xdr:colOff>38100</xdr:colOff>
      <xdr:row>37</xdr:row>
      <xdr:rowOff>106852</xdr:rowOff>
    </xdr:to>
    <xdr:sp macro="" textlink="">
      <xdr:nvSpPr>
        <xdr:cNvPr id="64" name="フローチャート: 判断 63">
          <a:extLst>
            <a:ext uri="{FF2B5EF4-FFF2-40B4-BE49-F238E27FC236}">
              <a16:creationId xmlns:a16="http://schemas.microsoft.com/office/drawing/2014/main" xmlns="" id="{00000000-0008-0000-0700-000040000000}"/>
            </a:ext>
          </a:extLst>
        </xdr:cNvPr>
        <xdr:cNvSpPr/>
      </xdr:nvSpPr>
      <xdr:spPr>
        <a:xfrm>
          <a:off x="3746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97979</xdr:rowOff>
    </xdr:from>
    <xdr:ext cx="534377" cy="259045"/>
    <xdr:sp macro="" textlink="">
      <xdr:nvSpPr>
        <xdr:cNvPr id="65" name="テキスト ボックス 64">
          <a:extLst>
            <a:ext uri="{FF2B5EF4-FFF2-40B4-BE49-F238E27FC236}">
              <a16:creationId xmlns:a16="http://schemas.microsoft.com/office/drawing/2014/main" xmlns="" id="{00000000-0008-0000-0700-000041000000}"/>
            </a:ext>
          </a:extLst>
        </xdr:cNvPr>
        <xdr:cNvSpPr txBox="1"/>
      </xdr:nvSpPr>
      <xdr:spPr>
        <a:xfrm>
          <a:off x="3530111" y="644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150921</xdr:rowOff>
    </xdr:from>
    <xdr:to>
      <xdr:col>15</xdr:col>
      <xdr:colOff>50800</xdr:colOff>
      <xdr:row>36</xdr:row>
      <xdr:rowOff>164141</xdr:rowOff>
    </xdr:to>
    <xdr:cxnSp macro="">
      <xdr:nvCxnSpPr>
        <xdr:cNvPr id="66" name="直線コネクタ 65">
          <a:extLst>
            <a:ext uri="{FF2B5EF4-FFF2-40B4-BE49-F238E27FC236}">
              <a16:creationId xmlns:a16="http://schemas.microsoft.com/office/drawing/2014/main" xmlns="" id="{00000000-0008-0000-0700-000042000000}"/>
            </a:ext>
          </a:extLst>
        </xdr:cNvPr>
        <xdr:cNvCxnSpPr/>
      </xdr:nvCxnSpPr>
      <xdr:spPr>
        <a:xfrm flipV="1">
          <a:off x="2019300" y="6323121"/>
          <a:ext cx="889000" cy="13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2984</xdr:rowOff>
    </xdr:from>
    <xdr:to>
      <xdr:col>15</xdr:col>
      <xdr:colOff>101600</xdr:colOff>
      <xdr:row>37</xdr:row>
      <xdr:rowOff>104584</xdr:rowOff>
    </xdr:to>
    <xdr:sp macro="" textlink="">
      <xdr:nvSpPr>
        <xdr:cNvPr id="67" name="フローチャート: 判断 66">
          <a:extLst>
            <a:ext uri="{FF2B5EF4-FFF2-40B4-BE49-F238E27FC236}">
              <a16:creationId xmlns:a16="http://schemas.microsoft.com/office/drawing/2014/main" xmlns="" id="{00000000-0008-0000-0700-000043000000}"/>
            </a:ext>
          </a:extLst>
        </xdr:cNvPr>
        <xdr:cNvSpPr/>
      </xdr:nvSpPr>
      <xdr:spPr>
        <a:xfrm>
          <a:off x="2857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95711</xdr:rowOff>
    </xdr:from>
    <xdr:ext cx="534377" cy="259045"/>
    <xdr:sp macro="" textlink="">
      <xdr:nvSpPr>
        <xdr:cNvPr id="68" name="テキスト ボックス 67">
          <a:extLst>
            <a:ext uri="{FF2B5EF4-FFF2-40B4-BE49-F238E27FC236}">
              <a16:creationId xmlns:a16="http://schemas.microsoft.com/office/drawing/2014/main" xmlns="" id="{00000000-0008-0000-0700-000044000000}"/>
            </a:ext>
          </a:extLst>
        </xdr:cNvPr>
        <xdr:cNvSpPr txBox="1"/>
      </xdr:nvSpPr>
      <xdr:spPr>
        <a:xfrm>
          <a:off x="2641111" y="643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164141</xdr:rowOff>
    </xdr:from>
    <xdr:to>
      <xdr:col>10</xdr:col>
      <xdr:colOff>114300</xdr:colOff>
      <xdr:row>37</xdr:row>
      <xdr:rowOff>2178</xdr:rowOff>
    </xdr:to>
    <xdr:cxnSp macro="">
      <xdr:nvCxnSpPr>
        <xdr:cNvPr id="69" name="直線コネクタ 68">
          <a:extLst>
            <a:ext uri="{FF2B5EF4-FFF2-40B4-BE49-F238E27FC236}">
              <a16:creationId xmlns:a16="http://schemas.microsoft.com/office/drawing/2014/main" xmlns="" id="{00000000-0008-0000-0700-000045000000}"/>
            </a:ext>
          </a:extLst>
        </xdr:cNvPr>
        <xdr:cNvCxnSpPr/>
      </xdr:nvCxnSpPr>
      <xdr:spPr>
        <a:xfrm flipV="1">
          <a:off x="1130300" y="6336341"/>
          <a:ext cx="889000" cy="9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3270</xdr:rowOff>
    </xdr:from>
    <xdr:to>
      <xdr:col>10</xdr:col>
      <xdr:colOff>165100</xdr:colOff>
      <xdr:row>37</xdr:row>
      <xdr:rowOff>104870</xdr:rowOff>
    </xdr:to>
    <xdr:sp macro="" textlink="">
      <xdr:nvSpPr>
        <xdr:cNvPr id="70" name="フローチャート: 判断 69">
          <a:extLst>
            <a:ext uri="{FF2B5EF4-FFF2-40B4-BE49-F238E27FC236}">
              <a16:creationId xmlns:a16="http://schemas.microsoft.com/office/drawing/2014/main" xmlns="" id="{00000000-0008-0000-0700-000046000000}"/>
            </a:ext>
          </a:extLst>
        </xdr:cNvPr>
        <xdr:cNvSpPr/>
      </xdr:nvSpPr>
      <xdr:spPr>
        <a:xfrm>
          <a:off x="1968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95997</xdr:rowOff>
    </xdr:from>
    <xdr:ext cx="534377" cy="259045"/>
    <xdr:sp macro="" textlink="">
      <xdr:nvSpPr>
        <xdr:cNvPr id="71" name="テキスト ボックス 70">
          <a:extLst>
            <a:ext uri="{FF2B5EF4-FFF2-40B4-BE49-F238E27FC236}">
              <a16:creationId xmlns:a16="http://schemas.microsoft.com/office/drawing/2014/main" xmlns="" id="{00000000-0008-0000-0700-000047000000}"/>
            </a:ext>
          </a:extLst>
        </xdr:cNvPr>
        <xdr:cNvSpPr txBox="1"/>
      </xdr:nvSpPr>
      <xdr:spPr>
        <a:xfrm>
          <a:off x="1752111" y="643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29445</xdr:rowOff>
    </xdr:from>
    <xdr:to>
      <xdr:col>6</xdr:col>
      <xdr:colOff>38100</xdr:colOff>
      <xdr:row>37</xdr:row>
      <xdr:rowOff>131045</xdr:rowOff>
    </xdr:to>
    <xdr:sp macro="" textlink="">
      <xdr:nvSpPr>
        <xdr:cNvPr id="72" name="フローチャート: 判断 71">
          <a:extLst>
            <a:ext uri="{FF2B5EF4-FFF2-40B4-BE49-F238E27FC236}">
              <a16:creationId xmlns:a16="http://schemas.microsoft.com/office/drawing/2014/main" xmlns="" id="{00000000-0008-0000-0700-000048000000}"/>
            </a:ext>
          </a:extLst>
        </xdr:cNvPr>
        <xdr:cNvSpPr/>
      </xdr:nvSpPr>
      <xdr:spPr>
        <a:xfrm>
          <a:off x="1079500" y="637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122172</xdr:rowOff>
    </xdr:from>
    <xdr:ext cx="534377" cy="259045"/>
    <xdr:sp macro="" textlink="">
      <xdr:nvSpPr>
        <xdr:cNvPr id="73" name="テキスト ボックス 72">
          <a:extLst>
            <a:ext uri="{FF2B5EF4-FFF2-40B4-BE49-F238E27FC236}">
              <a16:creationId xmlns:a16="http://schemas.microsoft.com/office/drawing/2014/main" xmlns="" id="{00000000-0008-0000-0700-000049000000}"/>
            </a:ext>
          </a:extLst>
        </xdr:cNvPr>
        <xdr:cNvSpPr txBox="1"/>
      </xdr:nvSpPr>
      <xdr:spPr>
        <a:xfrm>
          <a:off x="863111" y="6465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xmlns=""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70364</xdr:rowOff>
    </xdr:from>
    <xdr:to>
      <xdr:col>24</xdr:col>
      <xdr:colOff>114300</xdr:colOff>
      <xdr:row>37</xdr:row>
      <xdr:rowOff>514</xdr:rowOff>
    </xdr:to>
    <xdr:sp macro="" textlink="">
      <xdr:nvSpPr>
        <xdr:cNvPr id="79" name="楕円 78">
          <a:extLst>
            <a:ext uri="{FF2B5EF4-FFF2-40B4-BE49-F238E27FC236}">
              <a16:creationId xmlns:a16="http://schemas.microsoft.com/office/drawing/2014/main" xmlns="" id="{00000000-0008-0000-0700-00004F000000}"/>
            </a:ext>
          </a:extLst>
        </xdr:cNvPr>
        <xdr:cNvSpPr/>
      </xdr:nvSpPr>
      <xdr:spPr>
        <a:xfrm>
          <a:off x="4584700" y="6242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93241</xdr:rowOff>
    </xdr:from>
    <xdr:ext cx="534377" cy="259045"/>
    <xdr:sp macro="" textlink="">
      <xdr:nvSpPr>
        <xdr:cNvPr id="80" name="議会費該当値テキスト">
          <a:extLst>
            <a:ext uri="{FF2B5EF4-FFF2-40B4-BE49-F238E27FC236}">
              <a16:creationId xmlns:a16="http://schemas.microsoft.com/office/drawing/2014/main" xmlns="" id="{00000000-0008-0000-0700-000050000000}"/>
            </a:ext>
          </a:extLst>
        </xdr:cNvPr>
        <xdr:cNvSpPr txBox="1"/>
      </xdr:nvSpPr>
      <xdr:spPr>
        <a:xfrm>
          <a:off x="4686300" y="6093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78080</xdr:rowOff>
    </xdr:from>
    <xdr:to>
      <xdr:col>20</xdr:col>
      <xdr:colOff>38100</xdr:colOff>
      <xdr:row>37</xdr:row>
      <xdr:rowOff>8230</xdr:rowOff>
    </xdr:to>
    <xdr:sp macro="" textlink="">
      <xdr:nvSpPr>
        <xdr:cNvPr id="81" name="楕円 80">
          <a:extLst>
            <a:ext uri="{FF2B5EF4-FFF2-40B4-BE49-F238E27FC236}">
              <a16:creationId xmlns:a16="http://schemas.microsoft.com/office/drawing/2014/main" xmlns="" id="{00000000-0008-0000-0700-000051000000}"/>
            </a:ext>
          </a:extLst>
        </xdr:cNvPr>
        <xdr:cNvSpPr/>
      </xdr:nvSpPr>
      <xdr:spPr>
        <a:xfrm>
          <a:off x="3746500" y="62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24757</xdr:rowOff>
    </xdr:from>
    <xdr:ext cx="534377" cy="259045"/>
    <xdr:sp macro="" textlink="">
      <xdr:nvSpPr>
        <xdr:cNvPr id="82" name="テキスト ボックス 81">
          <a:extLst>
            <a:ext uri="{FF2B5EF4-FFF2-40B4-BE49-F238E27FC236}">
              <a16:creationId xmlns:a16="http://schemas.microsoft.com/office/drawing/2014/main" xmlns="" id="{00000000-0008-0000-0700-000052000000}"/>
            </a:ext>
          </a:extLst>
        </xdr:cNvPr>
        <xdr:cNvSpPr txBox="1"/>
      </xdr:nvSpPr>
      <xdr:spPr>
        <a:xfrm>
          <a:off x="3530111" y="6025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100121</xdr:rowOff>
    </xdr:from>
    <xdr:to>
      <xdr:col>15</xdr:col>
      <xdr:colOff>101600</xdr:colOff>
      <xdr:row>37</xdr:row>
      <xdr:rowOff>30271</xdr:rowOff>
    </xdr:to>
    <xdr:sp macro="" textlink="">
      <xdr:nvSpPr>
        <xdr:cNvPr id="83" name="楕円 82">
          <a:extLst>
            <a:ext uri="{FF2B5EF4-FFF2-40B4-BE49-F238E27FC236}">
              <a16:creationId xmlns:a16="http://schemas.microsoft.com/office/drawing/2014/main" xmlns="" id="{00000000-0008-0000-0700-000053000000}"/>
            </a:ext>
          </a:extLst>
        </xdr:cNvPr>
        <xdr:cNvSpPr/>
      </xdr:nvSpPr>
      <xdr:spPr>
        <a:xfrm>
          <a:off x="2857500" y="6272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46798</xdr:rowOff>
    </xdr:from>
    <xdr:ext cx="534377" cy="259045"/>
    <xdr:sp macro="" textlink="">
      <xdr:nvSpPr>
        <xdr:cNvPr id="84" name="テキスト ボックス 83">
          <a:extLst>
            <a:ext uri="{FF2B5EF4-FFF2-40B4-BE49-F238E27FC236}">
              <a16:creationId xmlns:a16="http://schemas.microsoft.com/office/drawing/2014/main" xmlns="" id="{00000000-0008-0000-0700-000054000000}"/>
            </a:ext>
          </a:extLst>
        </xdr:cNvPr>
        <xdr:cNvSpPr txBox="1"/>
      </xdr:nvSpPr>
      <xdr:spPr>
        <a:xfrm>
          <a:off x="2641111" y="6047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113341</xdr:rowOff>
    </xdr:from>
    <xdr:to>
      <xdr:col>10</xdr:col>
      <xdr:colOff>165100</xdr:colOff>
      <xdr:row>37</xdr:row>
      <xdr:rowOff>43491</xdr:rowOff>
    </xdr:to>
    <xdr:sp macro="" textlink="">
      <xdr:nvSpPr>
        <xdr:cNvPr id="85" name="楕円 84">
          <a:extLst>
            <a:ext uri="{FF2B5EF4-FFF2-40B4-BE49-F238E27FC236}">
              <a16:creationId xmlns:a16="http://schemas.microsoft.com/office/drawing/2014/main" xmlns="" id="{00000000-0008-0000-0700-000055000000}"/>
            </a:ext>
          </a:extLst>
        </xdr:cNvPr>
        <xdr:cNvSpPr/>
      </xdr:nvSpPr>
      <xdr:spPr>
        <a:xfrm>
          <a:off x="1968500" y="6285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60018</xdr:rowOff>
    </xdr:from>
    <xdr:ext cx="534377" cy="259045"/>
    <xdr:sp macro="" textlink="">
      <xdr:nvSpPr>
        <xdr:cNvPr id="86" name="テキスト ボックス 85">
          <a:extLst>
            <a:ext uri="{FF2B5EF4-FFF2-40B4-BE49-F238E27FC236}">
              <a16:creationId xmlns:a16="http://schemas.microsoft.com/office/drawing/2014/main" xmlns="" id="{00000000-0008-0000-0700-000056000000}"/>
            </a:ext>
          </a:extLst>
        </xdr:cNvPr>
        <xdr:cNvSpPr txBox="1"/>
      </xdr:nvSpPr>
      <xdr:spPr>
        <a:xfrm>
          <a:off x="1752111" y="6060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122828</xdr:rowOff>
    </xdr:from>
    <xdr:to>
      <xdr:col>6</xdr:col>
      <xdr:colOff>38100</xdr:colOff>
      <xdr:row>37</xdr:row>
      <xdr:rowOff>52978</xdr:rowOff>
    </xdr:to>
    <xdr:sp macro="" textlink="">
      <xdr:nvSpPr>
        <xdr:cNvPr id="87" name="楕円 86">
          <a:extLst>
            <a:ext uri="{FF2B5EF4-FFF2-40B4-BE49-F238E27FC236}">
              <a16:creationId xmlns:a16="http://schemas.microsoft.com/office/drawing/2014/main" xmlns="" id="{00000000-0008-0000-0700-000057000000}"/>
            </a:ext>
          </a:extLst>
        </xdr:cNvPr>
        <xdr:cNvSpPr/>
      </xdr:nvSpPr>
      <xdr:spPr>
        <a:xfrm>
          <a:off x="1079500" y="6295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69505</xdr:rowOff>
    </xdr:from>
    <xdr:ext cx="534377" cy="259045"/>
    <xdr:sp macro="" textlink="">
      <xdr:nvSpPr>
        <xdr:cNvPr id="88" name="テキスト ボックス 87">
          <a:extLst>
            <a:ext uri="{FF2B5EF4-FFF2-40B4-BE49-F238E27FC236}">
              <a16:creationId xmlns:a16="http://schemas.microsoft.com/office/drawing/2014/main" xmlns="" id="{00000000-0008-0000-0700-000058000000}"/>
            </a:ext>
          </a:extLst>
        </xdr:cNvPr>
        <xdr:cNvSpPr txBox="1"/>
      </xdr:nvSpPr>
      <xdr:spPr>
        <a:xfrm>
          <a:off x="863111" y="6070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xmlns=""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xmlns=""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xmlns=""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xmlns=""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xmlns=""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xmlns=""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xmlns=""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xmlns=""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xmlns=""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xmlns=""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xmlns=""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xmlns="" id="{00000000-0008-0000-07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xmlns=""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2" name="テキスト ボックス 101">
          <a:extLst>
            <a:ext uri="{FF2B5EF4-FFF2-40B4-BE49-F238E27FC236}">
              <a16:creationId xmlns:a16="http://schemas.microsoft.com/office/drawing/2014/main" xmlns="" id="{00000000-0008-0000-0700-000066000000}"/>
            </a:ext>
          </a:extLst>
        </xdr:cNvPr>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xmlns=""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a:extLst>
            <a:ext uri="{FF2B5EF4-FFF2-40B4-BE49-F238E27FC236}">
              <a16:creationId xmlns:a16="http://schemas.microsoft.com/office/drawing/2014/main" xmlns="" id="{00000000-0008-0000-0700-000068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xmlns=""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a:extLst>
            <a:ext uri="{FF2B5EF4-FFF2-40B4-BE49-F238E27FC236}">
              <a16:creationId xmlns:a16="http://schemas.microsoft.com/office/drawing/2014/main" xmlns="" id="{00000000-0008-0000-0700-00006A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xmlns=""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a:extLst>
            <a:ext uri="{FF2B5EF4-FFF2-40B4-BE49-F238E27FC236}">
              <a16:creationId xmlns:a16="http://schemas.microsoft.com/office/drawing/2014/main" xmlns="" id="{00000000-0008-0000-0700-00006C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xmlns=""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xmlns=""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xmlns=""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91654</xdr:rowOff>
    </xdr:from>
    <xdr:to>
      <xdr:col>24</xdr:col>
      <xdr:colOff>62865</xdr:colOff>
      <xdr:row>58</xdr:row>
      <xdr:rowOff>169657</xdr:rowOff>
    </xdr:to>
    <xdr:cxnSp macro="">
      <xdr:nvCxnSpPr>
        <xdr:cNvPr id="112" name="直線コネクタ 111">
          <a:extLst>
            <a:ext uri="{FF2B5EF4-FFF2-40B4-BE49-F238E27FC236}">
              <a16:creationId xmlns:a16="http://schemas.microsoft.com/office/drawing/2014/main" xmlns="" id="{00000000-0008-0000-0700-000070000000}"/>
            </a:ext>
          </a:extLst>
        </xdr:cNvPr>
        <xdr:cNvCxnSpPr/>
      </xdr:nvCxnSpPr>
      <xdr:spPr>
        <a:xfrm flipV="1">
          <a:off x="4633595" y="8835604"/>
          <a:ext cx="1270" cy="1278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2034</xdr:rowOff>
    </xdr:from>
    <xdr:ext cx="599010" cy="259045"/>
    <xdr:sp macro="" textlink="">
      <xdr:nvSpPr>
        <xdr:cNvPr id="113" name="総務費最小値テキスト">
          <a:extLst>
            <a:ext uri="{FF2B5EF4-FFF2-40B4-BE49-F238E27FC236}">
              <a16:creationId xmlns:a16="http://schemas.microsoft.com/office/drawing/2014/main" xmlns="" id="{00000000-0008-0000-0700-000071000000}"/>
            </a:ext>
          </a:extLst>
        </xdr:cNvPr>
        <xdr:cNvSpPr txBox="1"/>
      </xdr:nvSpPr>
      <xdr:spPr>
        <a:xfrm>
          <a:off x="4686300" y="10117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169657</xdr:rowOff>
    </xdr:from>
    <xdr:to>
      <xdr:col>24</xdr:col>
      <xdr:colOff>152400</xdr:colOff>
      <xdr:row>58</xdr:row>
      <xdr:rowOff>169657</xdr:rowOff>
    </xdr:to>
    <xdr:cxnSp macro="">
      <xdr:nvCxnSpPr>
        <xdr:cNvPr id="114" name="直線コネクタ 113">
          <a:extLst>
            <a:ext uri="{FF2B5EF4-FFF2-40B4-BE49-F238E27FC236}">
              <a16:creationId xmlns:a16="http://schemas.microsoft.com/office/drawing/2014/main" xmlns="" id="{00000000-0008-0000-0700-000072000000}"/>
            </a:ext>
          </a:extLst>
        </xdr:cNvPr>
        <xdr:cNvCxnSpPr/>
      </xdr:nvCxnSpPr>
      <xdr:spPr>
        <a:xfrm>
          <a:off x="4546600" y="10113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38331</xdr:rowOff>
    </xdr:from>
    <xdr:ext cx="690189" cy="259045"/>
    <xdr:sp macro="" textlink="">
      <xdr:nvSpPr>
        <xdr:cNvPr id="115" name="総務費最大値テキスト">
          <a:extLst>
            <a:ext uri="{FF2B5EF4-FFF2-40B4-BE49-F238E27FC236}">
              <a16:creationId xmlns:a16="http://schemas.microsoft.com/office/drawing/2014/main" xmlns="" id="{00000000-0008-0000-0700-000073000000}"/>
            </a:ext>
          </a:extLst>
        </xdr:cNvPr>
        <xdr:cNvSpPr txBox="1"/>
      </xdr:nvSpPr>
      <xdr:spPr>
        <a:xfrm>
          <a:off x="4686300" y="86108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3,476,104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91654</xdr:rowOff>
    </xdr:from>
    <xdr:to>
      <xdr:col>24</xdr:col>
      <xdr:colOff>152400</xdr:colOff>
      <xdr:row>51</xdr:row>
      <xdr:rowOff>91654</xdr:rowOff>
    </xdr:to>
    <xdr:cxnSp macro="">
      <xdr:nvCxnSpPr>
        <xdr:cNvPr id="116" name="直線コネクタ 115">
          <a:extLst>
            <a:ext uri="{FF2B5EF4-FFF2-40B4-BE49-F238E27FC236}">
              <a16:creationId xmlns:a16="http://schemas.microsoft.com/office/drawing/2014/main" xmlns="" id="{00000000-0008-0000-0700-000074000000}"/>
            </a:ext>
          </a:extLst>
        </xdr:cNvPr>
        <xdr:cNvCxnSpPr/>
      </xdr:nvCxnSpPr>
      <xdr:spPr>
        <a:xfrm>
          <a:off x="4546600" y="8835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35506</xdr:rowOff>
    </xdr:from>
    <xdr:to>
      <xdr:col>24</xdr:col>
      <xdr:colOff>63500</xdr:colOff>
      <xdr:row>58</xdr:row>
      <xdr:rowOff>143161</xdr:rowOff>
    </xdr:to>
    <xdr:cxnSp macro="">
      <xdr:nvCxnSpPr>
        <xdr:cNvPr id="117" name="直線コネクタ 116">
          <a:extLst>
            <a:ext uri="{FF2B5EF4-FFF2-40B4-BE49-F238E27FC236}">
              <a16:creationId xmlns:a16="http://schemas.microsoft.com/office/drawing/2014/main" xmlns="" id="{00000000-0008-0000-0700-000075000000}"/>
            </a:ext>
          </a:extLst>
        </xdr:cNvPr>
        <xdr:cNvCxnSpPr/>
      </xdr:nvCxnSpPr>
      <xdr:spPr>
        <a:xfrm flipV="1">
          <a:off x="3797300" y="9979606"/>
          <a:ext cx="838200" cy="107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35622</xdr:rowOff>
    </xdr:from>
    <xdr:ext cx="599010" cy="259045"/>
    <xdr:sp macro="" textlink="">
      <xdr:nvSpPr>
        <xdr:cNvPr id="118" name="総務費平均値テキスト">
          <a:extLst>
            <a:ext uri="{FF2B5EF4-FFF2-40B4-BE49-F238E27FC236}">
              <a16:creationId xmlns:a16="http://schemas.microsoft.com/office/drawing/2014/main" xmlns="" id="{00000000-0008-0000-0700-000076000000}"/>
            </a:ext>
          </a:extLst>
        </xdr:cNvPr>
        <xdr:cNvSpPr txBox="1"/>
      </xdr:nvSpPr>
      <xdr:spPr>
        <a:xfrm>
          <a:off x="4686300" y="99797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57195</xdr:rowOff>
    </xdr:from>
    <xdr:to>
      <xdr:col>24</xdr:col>
      <xdr:colOff>114300</xdr:colOff>
      <xdr:row>58</xdr:row>
      <xdr:rowOff>158795</xdr:rowOff>
    </xdr:to>
    <xdr:sp macro="" textlink="">
      <xdr:nvSpPr>
        <xdr:cNvPr id="119" name="フローチャート: 判断 118">
          <a:extLst>
            <a:ext uri="{FF2B5EF4-FFF2-40B4-BE49-F238E27FC236}">
              <a16:creationId xmlns:a16="http://schemas.microsoft.com/office/drawing/2014/main" xmlns="" id="{00000000-0008-0000-0700-000077000000}"/>
            </a:ext>
          </a:extLst>
        </xdr:cNvPr>
        <xdr:cNvSpPr/>
      </xdr:nvSpPr>
      <xdr:spPr>
        <a:xfrm>
          <a:off x="4584700" y="1000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118293</xdr:rowOff>
    </xdr:from>
    <xdr:to>
      <xdr:col>19</xdr:col>
      <xdr:colOff>177800</xdr:colOff>
      <xdr:row>58</xdr:row>
      <xdr:rowOff>143161</xdr:rowOff>
    </xdr:to>
    <xdr:cxnSp macro="">
      <xdr:nvCxnSpPr>
        <xdr:cNvPr id="120" name="直線コネクタ 119">
          <a:extLst>
            <a:ext uri="{FF2B5EF4-FFF2-40B4-BE49-F238E27FC236}">
              <a16:creationId xmlns:a16="http://schemas.microsoft.com/office/drawing/2014/main" xmlns="" id="{00000000-0008-0000-0700-000078000000}"/>
            </a:ext>
          </a:extLst>
        </xdr:cNvPr>
        <xdr:cNvCxnSpPr/>
      </xdr:nvCxnSpPr>
      <xdr:spPr>
        <a:xfrm>
          <a:off x="2908300" y="10062393"/>
          <a:ext cx="889000" cy="24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57544</xdr:rowOff>
    </xdr:from>
    <xdr:to>
      <xdr:col>20</xdr:col>
      <xdr:colOff>38100</xdr:colOff>
      <xdr:row>58</xdr:row>
      <xdr:rowOff>159144</xdr:rowOff>
    </xdr:to>
    <xdr:sp macro="" textlink="">
      <xdr:nvSpPr>
        <xdr:cNvPr id="121" name="フローチャート: 判断 120">
          <a:extLst>
            <a:ext uri="{FF2B5EF4-FFF2-40B4-BE49-F238E27FC236}">
              <a16:creationId xmlns:a16="http://schemas.microsoft.com/office/drawing/2014/main" xmlns="" id="{00000000-0008-0000-0700-000079000000}"/>
            </a:ext>
          </a:extLst>
        </xdr:cNvPr>
        <xdr:cNvSpPr/>
      </xdr:nvSpPr>
      <xdr:spPr>
        <a:xfrm>
          <a:off x="3746500" y="1000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4221</xdr:rowOff>
    </xdr:from>
    <xdr:ext cx="599010" cy="259045"/>
    <xdr:sp macro="" textlink="">
      <xdr:nvSpPr>
        <xdr:cNvPr id="122" name="テキスト ボックス 121">
          <a:extLst>
            <a:ext uri="{FF2B5EF4-FFF2-40B4-BE49-F238E27FC236}">
              <a16:creationId xmlns:a16="http://schemas.microsoft.com/office/drawing/2014/main" xmlns="" id="{00000000-0008-0000-0700-00007A000000}"/>
            </a:ext>
          </a:extLst>
        </xdr:cNvPr>
        <xdr:cNvSpPr txBox="1"/>
      </xdr:nvSpPr>
      <xdr:spPr>
        <a:xfrm>
          <a:off x="3497795" y="9776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83064</xdr:rowOff>
    </xdr:from>
    <xdr:to>
      <xdr:col>15</xdr:col>
      <xdr:colOff>50800</xdr:colOff>
      <xdr:row>58</xdr:row>
      <xdr:rowOff>118293</xdr:rowOff>
    </xdr:to>
    <xdr:cxnSp macro="">
      <xdr:nvCxnSpPr>
        <xdr:cNvPr id="123" name="直線コネクタ 122">
          <a:extLst>
            <a:ext uri="{FF2B5EF4-FFF2-40B4-BE49-F238E27FC236}">
              <a16:creationId xmlns:a16="http://schemas.microsoft.com/office/drawing/2014/main" xmlns="" id="{00000000-0008-0000-0700-00007B000000}"/>
            </a:ext>
          </a:extLst>
        </xdr:cNvPr>
        <xdr:cNvCxnSpPr/>
      </xdr:nvCxnSpPr>
      <xdr:spPr>
        <a:xfrm>
          <a:off x="2019300" y="10027164"/>
          <a:ext cx="889000" cy="35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56978</xdr:rowOff>
    </xdr:from>
    <xdr:to>
      <xdr:col>15</xdr:col>
      <xdr:colOff>101600</xdr:colOff>
      <xdr:row>58</xdr:row>
      <xdr:rowOff>158578</xdr:rowOff>
    </xdr:to>
    <xdr:sp macro="" textlink="">
      <xdr:nvSpPr>
        <xdr:cNvPr id="124" name="フローチャート: 判断 123">
          <a:extLst>
            <a:ext uri="{FF2B5EF4-FFF2-40B4-BE49-F238E27FC236}">
              <a16:creationId xmlns:a16="http://schemas.microsoft.com/office/drawing/2014/main" xmlns="" id="{00000000-0008-0000-0700-00007C000000}"/>
            </a:ext>
          </a:extLst>
        </xdr:cNvPr>
        <xdr:cNvSpPr/>
      </xdr:nvSpPr>
      <xdr:spPr>
        <a:xfrm>
          <a:off x="2857500" y="10001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3655</xdr:rowOff>
    </xdr:from>
    <xdr:ext cx="599010" cy="259045"/>
    <xdr:sp macro="" textlink="">
      <xdr:nvSpPr>
        <xdr:cNvPr id="125" name="テキスト ボックス 124">
          <a:extLst>
            <a:ext uri="{FF2B5EF4-FFF2-40B4-BE49-F238E27FC236}">
              <a16:creationId xmlns:a16="http://schemas.microsoft.com/office/drawing/2014/main" xmlns="" id="{00000000-0008-0000-0700-00007D000000}"/>
            </a:ext>
          </a:extLst>
        </xdr:cNvPr>
        <xdr:cNvSpPr txBox="1"/>
      </xdr:nvSpPr>
      <xdr:spPr>
        <a:xfrm>
          <a:off x="2608795" y="9776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83064</xdr:rowOff>
    </xdr:from>
    <xdr:to>
      <xdr:col>10</xdr:col>
      <xdr:colOff>114300</xdr:colOff>
      <xdr:row>58</xdr:row>
      <xdr:rowOff>106934</xdr:rowOff>
    </xdr:to>
    <xdr:cxnSp macro="">
      <xdr:nvCxnSpPr>
        <xdr:cNvPr id="126" name="直線コネクタ 125">
          <a:extLst>
            <a:ext uri="{FF2B5EF4-FFF2-40B4-BE49-F238E27FC236}">
              <a16:creationId xmlns:a16="http://schemas.microsoft.com/office/drawing/2014/main" xmlns="" id="{00000000-0008-0000-0700-00007E000000}"/>
            </a:ext>
          </a:extLst>
        </xdr:cNvPr>
        <xdr:cNvCxnSpPr/>
      </xdr:nvCxnSpPr>
      <xdr:spPr>
        <a:xfrm flipV="1">
          <a:off x="1130300" y="10027164"/>
          <a:ext cx="889000" cy="23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63390</xdr:rowOff>
    </xdr:from>
    <xdr:to>
      <xdr:col>10</xdr:col>
      <xdr:colOff>165100</xdr:colOff>
      <xdr:row>58</xdr:row>
      <xdr:rowOff>164990</xdr:rowOff>
    </xdr:to>
    <xdr:sp macro="" textlink="">
      <xdr:nvSpPr>
        <xdr:cNvPr id="127" name="フローチャート: 判断 126">
          <a:extLst>
            <a:ext uri="{FF2B5EF4-FFF2-40B4-BE49-F238E27FC236}">
              <a16:creationId xmlns:a16="http://schemas.microsoft.com/office/drawing/2014/main" xmlns="" id="{00000000-0008-0000-0700-00007F000000}"/>
            </a:ext>
          </a:extLst>
        </xdr:cNvPr>
        <xdr:cNvSpPr/>
      </xdr:nvSpPr>
      <xdr:spPr>
        <a:xfrm>
          <a:off x="1968500" y="10007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156117</xdr:rowOff>
    </xdr:from>
    <xdr:ext cx="599010" cy="259045"/>
    <xdr:sp macro="" textlink="">
      <xdr:nvSpPr>
        <xdr:cNvPr id="128" name="テキスト ボックス 127">
          <a:extLst>
            <a:ext uri="{FF2B5EF4-FFF2-40B4-BE49-F238E27FC236}">
              <a16:creationId xmlns:a16="http://schemas.microsoft.com/office/drawing/2014/main" xmlns="" id="{00000000-0008-0000-0700-000080000000}"/>
            </a:ext>
          </a:extLst>
        </xdr:cNvPr>
        <xdr:cNvSpPr txBox="1"/>
      </xdr:nvSpPr>
      <xdr:spPr>
        <a:xfrm>
          <a:off x="1719795" y="10100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78282</xdr:rowOff>
    </xdr:from>
    <xdr:to>
      <xdr:col>6</xdr:col>
      <xdr:colOff>38100</xdr:colOff>
      <xdr:row>59</xdr:row>
      <xdr:rowOff>8432</xdr:rowOff>
    </xdr:to>
    <xdr:sp macro="" textlink="">
      <xdr:nvSpPr>
        <xdr:cNvPr id="129" name="フローチャート: 判断 128">
          <a:extLst>
            <a:ext uri="{FF2B5EF4-FFF2-40B4-BE49-F238E27FC236}">
              <a16:creationId xmlns:a16="http://schemas.microsoft.com/office/drawing/2014/main" xmlns="" id="{00000000-0008-0000-0700-000081000000}"/>
            </a:ext>
          </a:extLst>
        </xdr:cNvPr>
        <xdr:cNvSpPr/>
      </xdr:nvSpPr>
      <xdr:spPr>
        <a:xfrm>
          <a:off x="1079500" y="10022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171009</xdr:rowOff>
    </xdr:from>
    <xdr:ext cx="599010" cy="259045"/>
    <xdr:sp macro="" textlink="">
      <xdr:nvSpPr>
        <xdr:cNvPr id="130" name="テキスト ボックス 129">
          <a:extLst>
            <a:ext uri="{FF2B5EF4-FFF2-40B4-BE49-F238E27FC236}">
              <a16:creationId xmlns:a16="http://schemas.microsoft.com/office/drawing/2014/main" xmlns="" id="{00000000-0008-0000-0700-000082000000}"/>
            </a:ext>
          </a:extLst>
        </xdr:cNvPr>
        <xdr:cNvSpPr txBox="1"/>
      </xdr:nvSpPr>
      <xdr:spPr>
        <a:xfrm>
          <a:off x="830795" y="10115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xmlns=""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xmlns=""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156156</xdr:rowOff>
    </xdr:from>
    <xdr:to>
      <xdr:col>24</xdr:col>
      <xdr:colOff>114300</xdr:colOff>
      <xdr:row>58</xdr:row>
      <xdr:rowOff>86306</xdr:rowOff>
    </xdr:to>
    <xdr:sp macro="" textlink="">
      <xdr:nvSpPr>
        <xdr:cNvPr id="136" name="楕円 135">
          <a:extLst>
            <a:ext uri="{FF2B5EF4-FFF2-40B4-BE49-F238E27FC236}">
              <a16:creationId xmlns:a16="http://schemas.microsoft.com/office/drawing/2014/main" xmlns="" id="{00000000-0008-0000-0700-000088000000}"/>
            </a:ext>
          </a:extLst>
        </xdr:cNvPr>
        <xdr:cNvSpPr/>
      </xdr:nvSpPr>
      <xdr:spPr>
        <a:xfrm>
          <a:off x="4584700" y="9928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7583</xdr:rowOff>
    </xdr:from>
    <xdr:ext cx="599010" cy="259045"/>
    <xdr:sp macro="" textlink="">
      <xdr:nvSpPr>
        <xdr:cNvPr id="137" name="総務費該当値テキスト">
          <a:extLst>
            <a:ext uri="{FF2B5EF4-FFF2-40B4-BE49-F238E27FC236}">
              <a16:creationId xmlns:a16="http://schemas.microsoft.com/office/drawing/2014/main" xmlns="" id="{00000000-0008-0000-0700-000089000000}"/>
            </a:ext>
          </a:extLst>
        </xdr:cNvPr>
        <xdr:cNvSpPr txBox="1"/>
      </xdr:nvSpPr>
      <xdr:spPr>
        <a:xfrm>
          <a:off x="4686300" y="9780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92361</xdr:rowOff>
    </xdr:from>
    <xdr:to>
      <xdr:col>20</xdr:col>
      <xdr:colOff>38100</xdr:colOff>
      <xdr:row>59</xdr:row>
      <xdr:rowOff>22511</xdr:rowOff>
    </xdr:to>
    <xdr:sp macro="" textlink="">
      <xdr:nvSpPr>
        <xdr:cNvPr id="138" name="楕円 137">
          <a:extLst>
            <a:ext uri="{FF2B5EF4-FFF2-40B4-BE49-F238E27FC236}">
              <a16:creationId xmlns:a16="http://schemas.microsoft.com/office/drawing/2014/main" xmlns="" id="{00000000-0008-0000-0700-00008A000000}"/>
            </a:ext>
          </a:extLst>
        </xdr:cNvPr>
        <xdr:cNvSpPr/>
      </xdr:nvSpPr>
      <xdr:spPr>
        <a:xfrm>
          <a:off x="3746500" y="1003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13638</xdr:rowOff>
    </xdr:from>
    <xdr:ext cx="599010" cy="259045"/>
    <xdr:sp macro="" textlink="">
      <xdr:nvSpPr>
        <xdr:cNvPr id="139" name="テキスト ボックス 138">
          <a:extLst>
            <a:ext uri="{FF2B5EF4-FFF2-40B4-BE49-F238E27FC236}">
              <a16:creationId xmlns:a16="http://schemas.microsoft.com/office/drawing/2014/main" xmlns="" id="{00000000-0008-0000-0700-00008B000000}"/>
            </a:ext>
          </a:extLst>
        </xdr:cNvPr>
        <xdr:cNvSpPr txBox="1"/>
      </xdr:nvSpPr>
      <xdr:spPr>
        <a:xfrm>
          <a:off x="3497795" y="10129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67493</xdr:rowOff>
    </xdr:from>
    <xdr:to>
      <xdr:col>15</xdr:col>
      <xdr:colOff>101600</xdr:colOff>
      <xdr:row>58</xdr:row>
      <xdr:rowOff>169093</xdr:rowOff>
    </xdr:to>
    <xdr:sp macro="" textlink="">
      <xdr:nvSpPr>
        <xdr:cNvPr id="140" name="楕円 139">
          <a:extLst>
            <a:ext uri="{FF2B5EF4-FFF2-40B4-BE49-F238E27FC236}">
              <a16:creationId xmlns:a16="http://schemas.microsoft.com/office/drawing/2014/main" xmlns="" id="{00000000-0008-0000-0700-00008C000000}"/>
            </a:ext>
          </a:extLst>
        </xdr:cNvPr>
        <xdr:cNvSpPr/>
      </xdr:nvSpPr>
      <xdr:spPr>
        <a:xfrm>
          <a:off x="2857500" y="10011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160220</xdr:rowOff>
    </xdr:from>
    <xdr:ext cx="599010" cy="259045"/>
    <xdr:sp macro="" textlink="">
      <xdr:nvSpPr>
        <xdr:cNvPr id="141" name="テキスト ボックス 140">
          <a:extLst>
            <a:ext uri="{FF2B5EF4-FFF2-40B4-BE49-F238E27FC236}">
              <a16:creationId xmlns:a16="http://schemas.microsoft.com/office/drawing/2014/main" xmlns="" id="{00000000-0008-0000-0700-00008D000000}"/>
            </a:ext>
          </a:extLst>
        </xdr:cNvPr>
        <xdr:cNvSpPr txBox="1"/>
      </xdr:nvSpPr>
      <xdr:spPr>
        <a:xfrm>
          <a:off x="2608795" y="10104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32264</xdr:rowOff>
    </xdr:from>
    <xdr:to>
      <xdr:col>10</xdr:col>
      <xdr:colOff>165100</xdr:colOff>
      <xdr:row>58</xdr:row>
      <xdr:rowOff>133864</xdr:rowOff>
    </xdr:to>
    <xdr:sp macro="" textlink="">
      <xdr:nvSpPr>
        <xdr:cNvPr id="142" name="楕円 141">
          <a:extLst>
            <a:ext uri="{FF2B5EF4-FFF2-40B4-BE49-F238E27FC236}">
              <a16:creationId xmlns:a16="http://schemas.microsoft.com/office/drawing/2014/main" xmlns="" id="{00000000-0008-0000-0700-00008E000000}"/>
            </a:ext>
          </a:extLst>
        </xdr:cNvPr>
        <xdr:cNvSpPr/>
      </xdr:nvSpPr>
      <xdr:spPr>
        <a:xfrm>
          <a:off x="1968500" y="9976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150391</xdr:rowOff>
    </xdr:from>
    <xdr:ext cx="599010" cy="259045"/>
    <xdr:sp macro="" textlink="">
      <xdr:nvSpPr>
        <xdr:cNvPr id="143" name="テキスト ボックス 142">
          <a:extLst>
            <a:ext uri="{FF2B5EF4-FFF2-40B4-BE49-F238E27FC236}">
              <a16:creationId xmlns:a16="http://schemas.microsoft.com/office/drawing/2014/main" xmlns="" id="{00000000-0008-0000-0700-00008F000000}"/>
            </a:ext>
          </a:extLst>
        </xdr:cNvPr>
        <xdr:cNvSpPr txBox="1"/>
      </xdr:nvSpPr>
      <xdr:spPr>
        <a:xfrm>
          <a:off x="1719795" y="9751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56134</xdr:rowOff>
    </xdr:from>
    <xdr:to>
      <xdr:col>6</xdr:col>
      <xdr:colOff>38100</xdr:colOff>
      <xdr:row>58</xdr:row>
      <xdr:rowOff>157734</xdr:rowOff>
    </xdr:to>
    <xdr:sp macro="" textlink="">
      <xdr:nvSpPr>
        <xdr:cNvPr id="144" name="楕円 143">
          <a:extLst>
            <a:ext uri="{FF2B5EF4-FFF2-40B4-BE49-F238E27FC236}">
              <a16:creationId xmlns:a16="http://schemas.microsoft.com/office/drawing/2014/main" xmlns="" id="{00000000-0008-0000-0700-000090000000}"/>
            </a:ext>
          </a:extLst>
        </xdr:cNvPr>
        <xdr:cNvSpPr/>
      </xdr:nvSpPr>
      <xdr:spPr>
        <a:xfrm>
          <a:off x="1079500" y="1000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2811</xdr:rowOff>
    </xdr:from>
    <xdr:ext cx="599010" cy="259045"/>
    <xdr:sp macro="" textlink="">
      <xdr:nvSpPr>
        <xdr:cNvPr id="145" name="テキスト ボックス 144">
          <a:extLst>
            <a:ext uri="{FF2B5EF4-FFF2-40B4-BE49-F238E27FC236}">
              <a16:creationId xmlns:a16="http://schemas.microsoft.com/office/drawing/2014/main" xmlns="" id="{00000000-0008-0000-0700-000091000000}"/>
            </a:ext>
          </a:extLst>
        </xdr:cNvPr>
        <xdr:cNvSpPr txBox="1"/>
      </xdr:nvSpPr>
      <xdr:spPr>
        <a:xfrm>
          <a:off x="830795" y="9775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xmlns=""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xmlns=""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xmlns=""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xmlns=""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xmlns=""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xmlns=""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xmlns=""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xmlns=""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xmlns=""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xmlns=""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xmlns="" id="{00000000-0008-0000-07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7" name="テキスト ボックス 156">
          <a:extLst>
            <a:ext uri="{FF2B5EF4-FFF2-40B4-BE49-F238E27FC236}">
              <a16:creationId xmlns:a16="http://schemas.microsoft.com/office/drawing/2014/main" xmlns="" id="{00000000-0008-0000-0700-00009D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xmlns="" id="{00000000-0008-0000-07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xmlns="" id="{00000000-0008-0000-07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xmlns="" id="{00000000-0008-0000-07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xmlns="" id="{00000000-0008-0000-07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xmlns="" id="{00000000-0008-0000-07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xmlns="" id="{00000000-0008-0000-07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xmlns="" id="{00000000-0008-0000-07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xmlns="" id="{00000000-0008-0000-0700-0000A5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xmlns="" id="{00000000-0008-0000-07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7" name="テキスト ボックス 166">
          <a:extLst>
            <a:ext uri="{FF2B5EF4-FFF2-40B4-BE49-F238E27FC236}">
              <a16:creationId xmlns:a16="http://schemas.microsoft.com/office/drawing/2014/main" xmlns="" id="{00000000-0008-0000-0700-0000A7000000}"/>
            </a:ext>
          </a:extLst>
        </xdr:cNvPr>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xmlns=""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9" name="テキスト ボックス 168">
          <a:extLst>
            <a:ext uri="{FF2B5EF4-FFF2-40B4-BE49-F238E27FC236}">
              <a16:creationId xmlns:a16="http://schemas.microsoft.com/office/drawing/2014/main" xmlns="" id="{00000000-0008-0000-0700-0000A9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xmlns=""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18507</xdr:rowOff>
    </xdr:from>
    <xdr:to>
      <xdr:col>24</xdr:col>
      <xdr:colOff>62865</xdr:colOff>
      <xdr:row>78</xdr:row>
      <xdr:rowOff>70081</xdr:rowOff>
    </xdr:to>
    <xdr:cxnSp macro="">
      <xdr:nvCxnSpPr>
        <xdr:cNvPr id="171" name="直線コネクタ 170">
          <a:extLst>
            <a:ext uri="{FF2B5EF4-FFF2-40B4-BE49-F238E27FC236}">
              <a16:creationId xmlns:a16="http://schemas.microsoft.com/office/drawing/2014/main" xmlns="" id="{00000000-0008-0000-0700-0000AB000000}"/>
            </a:ext>
          </a:extLst>
        </xdr:cNvPr>
        <xdr:cNvCxnSpPr/>
      </xdr:nvCxnSpPr>
      <xdr:spPr>
        <a:xfrm flipV="1">
          <a:off x="4633595" y="12020007"/>
          <a:ext cx="1270" cy="1423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73908</xdr:rowOff>
    </xdr:from>
    <xdr:ext cx="599010" cy="259045"/>
    <xdr:sp macro="" textlink="">
      <xdr:nvSpPr>
        <xdr:cNvPr id="172" name="民生費最小値テキスト">
          <a:extLst>
            <a:ext uri="{FF2B5EF4-FFF2-40B4-BE49-F238E27FC236}">
              <a16:creationId xmlns:a16="http://schemas.microsoft.com/office/drawing/2014/main" xmlns="" id="{00000000-0008-0000-0700-0000AC000000}"/>
            </a:ext>
          </a:extLst>
        </xdr:cNvPr>
        <xdr:cNvSpPr txBox="1"/>
      </xdr:nvSpPr>
      <xdr:spPr>
        <a:xfrm>
          <a:off x="4686300" y="13447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70081</xdr:rowOff>
    </xdr:from>
    <xdr:to>
      <xdr:col>24</xdr:col>
      <xdr:colOff>152400</xdr:colOff>
      <xdr:row>78</xdr:row>
      <xdr:rowOff>70081</xdr:rowOff>
    </xdr:to>
    <xdr:cxnSp macro="">
      <xdr:nvCxnSpPr>
        <xdr:cNvPr id="173" name="直線コネクタ 172">
          <a:extLst>
            <a:ext uri="{FF2B5EF4-FFF2-40B4-BE49-F238E27FC236}">
              <a16:creationId xmlns:a16="http://schemas.microsoft.com/office/drawing/2014/main" xmlns="" id="{00000000-0008-0000-0700-0000AD000000}"/>
            </a:ext>
          </a:extLst>
        </xdr:cNvPr>
        <xdr:cNvCxnSpPr/>
      </xdr:nvCxnSpPr>
      <xdr:spPr>
        <a:xfrm>
          <a:off x="4546600" y="13443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136634</xdr:rowOff>
    </xdr:from>
    <xdr:ext cx="599010" cy="259045"/>
    <xdr:sp macro="" textlink="">
      <xdr:nvSpPr>
        <xdr:cNvPr id="174" name="民生費最大値テキスト">
          <a:extLst>
            <a:ext uri="{FF2B5EF4-FFF2-40B4-BE49-F238E27FC236}">
              <a16:creationId xmlns:a16="http://schemas.microsoft.com/office/drawing/2014/main" xmlns="" id="{00000000-0008-0000-0700-0000AE000000}"/>
            </a:ext>
          </a:extLst>
        </xdr:cNvPr>
        <xdr:cNvSpPr txBox="1"/>
      </xdr:nvSpPr>
      <xdr:spPr>
        <a:xfrm>
          <a:off x="4686300" y="11795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994,221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18507</xdr:rowOff>
    </xdr:from>
    <xdr:to>
      <xdr:col>24</xdr:col>
      <xdr:colOff>152400</xdr:colOff>
      <xdr:row>70</xdr:row>
      <xdr:rowOff>18507</xdr:rowOff>
    </xdr:to>
    <xdr:cxnSp macro="">
      <xdr:nvCxnSpPr>
        <xdr:cNvPr id="175" name="直線コネクタ 174">
          <a:extLst>
            <a:ext uri="{FF2B5EF4-FFF2-40B4-BE49-F238E27FC236}">
              <a16:creationId xmlns:a16="http://schemas.microsoft.com/office/drawing/2014/main" xmlns="" id="{00000000-0008-0000-0700-0000AF000000}"/>
            </a:ext>
          </a:extLst>
        </xdr:cNvPr>
        <xdr:cNvCxnSpPr/>
      </xdr:nvCxnSpPr>
      <xdr:spPr>
        <a:xfrm>
          <a:off x="4546600" y="12020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151315</xdr:rowOff>
    </xdr:from>
    <xdr:to>
      <xdr:col>24</xdr:col>
      <xdr:colOff>63500</xdr:colOff>
      <xdr:row>77</xdr:row>
      <xdr:rowOff>57888</xdr:rowOff>
    </xdr:to>
    <xdr:cxnSp macro="">
      <xdr:nvCxnSpPr>
        <xdr:cNvPr id="176" name="直線コネクタ 175">
          <a:extLst>
            <a:ext uri="{FF2B5EF4-FFF2-40B4-BE49-F238E27FC236}">
              <a16:creationId xmlns:a16="http://schemas.microsoft.com/office/drawing/2014/main" xmlns="" id="{00000000-0008-0000-0700-0000B0000000}"/>
            </a:ext>
          </a:extLst>
        </xdr:cNvPr>
        <xdr:cNvCxnSpPr/>
      </xdr:nvCxnSpPr>
      <xdr:spPr>
        <a:xfrm flipV="1">
          <a:off x="3797300" y="13181515"/>
          <a:ext cx="838200" cy="78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13645</xdr:rowOff>
    </xdr:from>
    <xdr:ext cx="599010" cy="259045"/>
    <xdr:sp macro="" textlink="">
      <xdr:nvSpPr>
        <xdr:cNvPr id="177" name="民生費平均値テキスト">
          <a:extLst>
            <a:ext uri="{FF2B5EF4-FFF2-40B4-BE49-F238E27FC236}">
              <a16:creationId xmlns:a16="http://schemas.microsoft.com/office/drawing/2014/main" xmlns="" id="{00000000-0008-0000-0700-0000B1000000}"/>
            </a:ext>
          </a:extLst>
        </xdr:cNvPr>
        <xdr:cNvSpPr txBox="1"/>
      </xdr:nvSpPr>
      <xdr:spPr>
        <a:xfrm>
          <a:off x="4686300" y="132152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35218</xdr:rowOff>
    </xdr:from>
    <xdr:to>
      <xdr:col>24</xdr:col>
      <xdr:colOff>114300</xdr:colOff>
      <xdr:row>77</xdr:row>
      <xdr:rowOff>136818</xdr:rowOff>
    </xdr:to>
    <xdr:sp macro="" textlink="">
      <xdr:nvSpPr>
        <xdr:cNvPr id="178" name="フローチャート: 判断 177">
          <a:extLst>
            <a:ext uri="{FF2B5EF4-FFF2-40B4-BE49-F238E27FC236}">
              <a16:creationId xmlns:a16="http://schemas.microsoft.com/office/drawing/2014/main" xmlns="" id="{00000000-0008-0000-0700-0000B2000000}"/>
            </a:ext>
          </a:extLst>
        </xdr:cNvPr>
        <xdr:cNvSpPr/>
      </xdr:nvSpPr>
      <xdr:spPr>
        <a:xfrm>
          <a:off x="4584700" y="1323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56617</xdr:rowOff>
    </xdr:from>
    <xdr:to>
      <xdr:col>19</xdr:col>
      <xdr:colOff>177800</xdr:colOff>
      <xdr:row>77</xdr:row>
      <xdr:rowOff>57888</xdr:rowOff>
    </xdr:to>
    <xdr:cxnSp macro="">
      <xdr:nvCxnSpPr>
        <xdr:cNvPr id="179" name="直線コネクタ 178">
          <a:extLst>
            <a:ext uri="{FF2B5EF4-FFF2-40B4-BE49-F238E27FC236}">
              <a16:creationId xmlns:a16="http://schemas.microsoft.com/office/drawing/2014/main" xmlns="" id="{00000000-0008-0000-0700-0000B3000000}"/>
            </a:ext>
          </a:extLst>
        </xdr:cNvPr>
        <xdr:cNvCxnSpPr/>
      </xdr:nvCxnSpPr>
      <xdr:spPr>
        <a:xfrm>
          <a:off x="2908300" y="13258267"/>
          <a:ext cx="889000" cy="1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50381</xdr:rowOff>
    </xdr:from>
    <xdr:to>
      <xdr:col>20</xdr:col>
      <xdr:colOff>38100</xdr:colOff>
      <xdr:row>77</xdr:row>
      <xdr:rowOff>151981</xdr:rowOff>
    </xdr:to>
    <xdr:sp macro="" textlink="">
      <xdr:nvSpPr>
        <xdr:cNvPr id="180" name="フローチャート: 判断 179">
          <a:extLst>
            <a:ext uri="{FF2B5EF4-FFF2-40B4-BE49-F238E27FC236}">
              <a16:creationId xmlns:a16="http://schemas.microsoft.com/office/drawing/2014/main" xmlns="" id="{00000000-0008-0000-0700-0000B4000000}"/>
            </a:ext>
          </a:extLst>
        </xdr:cNvPr>
        <xdr:cNvSpPr/>
      </xdr:nvSpPr>
      <xdr:spPr>
        <a:xfrm>
          <a:off x="3746500" y="1325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143108</xdr:rowOff>
    </xdr:from>
    <xdr:ext cx="599010" cy="259045"/>
    <xdr:sp macro="" textlink="">
      <xdr:nvSpPr>
        <xdr:cNvPr id="181" name="テキスト ボックス 180">
          <a:extLst>
            <a:ext uri="{FF2B5EF4-FFF2-40B4-BE49-F238E27FC236}">
              <a16:creationId xmlns:a16="http://schemas.microsoft.com/office/drawing/2014/main" xmlns="" id="{00000000-0008-0000-0700-0000B5000000}"/>
            </a:ext>
          </a:extLst>
        </xdr:cNvPr>
        <xdr:cNvSpPr txBox="1"/>
      </xdr:nvSpPr>
      <xdr:spPr>
        <a:xfrm>
          <a:off x="3497795" y="13344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56617</xdr:rowOff>
    </xdr:from>
    <xdr:to>
      <xdr:col>15</xdr:col>
      <xdr:colOff>50800</xdr:colOff>
      <xdr:row>77</xdr:row>
      <xdr:rowOff>64174</xdr:rowOff>
    </xdr:to>
    <xdr:cxnSp macro="">
      <xdr:nvCxnSpPr>
        <xdr:cNvPr id="182" name="直線コネクタ 181">
          <a:extLst>
            <a:ext uri="{FF2B5EF4-FFF2-40B4-BE49-F238E27FC236}">
              <a16:creationId xmlns:a16="http://schemas.microsoft.com/office/drawing/2014/main" xmlns="" id="{00000000-0008-0000-0700-0000B6000000}"/>
            </a:ext>
          </a:extLst>
        </xdr:cNvPr>
        <xdr:cNvCxnSpPr/>
      </xdr:nvCxnSpPr>
      <xdr:spPr>
        <a:xfrm flipV="1">
          <a:off x="2019300" y="13258267"/>
          <a:ext cx="889000" cy="7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32810</xdr:rowOff>
    </xdr:from>
    <xdr:to>
      <xdr:col>15</xdr:col>
      <xdr:colOff>101600</xdr:colOff>
      <xdr:row>77</xdr:row>
      <xdr:rowOff>134410</xdr:rowOff>
    </xdr:to>
    <xdr:sp macro="" textlink="">
      <xdr:nvSpPr>
        <xdr:cNvPr id="183" name="フローチャート: 判断 182">
          <a:extLst>
            <a:ext uri="{FF2B5EF4-FFF2-40B4-BE49-F238E27FC236}">
              <a16:creationId xmlns:a16="http://schemas.microsoft.com/office/drawing/2014/main" xmlns="" id="{00000000-0008-0000-0700-0000B7000000}"/>
            </a:ext>
          </a:extLst>
        </xdr:cNvPr>
        <xdr:cNvSpPr/>
      </xdr:nvSpPr>
      <xdr:spPr>
        <a:xfrm>
          <a:off x="2857500" y="132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125537</xdr:rowOff>
    </xdr:from>
    <xdr:ext cx="599010" cy="259045"/>
    <xdr:sp macro="" textlink="">
      <xdr:nvSpPr>
        <xdr:cNvPr id="184" name="テキスト ボックス 183">
          <a:extLst>
            <a:ext uri="{FF2B5EF4-FFF2-40B4-BE49-F238E27FC236}">
              <a16:creationId xmlns:a16="http://schemas.microsoft.com/office/drawing/2014/main" xmlns="" id="{00000000-0008-0000-0700-0000B8000000}"/>
            </a:ext>
          </a:extLst>
        </xdr:cNvPr>
        <xdr:cNvSpPr txBox="1"/>
      </xdr:nvSpPr>
      <xdr:spPr>
        <a:xfrm>
          <a:off x="2608795" y="13327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64174</xdr:rowOff>
    </xdr:from>
    <xdr:to>
      <xdr:col>10</xdr:col>
      <xdr:colOff>114300</xdr:colOff>
      <xdr:row>77</xdr:row>
      <xdr:rowOff>111762</xdr:rowOff>
    </xdr:to>
    <xdr:cxnSp macro="">
      <xdr:nvCxnSpPr>
        <xdr:cNvPr id="185" name="直線コネクタ 184">
          <a:extLst>
            <a:ext uri="{FF2B5EF4-FFF2-40B4-BE49-F238E27FC236}">
              <a16:creationId xmlns:a16="http://schemas.microsoft.com/office/drawing/2014/main" xmlns="" id="{00000000-0008-0000-0700-0000B9000000}"/>
            </a:ext>
          </a:extLst>
        </xdr:cNvPr>
        <xdr:cNvCxnSpPr/>
      </xdr:nvCxnSpPr>
      <xdr:spPr>
        <a:xfrm flipV="1">
          <a:off x="1130300" y="13265824"/>
          <a:ext cx="889000" cy="47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38067</xdr:rowOff>
    </xdr:from>
    <xdr:to>
      <xdr:col>10</xdr:col>
      <xdr:colOff>165100</xdr:colOff>
      <xdr:row>77</xdr:row>
      <xdr:rowOff>139667</xdr:rowOff>
    </xdr:to>
    <xdr:sp macro="" textlink="">
      <xdr:nvSpPr>
        <xdr:cNvPr id="186" name="フローチャート: 判断 185">
          <a:extLst>
            <a:ext uri="{FF2B5EF4-FFF2-40B4-BE49-F238E27FC236}">
              <a16:creationId xmlns:a16="http://schemas.microsoft.com/office/drawing/2014/main" xmlns="" id="{00000000-0008-0000-0700-0000BA000000}"/>
            </a:ext>
          </a:extLst>
        </xdr:cNvPr>
        <xdr:cNvSpPr/>
      </xdr:nvSpPr>
      <xdr:spPr>
        <a:xfrm>
          <a:off x="1968500" y="1323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130794</xdr:rowOff>
    </xdr:from>
    <xdr:ext cx="599010" cy="259045"/>
    <xdr:sp macro="" textlink="">
      <xdr:nvSpPr>
        <xdr:cNvPr id="187" name="テキスト ボックス 186">
          <a:extLst>
            <a:ext uri="{FF2B5EF4-FFF2-40B4-BE49-F238E27FC236}">
              <a16:creationId xmlns:a16="http://schemas.microsoft.com/office/drawing/2014/main" xmlns="" id="{00000000-0008-0000-0700-0000BB000000}"/>
            </a:ext>
          </a:extLst>
        </xdr:cNvPr>
        <xdr:cNvSpPr txBox="1"/>
      </xdr:nvSpPr>
      <xdr:spPr>
        <a:xfrm>
          <a:off x="1719795" y="13332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91115</xdr:rowOff>
    </xdr:from>
    <xdr:to>
      <xdr:col>6</xdr:col>
      <xdr:colOff>38100</xdr:colOff>
      <xdr:row>78</xdr:row>
      <xdr:rowOff>21265</xdr:rowOff>
    </xdr:to>
    <xdr:sp macro="" textlink="">
      <xdr:nvSpPr>
        <xdr:cNvPr id="188" name="フローチャート: 判断 187">
          <a:extLst>
            <a:ext uri="{FF2B5EF4-FFF2-40B4-BE49-F238E27FC236}">
              <a16:creationId xmlns:a16="http://schemas.microsoft.com/office/drawing/2014/main" xmlns="" id="{00000000-0008-0000-0700-0000BC000000}"/>
            </a:ext>
          </a:extLst>
        </xdr:cNvPr>
        <xdr:cNvSpPr/>
      </xdr:nvSpPr>
      <xdr:spPr>
        <a:xfrm>
          <a:off x="1079500" y="13292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12392</xdr:rowOff>
    </xdr:from>
    <xdr:ext cx="599010" cy="259045"/>
    <xdr:sp macro="" textlink="">
      <xdr:nvSpPr>
        <xdr:cNvPr id="189" name="テキスト ボックス 188">
          <a:extLst>
            <a:ext uri="{FF2B5EF4-FFF2-40B4-BE49-F238E27FC236}">
              <a16:creationId xmlns:a16="http://schemas.microsoft.com/office/drawing/2014/main" xmlns="" id="{00000000-0008-0000-0700-0000BD000000}"/>
            </a:ext>
          </a:extLst>
        </xdr:cNvPr>
        <xdr:cNvSpPr txBox="1"/>
      </xdr:nvSpPr>
      <xdr:spPr>
        <a:xfrm>
          <a:off x="830795" y="13385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xmlns=""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100515</xdr:rowOff>
    </xdr:from>
    <xdr:to>
      <xdr:col>24</xdr:col>
      <xdr:colOff>114300</xdr:colOff>
      <xdr:row>77</xdr:row>
      <xdr:rowOff>30665</xdr:rowOff>
    </xdr:to>
    <xdr:sp macro="" textlink="">
      <xdr:nvSpPr>
        <xdr:cNvPr id="195" name="楕円 194">
          <a:extLst>
            <a:ext uri="{FF2B5EF4-FFF2-40B4-BE49-F238E27FC236}">
              <a16:creationId xmlns:a16="http://schemas.microsoft.com/office/drawing/2014/main" xmlns="" id="{00000000-0008-0000-0700-0000C3000000}"/>
            </a:ext>
          </a:extLst>
        </xdr:cNvPr>
        <xdr:cNvSpPr/>
      </xdr:nvSpPr>
      <xdr:spPr>
        <a:xfrm>
          <a:off x="4584700" y="13130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123392</xdr:rowOff>
    </xdr:from>
    <xdr:ext cx="599010" cy="259045"/>
    <xdr:sp macro="" textlink="">
      <xdr:nvSpPr>
        <xdr:cNvPr id="196" name="民生費該当値テキスト">
          <a:extLst>
            <a:ext uri="{FF2B5EF4-FFF2-40B4-BE49-F238E27FC236}">
              <a16:creationId xmlns:a16="http://schemas.microsoft.com/office/drawing/2014/main" xmlns="" id="{00000000-0008-0000-0700-0000C4000000}"/>
            </a:ext>
          </a:extLst>
        </xdr:cNvPr>
        <xdr:cNvSpPr txBox="1"/>
      </xdr:nvSpPr>
      <xdr:spPr>
        <a:xfrm>
          <a:off x="4686300" y="12982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7088</xdr:rowOff>
    </xdr:from>
    <xdr:to>
      <xdr:col>20</xdr:col>
      <xdr:colOff>38100</xdr:colOff>
      <xdr:row>77</xdr:row>
      <xdr:rowOff>108688</xdr:rowOff>
    </xdr:to>
    <xdr:sp macro="" textlink="">
      <xdr:nvSpPr>
        <xdr:cNvPr id="197" name="楕円 196">
          <a:extLst>
            <a:ext uri="{FF2B5EF4-FFF2-40B4-BE49-F238E27FC236}">
              <a16:creationId xmlns:a16="http://schemas.microsoft.com/office/drawing/2014/main" xmlns="" id="{00000000-0008-0000-0700-0000C5000000}"/>
            </a:ext>
          </a:extLst>
        </xdr:cNvPr>
        <xdr:cNvSpPr/>
      </xdr:nvSpPr>
      <xdr:spPr>
        <a:xfrm>
          <a:off x="3746500" y="13208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125215</xdr:rowOff>
    </xdr:from>
    <xdr:ext cx="599010" cy="259045"/>
    <xdr:sp macro="" textlink="">
      <xdr:nvSpPr>
        <xdr:cNvPr id="198" name="テキスト ボックス 197">
          <a:extLst>
            <a:ext uri="{FF2B5EF4-FFF2-40B4-BE49-F238E27FC236}">
              <a16:creationId xmlns:a16="http://schemas.microsoft.com/office/drawing/2014/main" xmlns="" id="{00000000-0008-0000-0700-0000C6000000}"/>
            </a:ext>
          </a:extLst>
        </xdr:cNvPr>
        <xdr:cNvSpPr txBox="1"/>
      </xdr:nvSpPr>
      <xdr:spPr>
        <a:xfrm>
          <a:off x="3497795" y="12983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5817</xdr:rowOff>
    </xdr:from>
    <xdr:to>
      <xdr:col>15</xdr:col>
      <xdr:colOff>101600</xdr:colOff>
      <xdr:row>77</xdr:row>
      <xdr:rowOff>107417</xdr:rowOff>
    </xdr:to>
    <xdr:sp macro="" textlink="">
      <xdr:nvSpPr>
        <xdr:cNvPr id="199" name="楕円 198">
          <a:extLst>
            <a:ext uri="{FF2B5EF4-FFF2-40B4-BE49-F238E27FC236}">
              <a16:creationId xmlns:a16="http://schemas.microsoft.com/office/drawing/2014/main" xmlns="" id="{00000000-0008-0000-0700-0000C7000000}"/>
            </a:ext>
          </a:extLst>
        </xdr:cNvPr>
        <xdr:cNvSpPr/>
      </xdr:nvSpPr>
      <xdr:spPr>
        <a:xfrm>
          <a:off x="2857500" y="13207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123944</xdr:rowOff>
    </xdr:from>
    <xdr:ext cx="599010" cy="259045"/>
    <xdr:sp macro="" textlink="">
      <xdr:nvSpPr>
        <xdr:cNvPr id="200" name="テキスト ボックス 199">
          <a:extLst>
            <a:ext uri="{FF2B5EF4-FFF2-40B4-BE49-F238E27FC236}">
              <a16:creationId xmlns:a16="http://schemas.microsoft.com/office/drawing/2014/main" xmlns="" id="{00000000-0008-0000-0700-0000C8000000}"/>
            </a:ext>
          </a:extLst>
        </xdr:cNvPr>
        <xdr:cNvSpPr txBox="1"/>
      </xdr:nvSpPr>
      <xdr:spPr>
        <a:xfrm>
          <a:off x="2608795" y="12982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13374</xdr:rowOff>
    </xdr:from>
    <xdr:to>
      <xdr:col>10</xdr:col>
      <xdr:colOff>165100</xdr:colOff>
      <xdr:row>77</xdr:row>
      <xdr:rowOff>114974</xdr:rowOff>
    </xdr:to>
    <xdr:sp macro="" textlink="">
      <xdr:nvSpPr>
        <xdr:cNvPr id="201" name="楕円 200">
          <a:extLst>
            <a:ext uri="{FF2B5EF4-FFF2-40B4-BE49-F238E27FC236}">
              <a16:creationId xmlns:a16="http://schemas.microsoft.com/office/drawing/2014/main" xmlns="" id="{00000000-0008-0000-0700-0000C9000000}"/>
            </a:ext>
          </a:extLst>
        </xdr:cNvPr>
        <xdr:cNvSpPr/>
      </xdr:nvSpPr>
      <xdr:spPr>
        <a:xfrm>
          <a:off x="1968500" y="13215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131501</xdr:rowOff>
    </xdr:from>
    <xdr:ext cx="599010" cy="259045"/>
    <xdr:sp macro="" textlink="">
      <xdr:nvSpPr>
        <xdr:cNvPr id="202" name="テキスト ボックス 201">
          <a:extLst>
            <a:ext uri="{FF2B5EF4-FFF2-40B4-BE49-F238E27FC236}">
              <a16:creationId xmlns:a16="http://schemas.microsoft.com/office/drawing/2014/main" xmlns="" id="{00000000-0008-0000-0700-0000CA000000}"/>
            </a:ext>
          </a:extLst>
        </xdr:cNvPr>
        <xdr:cNvSpPr txBox="1"/>
      </xdr:nvSpPr>
      <xdr:spPr>
        <a:xfrm>
          <a:off x="1719795" y="12990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60962</xdr:rowOff>
    </xdr:from>
    <xdr:to>
      <xdr:col>6</xdr:col>
      <xdr:colOff>38100</xdr:colOff>
      <xdr:row>77</xdr:row>
      <xdr:rowOff>162562</xdr:rowOff>
    </xdr:to>
    <xdr:sp macro="" textlink="">
      <xdr:nvSpPr>
        <xdr:cNvPr id="203" name="楕円 202">
          <a:extLst>
            <a:ext uri="{FF2B5EF4-FFF2-40B4-BE49-F238E27FC236}">
              <a16:creationId xmlns:a16="http://schemas.microsoft.com/office/drawing/2014/main" xmlns="" id="{00000000-0008-0000-0700-0000CB000000}"/>
            </a:ext>
          </a:extLst>
        </xdr:cNvPr>
        <xdr:cNvSpPr/>
      </xdr:nvSpPr>
      <xdr:spPr>
        <a:xfrm>
          <a:off x="1079500" y="13262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7639</xdr:rowOff>
    </xdr:from>
    <xdr:ext cx="599010" cy="259045"/>
    <xdr:sp macro="" textlink="">
      <xdr:nvSpPr>
        <xdr:cNvPr id="204" name="テキスト ボックス 203">
          <a:extLst>
            <a:ext uri="{FF2B5EF4-FFF2-40B4-BE49-F238E27FC236}">
              <a16:creationId xmlns:a16="http://schemas.microsoft.com/office/drawing/2014/main" xmlns="" id="{00000000-0008-0000-0700-0000CC000000}"/>
            </a:ext>
          </a:extLst>
        </xdr:cNvPr>
        <xdr:cNvSpPr txBox="1"/>
      </xdr:nvSpPr>
      <xdr:spPr>
        <a:xfrm>
          <a:off x="830795" y="13037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xmlns=""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xmlns=""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xmlns=""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xmlns=""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xmlns=""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xmlns=""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xmlns=""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xmlns=""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xmlns=""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xmlns=""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xmlns="" id="{00000000-0008-0000-07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a:extLst>
            <a:ext uri="{FF2B5EF4-FFF2-40B4-BE49-F238E27FC236}">
              <a16:creationId xmlns:a16="http://schemas.microsoft.com/office/drawing/2014/main" xmlns="" id="{00000000-0008-0000-0700-0000D8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xmlns="" id="{00000000-0008-0000-07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8" name="テキスト ボックス 217">
          <a:extLst>
            <a:ext uri="{FF2B5EF4-FFF2-40B4-BE49-F238E27FC236}">
              <a16:creationId xmlns:a16="http://schemas.microsoft.com/office/drawing/2014/main" xmlns="" id="{00000000-0008-0000-0700-0000DA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xmlns="" id="{00000000-0008-0000-07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a:extLst>
            <a:ext uri="{FF2B5EF4-FFF2-40B4-BE49-F238E27FC236}">
              <a16:creationId xmlns:a16="http://schemas.microsoft.com/office/drawing/2014/main" xmlns="" id="{00000000-0008-0000-0700-0000DC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xmlns="" id="{00000000-0008-0000-07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a:extLst>
            <a:ext uri="{FF2B5EF4-FFF2-40B4-BE49-F238E27FC236}">
              <a16:creationId xmlns:a16="http://schemas.microsoft.com/office/drawing/2014/main" xmlns="" id="{00000000-0008-0000-0700-0000DE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xmlns="" id="{00000000-0008-0000-07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xmlns="" id="{00000000-0008-0000-07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xmlns="" id="{00000000-0008-0000-07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xmlns="" id="{00000000-0008-0000-07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xmlns=""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xmlns=""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xmlns=""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146777</xdr:rowOff>
    </xdr:from>
    <xdr:to>
      <xdr:col>24</xdr:col>
      <xdr:colOff>62865</xdr:colOff>
      <xdr:row>99</xdr:row>
      <xdr:rowOff>597</xdr:rowOff>
    </xdr:to>
    <xdr:cxnSp macro="">
      <xdr:nvCxnSpPr>
        <xdr:cNvPr id="230" name="直線コネクタ 229">
          <a:extLst>
            <a:ext uri="{FF2B5EF4-FFF2-40B4-BE49-F238E27FC236}">
              <a16:creationId xmlns:a16="http://schemas.microsoft.com/office/drawing/2014/main" xmlns="" id="{00000000-0008-0000-0700-0000E6000000}"/>
            </a:ext>
          </a:extLst>
        </xdr:cNvPr>
        <xdr:cNvCxnSpPr/>
      </xdr:nvCxnSpPr>
      <xdr:spPr>
        <a:xfrm flipV="1">
          <a:off x="4633595" y="15405827"/>
          <a:ext cx="1270" cy="1568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4424</xdr:rowOff>
    </xdr:from>
    <xdr:ext cx="534377" cy="259045"/>
    <xdr:sp macro="" textlink="">
      <xdr:nvSpPr>
        <xdr:cNvPr id="231" name="衛生費最小値テキスト">
          <a:extLst>
            <a:ext uri="{FF2B5EF4-FFF2-40B4-BE49-F238E27FC236}">
              <a16:creationId xmlns:a16="http://schemas.microsoft.com/office/drawing/2014/main" xmlns="" id="{00000000-0008-0000-0700-0000E7000000}"/>
            </a:ext>
          </a:extLst>
        </xdr:cNvPr>
        <xdr:cNvSpPr txBox="1"/>
      </xdr:nvSpPr>
      <xdr:spPr>
        <a:xfrm>
          <a:off x="4686300" y="16977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597</xdr:rowOff>
    </xdr:from>
    <xdr:to>
      <xdr:col>24</xdr:col>
      <xdr:colOff>152400</xdr:colOff>
      <xdr:row>99</xdr:row>
      <xdr:rowOff>597</xdr:rowOff>
    </xdr:to>
    <xdr:cxnSp macro="">
      <xdr:nvCxnSpPr>
        <xdr:cNvPr id="232" name="直線コネクタ 231">
          <a:extLst>
            <a:ext uri="{FF2B5EF4-FFF2-40B4-BE49-F238E27FC236}">
              <a16:creationId xmlns:a16="http://schemas.microsoft.com/office/drawing/2014/main" xmlns="" id="{00000000-0008-0000-0700-0000E8000000}"/>
            </a:ext>
          </a:extLst>
        </xdr:cNvPr>
        <xdr:cNvCxnSpPr/>
      </xdr:nvCxnSpPr>
      <xdr:spPr>
        <a:xfrm>
          <a:off x="4546600" y="16974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93454</xdr:rowOff>
    </xdr:from>
    <xdr:ext cx="599010" cy="259045"/>
    <xdr:sp macro="" textlink="">
      <xdr:nvSpPr>
        <xdr:cNvPr id="233" name="衛生費最大値テキスト">
          <a:extLst>
            <a:ext uri="{FF2B5EF4-FFF2-40B4-BE49-F238E27FC236}">
              <a16:creationId xmlns:a16="http://schemas.microsoft.com/office/drawing/2014/main" xmlns="" id="{00000000-0008-0000-0700-0000E9000000}"/>
            </a:ext>
          </a:extLst>
        </xdr:cNvPr>
        <xdr:cNvSpPr txBox="1"/>
      </xdr:nvSpPr>
      <xdr:spPr>
        <a:xfrm>
          <a:off x="4686300" y="15181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510,333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146777</xdr:rowOff>
    </xdr:from>
    <xdr:to>
      <xdr:col>24</xdr:col>
      <xdr:colOff>152400</xdr:colOff>
      <xdr:row>89</xdr:row>
      <xdr:rowOff>146777</xdr:rowOff>
    </xdr:to>
    <xdr:cxnSp macro="">
      <xdr:nvCxnSpPr>
        <xdr:cNvPr id="234" name="直線コネクタ 233">
          <a:extLst>
            <a:ext uri="{FF2B5EF4-FFF2-40B4-BE49-F238E27FC236}">
              <a16:creationId xmlns:a16="http://schemas.microsoft.com/office/drawing/2014/main" xmlns="" id="{00000000-0008-0000-0700-0000EA000000}"/>
            </a:ext>
          </a:extLst>
        </xdr:cNvPr>
        <xdr:cNvCxnSpPr/>
      </xdr:nvCxnSpPr>
      <xdr:spPr>
        <a:xfrm>
          <a:off x="4546600" y="15405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167808</xdr:rowOff>
    </xdr:from>
    <xdr:to>
      <xdr:col>24</xdr:col>
      <xdr:colOff>63500</xdr:colOff>
      <xdr:row>98</xdr:row>
      <xdr:rowOff>10381</xdr:rowOff>
    </xdr:to>
    <xdr:cxnSp macro="">
      <xdr:nvCxnSpPr>
        <xdr:cNvPr id="235" name="直線コネクタ 234">
          <a:extLst>
            <a:ext uri="{FF2B5EF4-FFF2-40B4-BE49-F238E27FC236}">
              <a16:creationId xmlns:a16="http://schemas.microsoft.com/office/drawing/2014/main" xmlns="" id="{00000000-0008-0000-0700-0000EB000000}"/>
            </a:ext>
          </a:extLst>
        </xdr:cNvPr>
        <xdr:cNvCxnSpPr/>
      </xdr:nvCxnSpPr>
      <xdr:spPr>
        <a:xfrm>
          <a:off x="3797300" y="16798458"/>
          <a:ext cx="838200" cy="1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45319</xdr:rowOff>
    </xdr:from>
    <xdr:ext cx="599010" cy="259045"/>
    <xdr:sp macro="" textlink="">
      <xdr:nvSpPr>
        <xdr:cNvPr id="236" name="衛生費平均値テキスト">
          <a:extLst>
            <a:ext uri="{FF2B5EF4-FFF2-40B4-BE49-F238E27FC236}">
              <a16:creationId xmlns:a16="http://schemas.microsoft.com/office/drawing/2014/main" xmlns="" id="{00000000-0008-0000-0700-0000EC000000}"/>
            </a:ext>
          </a:extLst>
        </xdr:cNvPr>
        <xdr:cNvSpPr txBox="1"/>
      </xdr:nvSpPr>
      <xdr:spPr>
        <a:xfrm>
          <a:off x="4686300" y="165045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22442</xdr:rowOff>
    </xdr:from>
    <xdr:to>
      <xdr:col>24</xdr:col>
      <xdr:colOff>114300</xdr:colOff>
      <xdr:row>97</xdr:row>
      <xdr:rowOff>124042</xdr:rowOff>
    </xdr:to>
    <xdr:sp macro="" textlink="">
      <xdr:nvSpPr>
        <xdr:cNvPr id="237" name="フローチャート: 判断 236">
          <a:extLst>
            <a:ext uri="{FF2B5EF4-FFF2-40B4-BE49-F238E27FC236}">
              <a16:creationId xmlns:a16="http://schemas.microsoft.com/office/drawing/2014/main" xmlns="" id="{00000000-0008-0000-0700-0000ED000000}"/>
            </a:ext>
          </a:extLst>
        </xdr:cNvPr>
        <xdr:cNvSpPr/>
      </xdr:nvSpPr>
      <xdr:spPr>
        <a:xfrm>
          <a:off x="4584700" y="166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166277</xdr:rowOff>
    </xdr:from>
    <xdr:to>
      <xdr:col>19</xdr:col>
      <xdr:colOff>177800</xdr:colOff>
      <xdr:row>97</xdr:row>
      <xdr:rowOff>167808</xdr:rowOff>
    </xdr:to>
    <xdr:cxnSp macro="">
      <xdr:nvCxnSpPr>
        <xdr:cNvPr id="238" name="直線コネクタ 237">
          <a:extLst>
            <a:ext uri="{FF2B5EF4-FFF2-40B4-BE49-F238E27FC236}">
              <a16:creationId xmlns:a16="http://schemas.microsoft.com/office/drawing/2014/main" xmlns="" id="{00000000-0008-0000-0700-0000EE000000}"/>
            </a:ext>
          </a:extLst>
        </xdr:cNvPr>
        <xdr:cNvCxnSpPr/>
      </xdr:nvCxnSpPr>
      <xdr:spPr>
        <a:xfrm>
          <a:off x="2908300" y="16796927"/>
          <a:ext cx="889000" cy="1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50691</xdr:rowOff>
    </xdr:from>
    <xdr:to>
      <xdr:col>20</xdr:col>
      <xdr:colOff>38100</xdr:colOff>
      <xdr:row>97</xdr:row>
      <xdr:rowOff>152291</xdr:rowOff>
    </xdr:to>
    <xdr:sp macro="" textlink="">
      <xdr:nvSpPr>
        <xdr:cNvPr id="239" name="フローチャート: 判断 238">
          <a:extLst>
            <a:ext uri="{FF2B5EF4-FFF2-40B4-BE49-F238E27FC236}">
              <a16:creationId xmlns:a16="http://schemas.microsoft.com/office/drawing/2014/main" xmlns="" id="{00000000-0008-0000-0700-0000EF000000}"/>
            </a:ext>
          </a:extLst>
        </xdr:cNvPr>
        <xdr:cNvSpPr/>
      </xdr:nvSpPr>
      <xdr:spPr>
        <a:xfrm>
          <a:off x="3746500" y="166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168818</xdr:rowOff>
    </xdr:from>
    <xdr:ext cx="599010" cy="259045"/>
    <xdr:sp macro="" textlink="">
      <xdr:nvSpPr>
        <xdr:cNvPr id="240" name="テキスト ボックス 239">
          <a:extLst>
            <a:ext uri="{FF2B5EF4-FFF2-40B4-BE49-F238E27FC236}">
              <a16:creationId xmlns:a16="http://schemas.microsoft.com/office/drawing/2014/main" xmlns="" id="{00000000-0008-0000-0700-0000F0000000}"/>
            </a:ext>
          </a:extLst>
        </xdr:cNvPr>
        <xdr:cNvSpPr txBox="1"/>
      </xdr:nvSpPr>
      <xdr:spPr>
        <a:xfrm>
          <a:off x="3497795" y="16456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166277</xdr:rowOff>
    </xdr:from>
    <xdr:to>
      <xdr:col>15</xdr:col>
      <xdr:colOff>50800</xdr:colOff>
      <xdr:row>98</xdr:row>
      <xdr:rowOff>10971</xdr:rowOff>
    </xdr:to>
    <xdr:cxnSp macro="">
      <xdr:nvCxnSpPr>
        <xdr:cNvPr id="241" name="直線コネクタ 240">
          <a:extLst>
            <a:ext uri="{FF2B5EF4-FFF2-40B4-BE49-F238E27FC236}">
              <a16:creationId xmlns:a16="http://schemas.microsoft.com/office/drawing/2014/main" xmlns="" id="{00000000-0008-0000-0700-0000F1000000}"/>
            </a:ext>
          </a:extLst>
        </xdr:cNvPr>
        <xdr:cNvCxnSpPr/>
      </xdr:nvCxnSpPr>
      <xdr:spPr>
        <a:xfrm flipV="1">
          <a:off x="2019300" y="16796927"/>
          <a:ext cx="889000" cy="16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27260</xdr:rowOff>
    </xdr:from>
    <xdr:to>
      <xdr:col>15</xdr:col>
      <xdr:colOff>101600</xdr:colOff>
      <xdr:row>97</xdr:row>
      <xdr:rowOff>128860</xdr:rowOff>
    </xdr:to>
    <xdr:sp macro="" textlink="">
      <xdr:nvSpPr>
        <xdr:cNvPr id="242" name="フローチャート: 判断 241">
          <a:extLst>
            <a:ext uri="{FF2B5EF4-FFF2-40B4-BE49-F238E27FC236}">
              <a16:creationId xmlns:a16="http://schemas.microsoft.com/office/drawing/2014/main" xmlns="" id="{00000000-0008-0000-0700-0000F2000000}"/>
            </a:ext>
          </a:extLst>
        </xdr:cNvPr>
        <xdr:cNvSpPr/>
      </xdr:nvSpPr>
      <xdr:spPr>
        <a:xfrm>
          <a:off x="2857500" y="1665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145387</xdr:rowOff>
    </xdr:from>
    <xdr:ext cx="599010" cy="259045"/>
    <xdr:sp macro="" textlink="">
      <xdr:nvSpPr>
        <xdr:cNvPr id="243" name="テキスト ボックス 242">
          <a:extLst>
            <a:ext uri="{FF2B5EF4-FFF2-40B4-BE49-F238E27FC236}">
              <a16:creationId xmlns:a16="http://schemas.microsoft.com/office/drawing/2014/main" xmlns="" id="{00000000-0008-0000-0700-0000F3000000}"/>
            </a:ext>
          </a:extLst>
        </xdr:cNvPr>
        <xdr:cNvSpPr txBox="1"/>
      </xdr:nvSpPr>
      <xdr:spPr>
        <a:xfrm>
          <a:off x="2608795" y="16433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10971</xdr:rowOff>
    </xdr:from>
    <xdr:to>
      <xdr:col>10</xdr:col>
      <xdr:colOff>114300</xdr:colOff>
      <xdr:row>98</xdr:row>
      <xdr:rowOff>31279</xdr:rowOff>
    </xdr:to>
    <xdr:cxnSp macro="">
      <xdr:nvCxnSpPr>
        <xdr:cNvPr id="244" name="直線コネクタ 243">
          <a:extLst>
            <a:ext uri="{FF2B5EF4-FFF2-40B4-BE49-F238E27FC236}">
              <a16:creationId xmlns:a16="http://schemas.microsoft.com/office/drawing/2014/main" xmlns="" id="{00000000-0008-0000-0700-0000F4000000}"/>
            </a:ext>
          </a:extLst>
        </xdr:cNvPr>
        <xdr:cNvCxnSpPr/>
      </xdr:nvCxnSpPr>
      <xdr:spPr>
        <a:xfrm flipV="1">
          <a:off x="1130300" y="16813071"/>
          <a:ext cx="889000" cy="20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33269</xdr:rowOff>
    </xdr:from>
    <xdr:to>
      <xdr:col>10</xdr:col>
      <xdr:colOff>165100</xdr:colOff>
      <xdr:row>97</xdr:row>
      <xdr:rowOff>134869</xdr:rowOff>
    </xdr:to>
    <xdr:sp macro="" textlink="">
      <xdr:nvSpPr>
        <xdr:cNvPr id="245" name="フローチャート: 判断 244">
          <a:extLst>
            <a:ext uri="{FF2B5EF4-FFF2-40B4-BE49-F238E27FC236}">
              <a16:creationId xmlns:a16="http://schemas.microsoft.com/office/drawing/2014/main" xmlns="" id="{00000000-0008-0000-0700-0000F5000000}"/>
            </a:ext>
          </a:extLst>
        </xdr:cNvPr>
        <xdr:cNvSpPr/>
      </xdr:nvSpPr>
      <xdr:spPr>
        <a:xfrm>
          <a:off x="1968500" y="166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151396</xdr:rowOff>
    </xdr:from>
    <xdr:ext cx="599010" cy="259045"/>
    <xdr:sp macro="" textlink="">
      <xdr:nvSpPr>
        <xdr:cNvPr id="246" name="テキスト ボックス 245">
          <a:extLst>
            <a:ext uri="{FF2B5EF4-FFF2-40B4-BE49-F238E27FC236}">
              <a16:creationId xmlns:a16="http://schemas.microsoft.com/office/drawing/2014/main" xmlns="" id="{00000000-0008-0000-0700-0000F6000000}"/>
            </a:ext>
          </a:extLst>
        </xdr:cNvPr>
        <xdr:cNvSpPr txBox="1"/>
      </xdr:nvSpPr>
      <xdr:spPr>
        <a:xfrm>
          <a:off x="1719795" y="16439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117328</xdr:rowOff>
    </xdr:from>
    <xdr:to>
      <xdr:col>6</xdr:col>
      <xdr:colOff>38100</xdr:colOff>
      <xdr:row>98</xdr:row>
      <xdr:rowOff>47478</xdr:rowOff>
    </xdr:to>
    <xdr:sp macro="" textlink="">
      <xdr:nvSpPr>
        <xdr:cNvPr id="247" name="フローチャート: 判断 246">
          <a:extLst>
            <a:ext uri="{FF2B5EF4-FFF2-40B4-BE49-F238E27FC236}">
              <a16:creationId xmlns:a16="http://schemas.microsoft.com/office/drawing/2014/main" xmlns="" id="{00000000-0008-0000-0700-0000F7000000}"/>
            </a:ext>
          </a:extLst>
        </xdr:cNvPr>
        <xdr:cNvSpPr/>
      </xdr:nvSpPr>
      <xdr:spPr>
        <a:xfrm>
          <a:off x="1079500" y="1674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64005</xdr:rowOff>
    </xdr:from>
    <xdr:ext cx="534377" cy="259045"/>
    <xdr:sp macro="" textlink="">
      <xdr:nvSpPr>
        <xdr:cNvPr id="248" name="テキスト ボックス 247">
          <a:extLst>
            <a:ext uri="{FF2B5EF4-FFF2-40B4-BE49-F238E27FC236}">
              <a16:creationId xmlns:a16="http://schemas.microsoft.com/office/drawing/2014/main" xmlns="" id="{00000000-0008-0000-0700-0000F8000000}"/>
            </a:ext>
          </a:extLst>
        </xdr:cNvPr>
        <xdr:cNvSpPr txBox="1"/>
      </xdr:nvSpPr>
      <xdr:spPr>
        <a:xfrm>
          <a:off x="863111" y="16523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xmlns=""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xmlns=""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xmlns=""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xmlns=""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131031</xdr:rowOff>
    </xdr:from>
    <xdr:to>
      <xdr:col>24</xdr:col>
      <xdr:colOff>114300</xdr:colOff>
      <xdr:row>98</xdr:row>
      <xdr:rowOff>61181</xdr:rowOff>
    </xdr:to>
    <xdr:sp macro="" textlink="">
      <xdr:nvSpPr>
        <xdr:cNvPr id="254" name="楕円 253">
          <a:extLst>
            <a:ext uri="{FF2B5EF4-FFF2-40B4-BE49-F238E27FC236}">
              <a16:creationId xmlns:a16="http://schemas.microsoft.com/office/drawing/2014/main" xmlns="" id="{00000000-0008-0000-0700-0000FE000000}"/>
            </a:ext>
          </a:extLst>
        </xdr:cNvPr>
        <xdr:cNvSpPr/>
      </xdr:nvSpPr>
      <xdr:spPr>
        <a:xfrm>
          <a:off x="4584700" y="16761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109458</xdr:rowOff>
    </xdr:from>
    <xdr:ext cx="534377" cy="259045"/>
    <xdr:sp macro="" textlink="">
      <xdr:nvSpPr>
        <xdr:cNvPr id="255" name="衛生費該当値テキスト">
          <a:extLst>
            <a:ext uri="{FF2B5EF4-FFF2-40B4-BE49-F238E27FC236}">
              <a16:creationId xmlns:a16="http://schemas.microsoft.com/office/drawing/2014/main" xmlns="" id="{00000000-0008-0000-0700-0000FF000000}"/>
            </a:ext>
          </a:extLst>
        </xdr:cNvPr>
        <xdr:cNvSpPr txBox="1"/>
      </xdr:nvSpPr>
      <xdr:spPr>
        <a:xfrm>
          <a:off x="4686300" y="16740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117008</xdr:rowOff>
    </xdr:from>
    <xdr:to>
      <xdr:col>20</xdr:col>
      <xdr:colOff>38100</xdr:colOff>
      <xdr:row>98</xdr:row>
      <xdr:rowOff>47158</xdr:rowOff>
    </xdr:to>
    <xdr:sp macro="" textlink="">
      <xdr:nvSpPr>
        <xdr:cNvPr id="256" name="楕円 255">
          <a:extLst>
            <a:ext uri="{FF2B5EF4-FFF2-40B4-BE49-F238E27FC236}">
              <a16:creationId xmlns:a16="http://schemas.microsoft.com/office/drawing/2014/main" xmlns="" id="{00000000-0008-0000-0700-000000010000}"/>
            </a:ext>
          </a:extLst>
        </xdr:cNvPr>
        <xdr:cNvSpPr/>
      </xdr:nvSpPr>
      <xdr:spPr>
        <a:xfrm>
          <a:off x="3746500" y="16747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38285</xdr:rowOff>
    </xdr:from>
    <xdr:ext cx="534377" cy="259045"/>
    <xdr:sp macro="" textlink="">
      <xdr:nvSpPr>
        <xdr:cNvPr id="257" name="テキスト ボックス 256">
          <a:extLst>
            <a:ext uri="{FF2B5EF4-FFF2-40B4-BE49-F238E27FC236}">
              <a16:creationId xmlns:a16="http://schemas.microsoft.com/office/drawing/2014/main" xmlns="" id="{00000000-0008-0000-0700-000001010000}"/>
            </a:ext>
          </a:extLst>
        </xdr:cNvPr>
        <xdr:cNvSpPr txBox="1"/>
      </xdr:nvSpPr>
      <xdr:spPr>
        <a:xfrm>
          <a:off x="3530111" y="16840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115477</xdr:rowOff>
    </xdr:from>
    <xdr:to>
      <xdr:col>15</xdr:col>
      <xdr:colOff>101600</xdr:colOff>
      <xdr:row>98</xdr:row>
      <xdr:rowOff>45627</xdr:rowOff>
    </xdr:to>
    <xdr:sp macro="" textlink="">
      <xdr:nvSpPr>
        <xdr:cNvPr id="258" name="楕円 257">
          <a:extLst>
            <a:ext uri="{FF2B5EF4-FFF2-40B4-BE49-F238E27FC236}">
              <a16:creationId xmlns:a16="http://schemas.microsoft.com/office/drawing/2014/main" xmlns="" id="{00000000-0008-0000-0700-000002010000}"/>
            </a:ext>
          </a:extLst>
        </xdr:cNvPr>
        <xdr:cNvSpPr/>
      </xdr:nvSpPr>
      <xdr:spPr>
        <a:xfrm>
          <a:off x="2857500" y="16746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36754</xdr:rowOff>
    </xdr:from>
    <xdr:ext cx="534377" cy="259045"/>
    <xdr:sp macro="" textlink="">
      <xdr:nvSpPr>
        <xdr:cNvPr id="259" name="テキスト ボックス 258">
          <a:extLst>
            <a:ext uri="{FF2B5EF4-FFF2-40B4-BE49-F238E27FC236}">
              <a16:creationId xmlns:a16="http://schemas.microsoft.com/office/drawing/2014/main" xmlns="" id="{00000000-0008-0000-0700-000003010000}"/>
            </a:ext>
          </a:extLst>
        </xdr:cNvPr>
        <xdr:cNvSpPr txBox="1"/>
      </xdr:nvSpPr>
      <xdr:spPr>
        <a:xfrm>
          <a:off x="2641111" y="1683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131621</xdr:rowOff>
    </xdr:from>
    <xdr:to>
      <xdr:col>10</xdr:col>
      <xdr:colOff>165100</xdr:colOff>
      <xdr:row>98</xdr:row>
      <xdr:rowOff>61771</xdr:rowOff>
    </xdr:to>
    <xdr:sp macro="" textlink="">
      <xdr:nvSpPr>
        <xdr:cNvPr id="260" name="楕円 259">
          <a:extLst>
            <a:ext uri="{FF2B5EF4-FFF2-40B4-BE49-F238E27FC236}">
              <a16:creationId xmlns:a16="http://schemas.microsoft.com/office/drawing/2014/main" xmlns="" id="{00000000-0008-0000-0700-000004010000}"/>
            </a:ext>
          </a:extLst>
        </xdr:cNvPr>
        <xdr:cNvSpPr/>
      </xdr:nvSpPr>
      <xdr:spPr>
        <a:xfrm>
          <a:off x="1968500" y="16762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52898</xdr:rowOff>
    </xdr:from>
    <xdr:ext cx="534377" cy="259045"/>
    <xdr:sp macro="" textlink="">
      <xdr:nvSpPr>
        <xdr:cNvPr id="261" name="テキスト ボックス 260">
          <a:extLst>
            <a:ext uri="{FF2B5EF4-FFF2-40B4-BE49-F238E27FC236}">
              <a16:creationId xmlns:a16="http://schemas.microsoft.com/office/drawing/2014/main" xmlns="" id="{00000000-0008-0000-0700-000005010000}"/>
            </a:ext>
          </a:extLst>
        </xdr:cNvPr>
        <xdr:cNvSpPr txBox="1"/>
      </xdr:nvSpPr>
      <xdr:spPr>
        <a:xfrm>
          <a:off x="1752111" y="16854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151929</xdr:rowOff>
    </xdr:from>
    <xdr:to>
      <xdr:col>6</xdr:col>
      <xdr:colOff>38100</xdr:colOff>
      <xdr:row>98</xdr:row>
      <xdr:rowOff>82079</xdr:rowOff>
    </xdr:to>
    <xdr:sp macro="" textlink="">
      <xdr:nvSpPr>
        <xdr:cNvPr id="262" name="楕円 261">
          <a:extLst>
            <a:ext uri="{FF2B5EF4-FFF2-40B4-BE49-F238E27FC236}">
              <a16:creationId xmlns:a16="http://schemas.microsoft.com/office/drawing/2014/main" xmlns="" id="{00000000-0008-0000-0700-000006010000}"/>
            </a:ext>
          </a:extLst>
        </xdr:cNvPr>
        <xdr:cNvSpPr/>
      </xdr:nvSpPr>
      <xdr:spPr>
        <a:xfrm>
          <a:off x="1079500" y="16782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73206</xdr:rowOff>
    </xdr:from>
    <xdr:ext cx="534377" cy="259045"/>
    <xdr:sp macro="" textlink="">
      <xdr:nvSpPr>
        <xdr:cNvPr id="263" name="テキスト ボックス 262">
          <a:extLst>
            <a:ext uri="{FF2B5EF4-FFF2-40B4-BE49-F238E27FC236}">
              <a16:creationId xmlns:a16="http://schemas.microsoft.com/office/drawing/2014/main" xmlns="" id="{00000000-0008-0000-0700-000007010000}"/>
            </a:ext>
          </a:extLst>
        </xdr:cNvPr>
        <xdr:cNvSpPr txBox="1"/>
      </xdr:nvSpPr>
      <xdr:spPr>
        <a:xfrm>
          <a:off x="863111" y="16875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xmlns=""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xmlns=""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xmlns=""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xmlns=""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xmlns=""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xmlns=""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xmlns=""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xmlns=""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xmlns=""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xmlns=""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xmlns=""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xmlns=""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xmlns=""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xmlns=""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xmlns=""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a:extLst>
            <a:ext uri="{FF2B5EF4-FFF2-40B4-BE49-F238E27FC236}">
              <a16:creationId xmlns:a16="http://schemas.microsoft.com/office/drawing/2014/main" xmlns="" id="{00000000-0008-0000-0700-000017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xmlns=""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a:extLst>
            <a:ext uri="{FF2B5EF4-FFF2-40B4-BE49-F238E27FC236}">
              <a16:creationId xmlns:a16="http://schemas.microsoft.com/office/drawing/2014/main" xmlns="" id="{00000000-0008-0000-0700-000019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xmlns=""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a:extLst>
            <a:ext uri="{FF2B5EF4-FFF2-40B4-BE49-F238E27FC236}">
              <a16:creationId xmlns:a16="http://schemas.microsoft.com/office/drawing/2014/main" xmlns="" id="{00000000-0008-0000-0700-00001B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xmlns=""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xmlns=""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xmlns=""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90297</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xmlns="" id="{00000000-0008-0000-0700-00001F010000}"/>
            </a:ext>
          </a:extLst>
        </xdr:cNvPr>
        <xdr:cNvCxnSpPr/>
      </xdr:nvCxnSpPr>
      <xdr:spPr>
        <a:xfrm flipV="1">
          <a:off x="10475595" y="5405247"/>
          <a:ext cx="1270" cy="1325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xmlns=""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xmlns=""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36974</xdr:rowOff>
    </xdr:from>
    <xdr:ext cx="534377" cy="259045"/>
    <xdr:sp macro="" textlink="">
      <xdr:nvSpPr>
        <xdr:cNvPr id="290" name="労働費最大値テキスト">
          <a:extLst>
            <a:ext uri="{FF2B5EF4-FFF2-40B4-BE49-F238E27FC236}">
              <a16:creationId xmlns:a16="http://schemas.microsoft.com/office/drawing/2014/main" xmlns="" id="{00000000-0008-0000-0700-000022010000}"/>
            </a:ext>
          </a:extLst>
        </xdr:cNvPr>
        <xdr:cNvSpPr txBox="1"/>
      </xdr:nvSpPr>
      <xdr:spPr>
        <a:xfrm>
          <a:off x="10528300" y="5180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90297</xdr:rowOff>
    </xdr:from>
    <xdr:to>
      <xdr:col>55</xdr:col>
      <xdr:colOff>88900</xdr:colOff>
      <xdr:row>31</xdr:row>
      <xdr:rowOff>90297</xdr:rowOff>
    </xdr:to>
    <xdr:cxnSp macro="">
      <xdr:nvCxnSpPr>
        <xdr:cNvPr id="291" name="直線コネクタ 290">
          <a:extLst>
            <a:ext uri="{FF2B5EF4-FFF2-40B4-BE49-F238E27FC236}">
              <a16:creationId xmlns:a16="http://schemas.microsoft.com/office/drawing/2014/main" xmlns="" id="{00000000-0008-0000-0700-000023010000}"/>
            </a:ext>
          </a:extLst>
        </xdr:cNvPr>
        <xdr:cNvCxnSpPr/>
      </xdr:nvCxnSpPr>
      <xdr:spPr>
        <a:xfrm>
          <a:off x="10388600" y="5405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40894</xdr:rowOff>
    </xdr:from>
    <xdr:to>
      <xdr:col>55</xdr:col>
      <xdr:colOff>0</xdr:colOff>
      <xdr:row>39</xdr:row>
      <xdr:rowOff>44450</xdr:rowOff>
    </xdr:to>
    <xdr:cxnSp macro="">
      <xdr:nvCxnSpPr>
        <xdr:cNvPr id="292" name="直線コネクタ 291">
          <a:extLst>
            <a:ext uri="{FF2B5EF4-FFF2-40B4-BE49-F238E27FC236}">
              <a16:creationId xmlns:a16="http://schemas.microsoft.com/office/drawing/2014/main" xmlns="" id="{00000000-0008-0000-0700-000024010000}"/>
            </a:ext>
          </a:extLst>
        </xdr:cNvPr>
        <xdr:cNvCxnSpPr/>
      </xdr:nvCxnSpPr>
      <xdr:spPr>
        <a:xfrm flipV="1">
          <a:off x="9639300" y="6727444"/>
          <a:ext cx="838200" cy="3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116349</xdr:rowOff>
    </xdr:from>
    <xdr:ext cx="378565" cy="259045"/>
    <xdr:sp macro="" textlink="">
      <xdr:nvSpPr>
        <xdr:cNvPr id="293" name="労働費平均値テキスト">
          <a:extLst>
            <a:ext uri="{FF2B5EF4-FFF2-40B4-BE49-F238E27FC236}">
              <a16:creationId xmlns:a16="http://schemas.microsoft.com/office/drawing/2014/main" xmlns="" id="{00000000-0008-0000-0700-000025010000}"/>
            </a:ext>
          </a:extLst>
        </xdr:cNvPr>
        <xdr:cNvSpPr txBox="1"/>
      </xdr:nvSpPr>
      <xdr:spPr>
        <a:xfrm>
          <a:off x="10528300" y="64599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93472</xdr:rowOff>
    </xdr:from>
    <xdr:to>
      <xdr:col>55</xdr:col>
      <xdr:colOff>50800</xdr:colOff>
      <xdr:row>39</xdr:row>
      <xdr:rowOff>23622</xdr:rowOff>
    </xdr:to>
    <xdr:sp macro="" textlink="">
      <xdr:nvSpPr>
        <xdr:cNvPr id="294" name="フローチャート: 判断 293">
          <a:extLst>
            <a:ext uri="{FF2B5EF4-FFF2-40B4-BE49-F238E27FC236}">
              <a16:creationId xmlns:a16="http://schemas.microsoft.com/office/drawing/2014/main" xmlns="" id="{00000000-0008-0000-0700-000026010000}"/>
            </a:ext>
          </a:extLst>
        </xdr:cNvPr>
        <xdr:cNvSpPr/>
      </xdr:nvSpPr>
      <xdr:spPr>
        <a:xfrm>
          <a:off x="10426700" y="66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5" name="直線コネクタ 294">
          <a:extLst>
            <a:ext uri="{FF2B5EF4-FFF2-40B4-BE49-F238E27FC236}">
              <a16:creationId xmlns:a16="http://schemas.microsoft.com/office/drawing/2014/main" xmlns="" id="{00000000-0008-0000-0700-000027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98171</xdr:rowOff>
    </xdr:from>
    <xdr:to>
      <xdr:col>50</xdr:col>
      <xdr:colOff>165100</xdr:colOff>
      <xdr:row>39</xdr:row>
      <xdr:rowOff>28321</xdr:rowOff>
    </xdr:to>
    <xdr:sp macro="" textlink="">
      <xdr:nvSpPr>
        <xdr:cNvPr id="296" name="フローチャート: 判断 295">
          <a:extLst>
            <a:ext uri="{FF2B5EF4-FFF2-40B4-BE49-F238E27FC236}">
              <a16:creationId xmlns:a16="http://schemas.microsoft.com/office/drawing/2014/main" xmlns="" id="{00000000-0008-0000-0700-000028010000}"/>
            </a:ext>
          </a:extLst>
        </xdr:cNvPr>
        <xdr:cNvSpPr/>
      </xdr:nvSpPr>
      <xdr:spPr>
        <a:xfrm>
          <a:off x="9588500" y="661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44848</xdr:rowOff>
    </xdr:from>
    <xdr:ext cx="378565" cy="259045"/>
    <xdr:sp macro="" textlink="">
      <xdr:nvSpPr>
        <xdr:cNvPr id="297" name="テキスト ボックス 296">
          <a:extLst>
            <a:ext uri="{FF2B5EF4-FFF2-40B4-BE49-F238E27FC236}">
              <a16:creationId xmlns:a16="http://schemas.microsoft.com/office/drawing/2014/main" xmlns="" id="{00000000-0008-0000-0700-000029010000}"/>
            </a:ext>
          </a:extLst>
        </xdr:cNvPr>
        <xdr:cNvSpPr txBox="1"/>
      </xdr:nvSpPr>
      <xdr:spPr>
        <a:xfrm>
          <a:off x="9450017" y="6388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42037</xdr:rowOff>
    </xdr:from>
    <xdr:to>
      <xdr:col>45</xdr:col>
      <xdr:colOff>177800</xdr:colOff>
      <xdr:row>39</xdr:row>
      <xdr:rowOff>44450</xdr:rowOff>
    </xdr:to>
    <xdr:cxnSp macro="">
      <xdr:nvCxnSpPr>
        <xdr:cNvPr id="298" name="直線コネクタ 297">
          <a:extLst>
            <a:ext uri="{FF2B5EF4-FFF2-40B4-BE49-F238E27FC236}">
              <a16:creationId xmlns:a16="http://schemas.microsoft.com/office/drawing/2014/main" xmlns="" id="{00000000-0008-0000-0700-00002A010000}"/>
            </a:ext>
          </a:extLst>
        </xdr:cNvPr>
        <xdr:cNvCxnSpPr/>
      </xdr:nvCxnSpPr>
      <xdr:spPr>
        <a:xfrm>
          <a:off x="7861300" y="6728587"/>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97663</xdr:rowOff>
    </xdr:from>
    <xdr:to>
      <xdr:col>46</xdr:col>
      <xdr:colOff>38100</xdr:colOff>
      <xdr:row>39</xdr:row>
      <xdr:rowOff>27813</xdr:rowOff>
    </xdr:to>
    <xdr:sp macro="" textlink="">
      <xdr:nvSpPr>
        <xdr:cNvPr id="299" name="フローチャート: 判断 298">
          <a:extLst>
            <a:ext uri="{FF2B5EF4-FFF2-40B4-BE49-F238E27FC236}">
              <a16:creationId xmlns:a16="http://schemas.microsoft.com/office/drawing/2014/main" xmlns="" id="{00000000-0008-0000-0700-00002B010000}"/>
            </a:ext>
          </a:extLst>
        </xdr:cNvPr>
        <xdr:cNvSpPr/>
      </xdr:nvSpPr>
      <xdr:spPr>
        <a:xfrm>
          <a:off x="8699500" y="6612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44340</xdr:rowOff>
    </xdr:from>
    <xdr:ext cx="378565" cy="259045"/>
    <xdr:sp macro="" textlink="">
      <xdr:nvSpPr>
        <xdr:cNvPr id="300" name="テキスト ボックス 299">
          <a:extLst>
            <a:ext uri="{FF2B5EF4-FFF2-40B4-BE49-F238E27FC236}">
              <a16:creationId xmlns:a16="http://schemas.microsoft.com/office/drawing/2014/main" xmlns="" id="{00000000-0008-0000-0700-00002C010000}"/>
            </a:ext>
          </a:extLst>
        </xdr:cNvPr>
        <xdr:cNvSpPr txBox="1"/>
      </xdr:nvSpPr>
      <xdr:spPr>
        <a:xfrm>
          <a:off x="8561017" y="6387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36068</xdr:rowOff>
    </xdr:from>
    <xdr:to>
      <xdr:col>41</xdr:col>
      <xdr:colOff>50800</xdr:colOff>
      <xdr:row>39</xdr:row>
      <xdr:rowOff>42037</xdr:rowOff>
    </xdr:to>
    <xdr:cxnSp macro="">
      <xdr:nvCxnSpPr>
        <xdr:cNvPr id="301" name="直線コネクタ 300">
          <a:extLst>
            <a:ext uri="{FF2B5EF4-FFF2-40B4-BE49-F238E27FC236}">
              <a16:creationId xmlns:a16="http://schemas.microsoft.com/office/drawing/2014/main" xmlns="" id="{00000000-0008-0000-0700-00002D010000}"/>
            </a:ext>
          </a:extLst>
        </xdr:cNvPr>
        <xdr:cNvCxnSpPr/>
      </xdr:nvCxnSpPr>
      <xdr:spPr>
        <a:xfrm>
          <a:off x="6972300" y="6722618"/>
          <a:ext cx="889000" cy="5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163830</xdr:rowOff>
    </xdr:from>
    <xdr:to>
      <xdr:col>41</xdr:col>
      <xdr:colOff>101600</xdr:colOff>
      <xdr:row>38</xdr:row>
      <xdr:rowOff>93980</xdr:rowOff>
    </xdr:to>
    <xdr:sp macro="" textlink="">
      <xdr:nvSpPr>
        <xdr:cNvPr id="302" name="フローチャート: 判断 301">
          <a:extLst>
            <a:ext uri="{FF2B5EF4-FFF2-40B4-BE49-F238E27FC236}">
              <a16:creationId xmlns:a16="http://schemas.microsoft.com/office/drawing/2014/main" xmlns="" id="{00000000-0008-0000-0700-00002E010000}"/>
            </a:ext>
          </a:extLst>
        </xdr:cNvPr>
        <xdr:cNvSpPr/>
      </xdr:nvSpPr>
      <xdr:spPr>
        <a:xfrm>
          <a:off x="7810500" y="650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110507</xdr:rowOff>
    </xdr:from>
    <xdr:ext cx="469744" cy="259045"/>
    <xdr:sp macro="" textlink="">
      <xdr:nvSpPr>
        <xdr:cNvPr id="303" name="テキスト ボックス 302">
          <a:extLst>
            <a:ext uri="{FF2B5EF4-FFF2-40B4-BE49-F238E27FC236}">
              <a16:creationId xmlns:a16="http://schemas.microsoft.com/office/drawing/2014/main" xmlns="" id="{00000000-0008-0000-0700-00002F010000}"/>
            </a:ext>
          </a:extLst>
        </xdr:cNvPr>
        <xdr:cNvSpPr txBox="1"/>
      </xdr:nvSpPr>
      <xdr:spPr>
        <a:xfrm>
          <a:off x="7626428" y="6282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3937</xdr:rowOff>
    </xdr:from>
    <xdr:to>
      <xdr:col>36</xdr:col>
      <xdr:colOff>165100</xdr:colOff>
      <xdr:row>37</xdr:row>
      <xdr:rowOff>105537</xdr:rowOff>
    </xdr:to>
    <xdr:sp macro="" textlink="">
      <xdr:nvSpPr>
        <xdr:cNvPr id="304" name="フローチャート: 判断 303">
          <a:extLst>
            <a:ext uri="{FF2B5EF4-FFF2-40B4-BE49-F238E27FC236}">
              <a16:creationId xmlns:a16="http://schemas.microsoft.com/office/drawing/2014/main" xmlns="" id="{00000000-0008-0000-0700-000030010000}"/>
            </a:ext>
          </a:extLst>
        </xdr:cNvPr>
        <xdr:cNvSpPr/>
      </xdr:nvSpPr>
      <xdr:spPr>
        <a:xfrm>
          <a:off x="6921500" y="634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122064</xdr:rowOff>
    </xdr:from>
    <xdr:ext cx="469744" cy="259045"/>
    <xdr:sp macro="" textlink="">
      <xdr:nvSpPr>
        <xdr:cNvPr id="305" name="テキスト ボックス 304">
          <a:extLst>
            <a:ext uri="{FF2B5EF4-FFF2-40B4-BE49-F238E27FC236}">
              <a16:creationId xmlns:a16="http://schemas.microsoft.com/office/drawing/2014/main" xmlns="" id="{00000000-0008-0000-0700-000031010000}"/>
            </a:ext>
          </a:extLst>
        </xdr:cNvPr>
        <xdr:cNvSpPr txBox="1"/>
      </xdr:nvSpPr>
      <xdr:spPr>
        <a:xfrm>
          <a:off x="6737428" y="6122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xmlns=""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xmlns=""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xmlns=""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xmlns=""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xmlns=""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161544</xdr:rowOff>
    </xdr:from>
    <xdr:to>
      <xdr:col>55</xdr:col>
      <xdr:colOff>50800</xdr:colOff>
      <xdr:row>39</xdr:row>
      <xdr:rowOff>91694</xdr:rowOff>
    </xdr:to>
    <xdr:sp macro="" textlink="">
      <xdr:nvSpPr>
        <xdr:cNvPr id="311" name="楕円 310">
          <a:extLst>
            <a:ext uri="{FF2B5EF4-FFF2-40B4-BE49-F238E27FC236}">
              <a16:creationId xmlns:a16="http://schemas.microsoft.com/office/drawing/2014/main" xmlns="" id="{00000000-0008-0000-0700-000037010000}"/>
            </a:ext>
          </a:extLst>
        </xdr:cNvPr>
        <xdr:cNvSpPr/>
      </xdr:nvSpPr>
      <xdr:spPr>
        <a:xfrm>
          <a:off x="10426700" y="6676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76471</xdr:rowOff>
    </xdr:from>
    <xdr:ext cx="313932" cy="259045"/>
    <xdr:sp macro="" textlink="">
      <xdr:nvSpPr>
        <xdr:cNvPr id="312" name="労働費該当値テキスト">
          <a:extLst>
            <a:ext uri="{FF2B5EF4-FFF2-40B4-BE49-F238E27FC236}">
              <a16:creationId xmlns:a16="http://schemas.microsoft.com/office/drawing/2014/main" xmlns="" id="{00000000-0008-0000-0700-000038010000}"/>
            </a:ext>
          </a:extLst>
        </xdr:cNvPr>
        <xdr:cNvSpPr txBox="1"/>
      </xdr:nvSpPr>
      <xdr:spPr>
        <a:xfrm>
          <a:off x="10528300" y="65915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3" name="楕円 312">
          <a:extLst>
            <a:ext uri="{FF2B5EF4-FFF2-40B4-BE49-F238E27FC236}">
              <a16:creationId xmlns:a16="http://schemas.microsoft.com/office/drawing/2014/main" xmlns="" id="{00000000-0008-0000-0700-000039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4" name="テキスト ボックス 313">
          <a:extLst>
            <a:ext uri="{FF2B5EF4-FFF2-40B4-BE49-F238E27FC236}">
              <a16:creationId xmlns:a16="http://schemas.microsoft.com/office/drawing/2014/main" xmlns="" id="{00000000-0008-0000-0700-00003A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5" name="楕円 314">
          <a:extLst>
            <a:ext uri="{FF2B5EF4-FFF2-40B4-BE49-F238E27FC236}">
              <a16:creationId xmlns:a16="http://schemas.microsoft.com/office/drawing/2014/main" xmlns="" id="{00000000-0008-0000-0700-00003B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6" name="テキスト ボックス 315">
          <a:extLst>
            <a:ext uri="{FF2B5EF4-FFF2-40B4-BE49-F238E27FC236}">
              <a16:creationId xmlns:a16="http://schemas.microsoft.com/office/drawing/2014/main" xmlns="" id="{00000000-0008-0000-0700-00003C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162687</xdr:rowOff>
    </xdr:from>
    <xdr:to>
      <xdr:col>41</xdr:col>
      <xdr:colOff>101600</xdr:colOff>
      <xdr:row>39</xdr:row>
      <xdr:rowOff>92837</xdr:rowOff>
    </xdr:to>
    <xdr:sp macro="" textlink="">
      <xdr:nvSpPr>
        <xdr:cNvPr id="317" name="楕円 316">
          <a:extLst>
            <a:ext uri="{FF2B5EF4-FFF2-40B4-BE49-F238E27FC236}">
              <a16:creationId xmlns:a16="http://schemas.microsoft.com/office/drawing/2014/main" xmlns="" id="{00000000-0008-0000-0700-00003D010000}"/>
            </a:ext>
          </a:extLst>
        </xdr:cNvPr>
        <xdr:cNvSpPr/>
      </xdr:nvSpPr>
      <xdr:spPr>
        <a:xfrm>
          <a:off x="7810500" y="6677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83964</xdr:rowOff>
    </xdr:from>
    <xdr:ext cx="313932" cy="259045"/>
    <xdr:sp macro="" textlink="">
      <xdr:nvSpPr>
        <xdr:cNvPr id="318" name="テキスト ボックス 317">
          <a:extLst>
            <a:ext uri="{FF2B5EF4-FFF2-40B4-BE49-F238E27FC236}">
              <a16:creationId xmlns:a16="http://schemas.microsoft.com/office/drawing/2014/main" xmlns="" id="{00000000-0008-0000-0700-00003E010000}"/>
            </a:ext>
          </a:extLst>
        </xdr:cNvPr>
        <xdr:cNvSpPr txBox="1"/>
      </xdr:nvSpPr>
      <xdr:spPr>
        <a:xfrm>
          <a:off x="7704333" y="677051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156718</xdr:rowOff>
    </xdr:from>
    <xdr:to>
      <xdr:col>36</xdr:col>
      <xdr:colOff>165100</xdr:colOff>
      <xdr:row>39</xdr:row>
      <xdr:rowOff>86868</xdr:rowOff>
    </xdr:to>
    <xdr:sp macro="" textlink="">
      <xdr:nvSpPr>
        <xdr:cNvPr id="319" name="楕円 318">
          <a:extLst>
            <a:ext uri="{FF2B5EF4-FFF2-40B4-BE49-F238E27FC236}">
              <a16:creationId xmlns:a16="http://schemas.microsoft.com/office/drawing/2014/main" xmlns="" id="{00000000-0008-0000-0700-00003F010000}"/>
            </a:ext>
          </a:extLst>
        </xdr:cNvPr>
        <xdr:cNvSpPr/>
      </xdr:nvSpPr>
      <xdr:spPr>
        <a:xfrm>
          <a:off x="6921500" y="6671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77995</xdr:rowOff>
    </xdr:from>
    <xdr:ext cx="313932" cy="259045"/>
    <xdr:sp macro="" textlink="">
      <xdr:nvSpPr>
        <xdr:cNvPr id="320" name="テキスト ボックス 319">
          <a:extLst>
            <a:ext uri="{FF2B5EF4-FFF2-40B4-BE49-F238E27FC236}">
              <a16:creationId xmlns:a16="http://schemas.microsoft.com/office/drawing/2014/main" xmlns="" id="{00000000-0008-0000-0700-000040010000}"/>
            </a:ext>
          </a:extLst>
        </xdr:cNvPr>
        <xdr:cNvSpPr txBox="1"/>
      </xdr:nvSpPr>
      <xdr:spPr>
        <a:xfrm>
          <a:off x="6815333" y="67645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xmlns=""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xmlns=""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xmlns=""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xmlns=""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xmlns=""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xmlns=""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xmlns=""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xmlns=""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xmlns=""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xmlns=""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xmlns="" id="{00000000-0008-0000-07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xmlns="" id="{00000000-0008-0000-07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xmlns="" id="{00000000-0008-0000-07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4" name="テキスト ボックス 333">
          <a:extLst>
            <a:ext uri="{FF2B5EF4-FFF2-40B4-BE49-F238E27FC236}">
              <a16:creationId xmlns:a16="http://schemas.microsoft.com/office/drawing/2014/main" xmlns="" id="{00000000-0008-0000-0700-00004E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xmlns="" id="{00000000-0008-0000-07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a:extLst>
            <a:ext uri="{FF2B5EF4-FFF2-40B4-BE49-F238E27FC236}">
              <a16:creationId xmlns:a16="http://schemas.microsoft.com/office/drawing/2014/main" xmlns="" id="{00000000-0008-0000-0700-000050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xmlns="" id="{00000000-0008-0000-07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a:extLst>
            <a:ext uri="{FF2B5EF4-FFF2-40B4-BE49-F238E27FC236}">
              <a16:creationId xmlns:a16="http://schemas.microsoft.com/office/drawing/2014/main" xmlns="" id="{00000000-0008-0000-0700-000052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xmlns="" id="{00000000-0008-0000-07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0" name="テキスト ボックス 339">
          <a:extLst>
            <a:ext uri="{FF2B5EF4-FFF2-40B4-BE49-F238E27FC236}">
              <a16:creationId xmlns:a16="http://schemas.microsoft.com/office/drawing/2014/main" xmlns="" id="{00000000-0008-0000-0700-000054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xmlns=""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a:extLst>
            <a:ext uri="{FF2B5EF4-FFF2-40B4-BE49-F238E27FC236}">
              <a16:creationId xmlns:a16="http://schemas.microsoft.com/office/drawing/2014/main" xmlns="" id="{00000000-0008-0000-0700-000056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xmlns=""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76435</xdr:rowOff>
    </xdr:from>
    <xdr:to>
      <xdr:col>54</xdr:col>
      <xdr:colOff>189865</xdr:colOff>
      <xdr:row>59</xdr:row>
      <xdr:rowOff>17046</xdr:rowOff>
    </xdr:to>
    <xdr:cxnSp macro="">
      <xdr:nvCxnSpPr>
        <xdr:cNvPr id="344" name="直線コネクタ 343">
          <a:extLst>
            <a:ext uri="{FF2B5EF4-FFF2-40B4-BE49-F238E27FC236}">
              <a16:creationId xmlns:a16="http://schemas.microsoft.com/office/drawing/2014/main" xmlns="" id="{00000000-0008-0000-0700-000058010000}"/>
            </a:ext>
          </a:extLst>
        </xdr:cNvPr>
        <xdr:cNvCxnSpPr/>
      </xdr:nvCxnSpPr>
      <xdr:spPr>
        <a:xfrm flipV="1">
          <a:off x="10475595" y="8648935"/>
          <a:ext cx="1270" cy="1483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20873</xdr:rowOff>
    </xdr:from>
    <xdr:ext cx="534377" cy="259045"/>
    <xdr:sp macro="" textlink="">
      <xdr:nvSpPr>
        <xdr:cNvPr id="345" name="農林水産業費最小値テキスト">
          <a:extLst>
            <a:ext uri="{FF2B5EF4-FFF2-40B4-BE49-F238E27FC236}">
              <a16:creationId xmlns:a16="http://schemas.microsoft.com/office/drawing/2014/main" xmlns="" id="{00000000-0008-0000-0700-000059010000}"/>
            </a:ext>
          </a:extLst>
        </xdr:cNvPr>
        <xdr:cNvSpPr txBox="1"/>
      </xdr:nvSpPr>
      <xdr:spPr>
        <a:xfrm>
          <a:off x="10528300" y="10136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17046</xdr:rowOff>
    </xdr:from>
    <xdr:to>
      <xdr:col>55</xdr:col>
      <xdr:colOff>88900</xdr:colOff>
      <xdr:row>59</xdr:row>
      <xdr:rowOff>17046</xdr:rowOff>
    </xdr:to>
    <xdr:cxnSp macro="">
      <xdr:nvCxnSpPr>
        <xdr:cNvPr id="346" name="直線コネクタ 345">
          <a:extLst>
            <a:ext uri="{FF2B5EF4-FFF2-40B4-BE49-F238E27FC236}">
              <a16:creationId xmlns:a16="http://schemas.microsoft.com/office/drawing/2014/main" xmlns="" id="{00000000-0008-0000-0700-00005A010000}"/>
            </a:ext>
          </a:extLst>
        </xdr:cNvPr>
        <xdr:cNvCxnSpPr/>
      </xdr:nvCxnSpPr>
      <xdr:spPr>
        <a:xfrm>
          <a:off x="10388600" y="1013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23112</xdr:rowOff>
    </xdr:from>
    <xdr:ext cx="690189" cy="259045"/>
    <xdr:sp macro="" textlink="">
      <xdr:nvSpPr>
        <xdr:cNvPr id="347" name="農林水産業費最大値テキスト">
          <a:extLst>
            <a:ext uri="{FF2B5EF4-FFF2-40B4-BE49-F238E27FC236}">
              <a16:creationId xmlns:a16="http://schemas.microsoft.com/office/drawing/2014/main" xmlns="" id="{00000000-0008-0000-0700-00005B010000}"/>
            </a:ext>
          </a:extLst>
        </xdr:cNvPr>
        <xdr:cNvSpPr txBox="1"/>
      </xdr:nvSpPr>
      <xdr:spPr>
        <a:xfrm>
          <a:off x="10528300" y="84241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1,189,815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76435</xdr:rowOff>
    </xdr:from>
    <xdr:to>
      <xdr:col>55</xdr:col>
      <xdr:colOff>88900</xdr:colOff>
      <xdr:row>50</xdr:row>
      <xdr:rowOff>76435</xdr:rowOff>
    </xdr:to>
    <xdr:cxnSp macro="">
      <xdr:nvCxnSpPr>
        <xdr:cNvPr id="348" name="直線コネクタ 347">
          <a:extLst>
            <a:ext uri="{FF2B5EF4-FFF2-40B4-BE49-F238E27FC236}">
              <a16:creationId xmlns:a16="http://schemas.microsoft.com/office/drawing/2014/main" xmlns="" id="{00000000-0008-0000-0700-00005C010000}"/>
            </a:ext>
          </a:extLst>
        </xdr:cNvPr>
        <xdr:cNvCxnSpPr/>
      </xdr:nvCxnSpPr>
      <xdr:spPr>
        <a:xfrm>
          <a:off x="10388600" y="8648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107272</xdr:rowOff>
    </xdr:from>
    <xdr:to>
      <xdr:col>55</xdr:col>
      <xdr:colOff>0</xdr:colOff>
      <xdr:row>58</xdr:row>
      <xdr:rowOff>141942</xdr:rowOff>
    </xdr:to>
    <xdr:cxnSp macro="">
      <xdr:nvCxnSpPr>
        <xdr:cNvPr id="349" name="直線コネクタ 348">
          <a:extLst>
            <a:ext uri="{FF2B5EF4-FFF2-40B4-BE49-F238E27FC236}">
              <a16:creationId xmlns:a16="http://schemas.microsoft.com/office/drawing/2014/main" xmlns="" id="{00000000-0008-0000-0700-00005D010000}"/>
            </a:ext>
          </a:extLst>
        </xdr:cNvPr>
        <xdr:cNvCxnSpPr/>
      </xdr:nvCxnSpPr>
      <xdr:spPr>
        <a:xfrm flipV="1">
          <a:off x="9639300" y="10051372"/>
          <a:ext cx="838200" cy="34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159557</xdr:rowOff>
    </xdr:from>
    <xdr:ext cx="599010" cy="259045"/>
    <xdr:sp macro="" textlink="">
      <xdr:nvSpPr>
        <xdr:cNvPr id="350" name="農林水産業費平均値テキスト">
          <a:extLst>
            <a:ext uri="{FF2B5EF4-FFF2-40B4-BE49-F238E27FC236}">
              <a16:creationId xmlns:a16="http://schemas.microsoft.com/office/drawing/2014/main" xmlns="" id="{00000000-0008-0000-0700-00005E010000}"/>
            </a:ext>
          </a:extLst>
        </xdr:cNvPr>
        <xdr:cNvSpPr txBox="1"/>
      </xdr:nvSpPr>
      <xdr:spPr>
        <a:xfrm>
          <a:off x="10528300" y="97607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136680</xdr:rowOff>
    </xdr:from>
    <xdr:to>
      <xdr:col>55</xdr:col>
      <xdr:colOff>50800</xdr:colOff>
      <xdr:row>58</xdr:row>
      <xdr:rowOff>66830</xdr:rowOff>
    </xdr:to>
    <xdr:sp macro="" textlink="">
      <xdr:nvSpPr>
        <xdr:cNvPr id="351" name="フローチャート: 判断 350">
          <a:extLst>
            <a:ext uri="{FF2B5EF4-FFF2-40B4-BE49-F238E27FC236}">
              <a16:creationId xmlns:a16="http://schemas.microsoft.com/office/drawing/2014/main" xmlns="" id="{00000000-0008-0000-0700-00005F010000}"/>
            </a:ext>
          </a:extLst>
        </xdr:cNvPr>
        <xdr:cNvSpPr/>
      </xdr:nvSpPr>
      <xdr:spPr>
        <a:xfrm>
          <a:off x="10426700" y="990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140054</xdr:rowOff>
    </xdr:from>
    <xdr:to>
      <xdr:col>50</xdr:col>
      <xdr:colOff>114300</xdr:colOff>
      <xdr:row>58</xdr:row>
      <xdr:rowOff>141942</xdr:rowOff>
    </xdr:to>
    <xdr:cxnSp macro="">
      <xdr:nvCxnSpPr>
        <xdr:cNvPr id="352" name="直線コネクタ 351">
          <a:extLst>
            <a:ext uri="{FF2B5EF4-FFF2-40B4-BE49-F238E27FC236}">
              <a16:creationId xmlns:a16="http://schemas.microsoft.com/office/drawing/2014/main" xmlns="" id="{00000000-0008-0000-0700-000060010000}"/>
            </a:ext>
          </a:extLst>
        </xdr:cNvPr>
        <xdr:cNvCxnSpPr/>
      </xdr:nvCxnSpPr>
      <xdr:spPr>
        <a:xfrm>
          <a:off x="8750300" y="10084154"/>
          <a:ext cx="889000" cy="1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130231</xdr:rowOff>
    </xdr:from>
    <xdr:to>
      <xdr:col>50</xdr:col>
      <xdr:colOff>165100</xdr:colOff>
      <xdr:row>58</xdr:row>
      <xdr:rowOff>60381</xdr:rowOff>
    </xdr:to>
    <xdr:sp macro="" textlink="">
      <xdr:nvSpPr>
        <xdr:cNvPr id="353" name="フローチャート: 判断 352">
          <a:extLst>
            <a:ext uri="{FF2B5EF4-FFF2-40B4-BE49-F238E27FC236}">
              <a16:creationId xmlns:a16="http://schemas.microsoft.com/office/drawing/2014/main" xmlns="" id="{00000000-0008-0000-0700-000061010000}"/>
            </a:ext>
          </a:extLst>
        </xdr:cNvPr>
        <xdr:cNvSpPr/>
      </xdr:nvSpPr>
      <xdr:spPr>
        <a:xfrm>
          <a:off x="9588500" y="9902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76908</xdr:rowOff>
    </xdr:from>
    <xdr:ext cx="599010" cy="259045"/>
    <xdr:sp macro="" textlink="">
      <xdr:nvSpPr>
        <xdr:cNvPr id="354" name="テキスト ボックス 353">
          <a:extLst>
            <a:ext uri="{FF2B5EF4-FFF2-40B4-BE49-F238E27FC236}">
              <a16:creationId xmlns:a16="http://schemas.microsoft.com/office/drawing/2014/main" xmlns="" id="{00000000-0008-0000-0700-000062010000}"/>
            </a:ext>
          </a:extLst>
        </xdr:cNvPr>
        <xdr:cNvSpPr txBox="1"/>
      </xdr:nvSpPr>
      <xdr:spPr>
        <a:xfrm>
          <a:off x="9339795" y="9678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133670</xdr:rowOff>
    </xdr:from>
    <xdr:to>
      <xdr:col>45</xdr:col>
      <xdr:colOff>177800</xdr:colOff>
      <xdr:row>58</xdr:row>
      <xdr:rowOff>140054</xdr:rowOff>
    </xdr:to>
    <xdr:cxnSp macro="">
      <xdr:nvCxnSpPr>
        <xdr:cNvPr id="355" name="直線コネクタ 354">
          <a:extLst>
            <a:ext uri="{FF2B5EF4-FFF2-40B4-BE49-F238E27FC236}">
              <a16:creationId xmlns:a16="http://schemas.microsoft.com/office/drawing/2014/main" xmlns="" id="{00000000-0008-0000-0700-000063010000}"/>
            </a:ext>
          </a:extLst>
        </xdr:cNvPr>
        <xdr:cNvCxnSpPr/>
      </xdr:nvCxnSpPr>
      <xdr:spPr>
        <a:xfrm>
          <a:off x="7861300" y="10077770"/>
          <a:ext cx="889000" cy="6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118786</xdr:rowOff>
    </xdr:from>
    <xdr:to>
      <xdr:col>46</xdr:col>
      <xdr:colOff>38100</xdr:colOff>
      <xdr:row>58</xdr:row>
      <xdr:rowOff>48936</xdr:rowOff>
    </xdr:to>
    <xdr:sp macro="" textlink="">
      <xdr:nvSpPr>
        <xdr:cNvPr id="356" name="フローチャート: 判断 355">
          <a:extLst>
            <a:ext uri="{FF2B5EF4-FFF2-40B4-BE49-F238E27FC236}">
              <a16:creationId xmlns:a16="http://schemas.microsoft.com/office/drawing/2014/main" xmlns="" id="{00000000-0008-0000-0700-000064010000}"/>
            </a:ext>
          </a:extLst>
        </xdr:cNvPr>
        <xdr:cNvSpPr/>
      </xdr:nvSpPr>
      <xdr:spPr>
        <a:xfrm>
          <a:off x="8699500" y="989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65463</xdr:rowOff>
    </xdr:from>
    <xdr:ext cx="599010" cy="259045"/>
    <xdr:sp macro="" textlink="">
      <xdr:nvSpPr>
        <xdr:cNvPr id="357" name="テキスト ボックス 356">
          <a:extLst>
            <a:ext uri="{FF2B5EF4-FFF2-40B4-BE49-F238E27FC236}">
              <a16:creationId xmlns:a16="http://schemas.microsoft.com/office/drawing/2014/main" xmlns="" id="{00000000-0008-0000-0700-000065010000}"/>
            </a:ext>
          </a:extLst>
        </xdr:cNvPr>
        <xdr:cNvSpPr txBox="1"/>
      </xdr:nvSpPr>
      <xdr:spPr>
        <a:xfrm>
          <a:off x="8450795" y="9666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133670</xdr:rowOff>
    </xdr:from>
    <xdr:to>
      <xdr:col>41</xdr:col>
      <xdr:colOff>50800</xdr:colOff>
      <xdr:row>58</xdr:row>
      <xdr:rowOff>137918</xdr:rowOff>
    </xdr:to>
    <xdr:cxnSp macro="">
      <xdr:nvCxnSpPr>
        <xdr:cNvPr id="358" name="直線コネクタ 357">
          <a:extLst>
            <a:ext uri="{FF2B5EF4-FFF2-40B4-BE49-F238E27FC236}">
              <a16:creationId xmlns:a16="http://schemas.microsoft.com/office/drawing/2014/main" xmlns="" id="{00000000-0008-0000-0700-000066010000}"/>
            </a:ext>
          </a:extLst>
        </xdr:cNvPr>
        <xdr:cNvCxnSpPr/>
      </xdr:nvCxnSpPr>
      <xdr:spPr>
        <a:xfrm flipV="1">
          <a:off x="6972300" y="10077770"/>
          <a:ext cx="889000" cy="4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120186</xdr:rowOff>
    </xdr:from>
    <xdr:to>
      <xdr:col>41</xdr:col>
      <xdr:colOff>101600</xdr:colOff>
      <xdr:row>58</xdr:row>
      <xdr:rowOff>50336</xdr:rowOff>
    </xdr:to>
    <xdr:sp macro="" textlink="">
      <xdr:nvSpPr>
        <xdr:cNvPr id="359" name="フローチャート: 判断 358">
          <a:extLst>
            <a:ext uri="{FF2B5EF4-FFF2-40B4-BE49-F238E27FC236}">
              <a16:creationId xmlns:a16="http://schemas.microsoft.com/office/drawing/2014/main" xmlns="" id="{00000000-0008-0000-0700-000067010000}"/>
            </a:ext>
          </a:extLst>
        </xdr:cNvPr>
        <xdr:cNvSpPr/>
      </xdr:nvSpPr>
      <xdr:spPr>
        <a:xfrm>
          <a:off x="7810500" y="98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66863</xdr:rowOff>
    </xdr:from>
    <xdr:ext cx="599010" cy="259045"/>
    <xdr:sp macro="" textlink="">
      <xdr:nvSpPr>
        <xdr:cNvPr id="360" name="テキスト ボックス 359">
          <a:extLst>
            <a:ext uri="{FF2B5EF4-FFF2-40B4-BE49-F238E27FC236}">
              <a16:creationId xmlns:a16="http://schemas.microsoft.com/office/drawing/2014/main" xmlns="" id="{00000000-0008-0000-0700-000068010000}"/>
            </a:ext>
          </a:extLst>
        </xdr:cNvPr>
        <xdr:cNvSpPr txBox="1"/>
      </xdr:nvSpPr>
      <xdr:spPr>
        <a:xfrm>
          <a:off x="7561795" y="9668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36379</xdr:rowOff>
    </xdr:from>
    <xdr:to>
      <xdr:col>36</xdr:col>
      <xdr:colOff>165100</xdr:colOff>
      <xdr:row>58</xdr:row>
      <xdr:rowOff>137979</xdr:rowOff>
    </xdr:to>
    <xdr:sp macro="" textlink="">
      <xdr:nvSpPr>
        <xdr:cNvPr id="361" name="フローチャート: 判断 360">
          <a:extLst>
            <a:ext uri="{FF2B5EF4-FFF2-40B4-BE49-F238E27FC236}">
              <a16:creationId xmlns:a16="http://schemas.microsoft.com/office/drawing/2014/main" xmlns="" id="{00000000-0008-0000-0700-000069010000}"/>
            </a:ext>
          </a:extLst>
        </xdr:cNvPr>
        <xdr:cNvSpPr/>
      </xdr:nvSpPr>
      <xdr:spPr>
        <a:xfrm>
          <a:off x="6921500" y="9980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154506</xdr:rowOff>
    </xdr:from>
    <xdr:ext cx="599010" cy="259045"/>
    <xdr:sp macro="" textlink="">
      <xdr:nvSpPr>
        <xdr:cNvPr id="362" name="テキスト ボックス 361">
          <a:extLst>
            <a:ext uri="{FF2B5EF4-FFF2-40B4-BE49-F238E27FC236}">
              <a16:creationId xmlns:a16="http://schemas.microsoft.com/office/drawing/2014/main" xmlns="" id="{00000000-0008-0000-0700-00006A010000}"/>
            </a:ext>
          </a:extLst>
        </xdr:cNvPr>
        <xdr:cNvSpPr txBox="1"/>
      </xdr:nvSpPr>
      <xdr:spPr>
        <a:xfrm>
          <a:off x="6672795" y="9755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xmlns=""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xmlns=""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xmlns=""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xmlns=""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56472</xdr:rowOff>
    </xdr:from>
    <xdr:to>
      <xdr:col>55</xdr:col>
      <xdr:colOff>50800</xdr:colOff>
      <xdr:row>58</xdr:row>
      <xdr:rowOff>158072</xdr:rowOff>
    </xdr:to>
    <xdr:sp macro="" textlink="">
      <xdr:nvSpPr>
        <xdr:cNvPr id="368" name="楕円 367">
          <a:extLst>
            <a:ext uri="{FF2B5EF4-FFF2-40B4-BE49-F238E27FC236}">
              <a16:creationId xmlns:a16="http://schemas.microsoft.com/office/drawing/2014/main" xmlns="" id="{00000000-0008-0000-0700-000070010000}"/>
            </a:ext>
          </a:extLst>
        </xdr:cNvPr>
        <xdr:cNvSpPr/>
      </xdr:nvSpPr>
      <xdr:spPr>
        <a:xfrm>
          <a:off x="10426700" y="10000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142849</xdr:rowOff>
    </xdr:from>
    <xdr:ext cx="534377" cy="259045"/>
    <xdr:sp macro="" textlink="">
      <xdr:nvSpPr>
        <xdr:cNvPr id="369" name="農林水産業費該当値テキスト">
          <a:extLst>
            <a:ext uri="{FF2B5EF4-FFF2-40B4-BE49-F238E27FC236}">
              <a16:creationId xmlns:a16="http://schemas.microsoft.com/office/drawing/2014/main" xmlns="" id="{00000000-0008-0000-0700-000071010000}"/>
            </a:ext>
          </a:extLst>
        </xdr:cNvPr>
        <xdr:cNvSpPr txBox="1"/>
      </xdr:nvSpPr>
      <xdr:spPr>
        <a:xfrm>
          <a:off x="10528300" y="9915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91142</xdr:rowOff>
    </xdr:from>
    <xdr:to>
      <xdr:col>50</xdr:col>
      <xdr:colOff>165100</xdr:colOff>
      <xdr:row>59</xdr:row>
      <xdr:rowOff>21292</xdr:rowOff>
    </xdr:to>
    <xdr:sp macro="" textlink="">
      <xdr:nvSpPr>
        <xdr:cNvPr id="370" name="楕円 369">
          <a:extLst>
            <a:ext uri="{FF2B5EF4-FFF2-40B4-BE49-F238E27FC236}">
              <a16:creationId xmlns:a16="http://schemas.microsoft.com/office/drawing/2014/main" xmlns="" id="{00000000-0008-0000-0700-000072010000}"/>
            </a:ext>
          </a:extLst>
        </xdr:cNvPr>
        <xdr:cNvSpPr/>
      </xdr:nvSpPr>
      <xdr:spPr>
        <a:xfrm>
          <a:off x="9588500" y="10035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12419</xdr:rowOff>
    </xdr:from>
    <xdr:ext cx="534377" cy="259045"/>
    <xdr:sp macro="" textlink="">
      <xdr:nvSpPr>
        <xdr:cNvPr id="371" name="テキスト ボックス 370">
          <a:extLst>
            <a:ext uri="{FF2B5EF4-FFF2-40B4-BE49-F238E27FC236}">
              <a16:creationId xmlns:a16="http://schemas.microsoft.com/office/drawing/2014/main" xmlns="" id="{00000000-0008-0000-0700-000073010000}"/>
            </a:ext>
          </a:extLst>
        </xdr:cNvPr>
        <xdr:cNvSpPr txBox="1"/>
      </xdr:nvSpPr>
      <xdr:spPr>
        <a:xfrm>
          <a:off x="9372111" y="10127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89254</xdr:rowOff>
    </xdr:from>
    <xdr:to>
      <xdr:col>46</xdr:col>
      <xdr:colOff>38100</xdr:colOff>
      <xdr:row>59</xdr:row>
      <xdr:rowOff>19404</xdr:rowOff>
    </xdr:to>
    <xdr:sp macro="" textlink="">
      <xdr:nvSpPr>
        <xdr:cNvPr id="372" name="楕円 371">
          <a:extLst>
            <a:ext uri="{FF2B5EF4-FFF2-40B4-BE49-F238E27FC236}">
              <a16:creationId xmlns:a16="http://schemas.microsoft.com/office/drawing/2014/main" xmlns="" id="{00000000-0008-0000-0700-000074010000}"/>
            </a:ext>
          </a:extLst>
        </xdr:cNvPr>
        <xdr:cNvSpPr/>
      </xdr:nvSpPr>
      <xdr:spPr>
        <a:xfrm>
          <a:off x="8699500" y="10033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10531</xdr:rowOff>
    </xdr:from>
    <xdr:ext cx="534377" cy="259045"/>
    <xdr:sp macro="" textlink="">
      <xdr:nvSpPr>
        <xdr:cNvPr id="373" name="テキスト ボックス 372">
          <a:extLst>
            <a:ext uri="{FF2B5EF4-FFF2-40B4-BE49-F238E27FC236}">
              <a16:creationId xmlns:a16="http://schemas.microsoft.com/office/drawing/2014/main" xmlns="" id="{00000000-0008-0000-0700-000075010000}"/>
            </a:ext>
          </a:extLst>
        </xdr:cNvPr>
        <xdr:cNvSpPr txBox="1"/>
      </xdr:nvSpPr>
      <xdr:spPr>
        <a:xfrm>
          <a:off x="8483111" y="10126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82870</xdr:rowOff>
    </xdr:from>
    <xdr:to>
      <xdr:col>41</xdr:col>
      <xdr:colOff>101600</xdr:colOff>
      <xdr:row>59</xdr:row>
      <xdr:rowOff>13020</xdr:rowOff>
    </xdr:to>
    <xdr:sp macro="" textlink="">
      <xdr:nvSpPr>
        <xdr:cNvPr id="374" name="楕円 373">
          <a:extLst>
            <a:ext uri="{FF2B5EF4-FFF2-40B4-BE49-F238E27FC236}">
              <a16:creationId xmlns:a16="http://schemas.microsoft.com/office/drawing/2014/main" xmlns="" id="{00000000-0008-0000-0700-000076010000}"/>
            </a:ext>
          </a:extLst>
        </xdr:cNvPr>
        <xdr:cNvSpPr/>
      </xdr:nvSpPr>
      <xdr:spPr>
        <a:xfrm>
          <a:off x="7810500" y="10026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4147</xdr:rowOff>
    </xdr:from>
    <xdr:ext cx="534377" cy="259045"/>
    <xdr:sp macro="" textlink="">
      <xdr:nvSpPr>
        <xdr:cNvPr id="375" name="テキスト ボックス 374">
          <a:extLst>
            <a:ext uri="{FF2B5EF4-FFF2-40B4-BE49-F238E27FC236}">
              <a16:creationId xmlns:a16="http://schemas.microsoft.com/office/drawing/2014/main" xmlns="" id="{00000000-0008-0000-0700-000077010000}"/>
            </a:ext>
          </a:extLst>
        </xdr:cNvPr>
        <xdr:cNvSpPr txBox="1"/>
      </xdr:nvSpPr>
      <xdr:spPr>
        <a:xfrm>
          <a:off x="7594111" y="10119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87118</xdr:rowOff>
    </xdr:from>
    <xdr:to>
      <xdr:col>36</xdr:col>
      <xdr:colOff>165100</xdr:colOff>
      <xdr:row>59</xdr:row>
      <xdr:rowOff>17268</xdr:rowOff>
    </xdr:to>
    <xdr:sp macro="" textlink="">
      <xdr:nvSpPr>
        <xdr:cNvPr id="376" name="楕円 375">
          <a:extLst>
            <a:ext uri="{FF2B5EF4-FFF2-40B4-BE49-F238E27FC236}">
              <a16:creationId xmlns:a16="http://schemas.microsoft.com/office/drawing/2014/main" xmlns="" id="{00000000-0008-0000-0700-000078010000}"/>
            </a:ext>
          </a:extLst>
        </xdr:cNvPr>
        <xdr:cNvSpPr/>
      </xdr:nvSpPr>
      <xdr:spPr>
        <a:xfrm>
          <a:off x="6921500" y="10031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8395</xdr:rowOff>
    </xdr:from>
    <xdr:ext cx="534377" cy="259045"/>
    <xdr:sp macro="" textlink="">
      <xdr:nvSpPr>
        <xdr:cNvPr id="377" name="テキスト ボックス 376">
          <a:extLst>
            <a:ext uri="{FF2B5EF4-FFF2-40B4-BE49-F238E27FC236}">
              <a16:creationId xmlns:a16="http://schemas.microsoft.com/office/drawing/2014/main" xmlns="" id="{00000000-0008-0000-0700-000079010000}"/>
            </a:ext>
          </a:extLst>
        </xdr:cNvPr>
        <xdr:cNvSpPr txBox="1"/>
      </xdr:nvSpPr>
      <xdr:spPr>
        <a:xfrm>
          <a:off x="6705111" y="10123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xmlns=""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xmlns=""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xmlns=""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xmlns=""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xmlns=""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xmlns=""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xmlns=""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xmlns=""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xmlns=""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xmlns=""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xmlns=""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xmlns=""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xmlns=""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1" name="テキスト ボックス 390">
          <a:extLst>
            <a:ext uri="{FF2B5EF4-FFF2-40B4-BE49-F238E27FC236}">
              <a16:creationId xmlns:a16="http://schemas.microsoft.com/office/drawing/2014/main" xmlns="" id="{00000000-0008-0000-0700-000087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xmlns=""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a:extLst>
            <a:ext uri="{FF2B5EF4-FFF2-40B4-BE49-F238E27FC236}">
              <a16:creationId xmlns:a16="http://schemas.microsoft.com/office/drawing/2014/main" xmlns="" id="{00000000-0008-0000-0700-000089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xmlns=""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a:extLst>
            <a:ext uri="{FF2B5EF4-FFF2-40B4-BE49-F238E27FC236}">
              <a16:creationId xmlns:a16="http://schemas.microsoft.com/office/drawing/2014/main" xmlns="" id="{00000000-0008-0000-0700-00008B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xmlns=""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a:extLst>
            <a:ext uri="{FF2B5EF4-FFF2-40B4-BE49-F238E27FC236}">
              <a16:creationId xmlns:a16="http://schemas.microsoft.com/office/drawing/2014/main" xmlns="" id="{00000000-0008-0000-0700-00008D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xmlns=""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xmlns=""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xmlns=""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70994</xdr:rowOff>
    </xdr:from>
    <xdr:to>
      <xdr:col>54</xdr:col>
      <xdr:colOff>189865</xdr:colOff>
      <xdr:row>79</xdr:row>
      <xdr:rowOff>41421</xdr:rowOff>
    </xdr:to>
    <xdr:cxnSp macro="">
      <xdr:nvCxnSpPr>
        <xdr:cNvPr id="401" name="直線コネクタ 400">
          <a:extLst>
            <a:ext uri="{FF2B5EF4-FFF2-40B4-BE49-F238E27FC236}">
              <a16:creationId xmlns:a16="http://schemas.microsoft.com/office/drawing/2014/main" xmlns="" id="{00000000-0008-0000-0700-000091010000}"/>
            </a:ext>
          </a:extLst>
        </xdr:cNvPr>
        <xdr:cNvCxnSpPr/>
      </xdr:nvCxnSpPr>
      <xdr:spPr>
        <a:xfrm flipV="1">
          <a:off x="10475595" y="12072494"/>
          <a:ext cx="1270" cy="1513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45248</xdr:rowOff>
    </xdr:from>
    <xdr:ext cx="378565" cy="259045"/>
    <xdr:sp macro="" textlink="">
      <xdr:nvSpPr>
        <xdr:cNvPr id="402" name="商工費最小値テキスト">
          <a:extLst>
            <a:ext uri="{FF2B5EF4-FFF2-40B4-BE49-F238E27FC236}">
              <a16:creationId xmlns:a16="http://schemas.microsoft.com/office/drawing/2014/main" xmlns="" id="{00000000-0008-0000-0700-000092010000}"/>
            </a:ext>
          </a:extLst>
        </xdr:cNvPr>
        <xdr:cNvSpPr txBox="1"/>
      </xdr:nvSpPr>
      <xdr:spPr>
        <a:xfrm>
          <a:off x="10528300" y="135897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41421</xdr:rowOff>
    </xdr:from>
    <xdr:to>
      <xdr:col>55</xdr:col>
      <xdr:colOff>88900</xdr:colOff>
      <xdr:row>79</xdr:row>
      <xdr:rowOff>41421</xdr:rowOff>
    </xdr:to>
    <xdr:cxnSp macro="">
      <xdr:nvCxnSpPr>
        <xdr:cNvPr id="403" name="直線コネクタ 402">
          <a:extLst>
            <a:ext uri="{FF2B5EF4-FFF2-40B4-BE49-F238E27FC236}">
              <a16:creationId xmlns:a16="http://schemas.microsoft.com/office/drawing/2014/main" xmlns="" id="{00000000-0008-0000-0700-000093010000}"/>
            </a:ext>
          </a:extLst>
        </xdr:cNvPr>
        <xdr:cNvCxnSpPr/>
      </xdr:nvCxnSpPr>
      <xdr:spPr>
        <a:xfrm>
          <a:off x="10388600" y="13585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17671</xdr:rowOff>
    </xdr:from>
    <xdr:ext cx="599010" cy="259045"/>
    <xdr:sp macro="" textlink="">
      <xdr:nvSpPr>
        <xdr:cNvPr id="404" name="商工費最大値テキスト">
          <a:extLst>
            <a:ext uri="{FF2B5EF4-FFF2-40B4-BE49-F238E27FC236}">
              <a16:creationId xmlns:a16="http://schemas.microsoft.com/office/drawing/2014/main" xmlns="" id="{00000000-0008-0000-0700-000094010000}"/>
            </a:ext>
          </a:extLst>
        </xdr:cNvPr>
        <xdr:cNvSpPr txBox="1"/>
      </xdr:nvSpPr>
      <xdr:spPr>
        <a:xfrm>
          <a:off x="10528300" y="11847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398,033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70994</xdr:rowOff>
    </xdr:from>
    <xdr:to>
      <xdr:col>55</xdr:col>
      <xdr:colOff>88900</xdr:colOff>
      <xdr:row>70</xdr:row>
      <xdr:rowOff>70994</xdr:rowOff>
    </xdr:to>
    <xdr:cxnSp macro="">
      <xdr:nvCxnSpPr>
        <xdr:cNvPr id="405" name="直線コネクタ 404">
          <a:extLst>
            <a:ext uri="{FF2B5EF4-FFF2-40B4-BE49-F238E27FC236}">
              <a16:creationId xmlns:a16="http://schemas.microsoft.com/office/drawing/2014/main" xmlns="" id="{00000000-0008-0000-0700-000095010000}"/>
            </a:ext>
          </a:extLst>
        </xdr:cNvPr>
        <xdr:cNvCxnSpPr/>
      </xdr:nvCxnSpPr>
      <xdr:spPr>
        <a:xfrm>
          <a:off x="10388600" y="12072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39923</xdr:rowOff>
    </xdr:from>
    <xdr:to>
      <xdr:col>55</xdr:col>
      <xdr:colOff>0</xdr:colOff>
      <xdr:row>77</xdr:row>
      <xdr:rowOff>81018</xdr:rowOff>
    </xdr:to>
    <xdr:cxnSp macro="">
      <xdr:nvCxnSpPr>
        <xdr:cNvPr id="406" name="直線コネクタ 405">
          <a:extLst>
            <a:ext uri="{FF2B5EF4-FFF2-40B4-BE49-F238E27FC236}">
              <a16:creationId xmlns:a16="http://schemas.microsoft.com/office/drawing/2014/main" xmlns="" id="{00000000-0008-0000-0700-000096010000}"/>
            </a:ext>
          </a:extLst>
        </xdr:cNvPr>
        <xdr:cNvCxnSpPr/>
      </xdr:nvCxnSpPr>
      <xdr:spPr>
        <a:xfrm flipV="1">
          <a:off x="9639300" y="13241573"/>
          <a:ext cx="838200" cy="41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115284</xdr:rowOff>
    </xdr:from>
    <xdr:ext cx="534377" cy="259045"/>
    <xdr:sp macro="" textlink="">
      <xdr:nvSpPr>
        <xdr:cNvPr id="407" name="商工費平均値テキスト">
          <a:extLst>
            <a:ext uri="{FF2B5EF4-FFF2-40B4-BE49-F238E27FC236}">
              <a16:creationId xmlns:a16="http://schemas.microsoft.com/office/drawing/2014/main" xmlns="" id="{00000000-0008-0000-0700-000097010000}"/>
            </a:ext>
          </a:extLst>
        </xdr:cNvPr>
        <xdr:cNvSpPr txBox="1"/>
      </xdr:nvSpPr>
      <xdr:spPr>
        <a:xfrm>
          <a:off x="10528300" y="133169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136857</xdr:rowOff>
    </xdr:from>
    <xdr:to>
      <xdr:col>55</xdr:col>
      <xdr:colOff>50800</xdr:colOff>
      <xdr:row>78</xdr:row>
      <xdr:rowOff>67007</xdr:rowOff>
    </xdr:to>
    <xdr:sp macro="" textlink="">
      <xdr:nvSpPr>
        <xdr:cNvPr id="408" name="フローチャート: 判断 407">
          <a:extLst>
            <a:ext uri="{FF2B5EF4-FFF2-40B4-BE49-F238E27FC236}">
              <a16:creationId xmlns:a16="http://schemas.microsoft.com/office/drawing/2014/main" xmlns="" id="{00000000-0008-0000-0700-000098010000}"/>
            </a:ext>
          </a:extLst>
        </xdr:cNvPr>
        <xdr:cNvSpPr/>
      </xdr:nvSpPr>
      <xdr:spPr>
        <a:xfrm>
          <a:off x="10426700" y="1333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81018</xdr:rowOff>
    </xdr:from>
    <xdr:to>
      <xdr:col>50</xdr:col>
      <xdr:colOff>114300</xdr:colOff>
      <xdr:row>77</xdr:row>
      <xdr:rowOff>155660</xdr:rowOff>
    </xdr:to>
    <xdr:cxnSp macro="">
      <xdr:nvCxnSpPr>
        <xdr:cNvPr id="409" name="直線コネクタ 408">
          <a:extLst>
            <a:ext uri="{FF2B5EF4-FFF2-40B4-BE49-F238E27FC236}">
              <a16:creationId xmlns:a16="http://schemas.microsoft.com/office/drawing/2014/main" xmlns="" id="{00000000-0008-0000-0700-000099010000}"/>
            </a:ext>
          </a:extLst>
        </xdr:cNvPr>
        <xdr:cNvCxnSpPr/>
      </xdr:nvCxnSpPr>
      <xdr:spPr>
        <a:xfrm flipV="1">
          <a:off x="8750300" y="13282668"/>
          <a:ext cx="889000" cy="74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146115</xdr:rowOff>
    </xdr:from>
    <xdr:to>
      <xdr:col>50</xdr:col>
      <xdr:colOff>165100</xdr:colOff>
      <xdr:row>78</xdr:row>
      <xdr:rowOff>76265</xdr:rowOff>
    </xdr:to>
    <xdr:sp macro="" textlink="">
      <xdr:nvSpPr>
        <xdr:cNvPr id="410" name="フローチャート: 判断 409">
          <a:extLst>
            <a:ext uri="{FF2B5EF4-FFF2-40B4-BE49-F238E27FC236}">
              <a16:creationId xmlns:a16="http://schemas.microsoft.com/office/drawing/2014/main" xmlns="" id="{00000000-0008-0000-0700-00009A010000}"/>
            </a:ext>
          </a:extLst>
        </xdr:cNvPr>
        <xdr:cNvSpPr/>
      </xdr:nvSpPr>
      <xdr:spPr>
        <a:xfrm>
          <a:off x="9588500" y="1334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67392</xdr:rowOff>
    </xdr:from>
    <xdr:ext cx="534377" cy="259045"/>
    <xdr:sp macro="" textlink="">
      <xdr:nvSpPr>
        <xdr:cNvPr id="411" name="テキスト ボックス 410">
          <a:extLst>
            <a:ext uri="{FF2B5EF4-FFF2-40B4-BE49-F238E27FC236}">
              <a16:creationId xmlns:a16="http://schemas.microsoft.com/office/drawing/2014/main" xmlns="" id="{00000000-0008-0000-0700-00009B010000}"/>
            </a:ext>
          </a:extLst>
        </xdr:cNvPr>
        <xdr:cNvSpPr txBox="1"/>
      </xdr:nvSpPr>
      <xdr:spPr>
        <a:xfrm>
          <a:off x="9372111" y="1344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155660</xdr:rowOff>
    </xdr:from>
    <xdr:to>
      <xdr:col>45</xdr:col>
      <xdr:colOff>177800</xdr:colOff>
      <xdr:row>78</xdr:row>
      <xdr:rowOff>14991</xdr:rowOff>
    </xdr:to>
    <xdr:cxnSp macro="">
      <xdr:nvCxnSpPr>
        <xdr:cNvPr id="412" name="直線コネクタ 411">
          <a:extLst>
            <a:ext uri="{FF2B5EF4-FFF2-40B4-BE49-F238E27FC236}">
              <a16:creationId xmlns:a16="http://schemas.microsoft.com/office/drawing/2014/main" xmlns="" id="{00000000-0008-0000-0700-00009C010000}"/>
            </a:ext>
          </a:extLst>
        </xdr:cNvPr>
        <xdr:cNvCxnSpPr/>
      </xdr:nvCxnSpPr>
      <xdr:spPr>
        <a:xfrm flipV="1">
          <a:off x="7861300" y="13357310"/>
          <a:ext cx="889000" cy="30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158024</xdr:rowOff>
    </xdr:from>
    <xdr:to>
      <xdr:col>46</xdr:col>
      <xdr:colOff>38100</xdr:colOff>
      <xdr:row>78</xdr:row>
      <xdr:rowOff>88174</xdr:rowOff>
    </xdr:to>
    <xdr:sp macro="" textlink="">
      <xdr:nvSpPr>
        <xdr:cNvPr id="413" name="フローチャート: 判断 412">
          <a:extLst>
            <a:ext uri="{FF2B5EF4-FFF2-40B4-BE49-F238E27FC236}">
              <a16:creationId xmlns:a16="http://schemas.microsoft.com/office/drawing/2014/main" xmlns="" id="{00000000-0008-0000-0700-00009D010000}"/>
            </a:ext>
          </a:extLst>
        </xdr:cNvPr>
        <xdr:cNvSpPr/>
      </xdr:nvSpPr>
      <xdr:spPr>
        <a:xfrm>
          <a:off x="8699500" y="1335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79301</xdr:rowOff>
    </xdr:from>
    <xdr:ext cx="534377" cy="259045"/>
    <xdr:sp macro="" textlink="">
      <xdr:nvSpPr>
        <xdr:cNvPr id="414" name="テキスト ボックス 413">
          <a:extLst>
            <a:ext uri="{FF2B5EF4-FFF2-40B4-BE49-F238E27FC236}">
              <a16:creationId xmlns:a16="http://schemas.microsoft.com/office/drawing/2014/main" xmlns="" id="{00000000-0008-0000-0700-00009E010000}"/>
            </a:ext>
          </a:extLst>
        </xdr:cNvPr>
        <xdr:cNvSpPr txBox="1"/>
      </xdr:nvSpPr>
      <xdr:spPr>
        <a:xfrm>
          <a:off x="8483111" y="1345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14991</xdr:rowOff>
    </xdr:from>
    <xdr:to>
      <xdr:col>41</xdr:col>
      <xdr:colOff>50800</xdr:colOff>
      <xdr:row>78</xdr:row>
      <xdr:rowOff>31279</xdr:rowOff>
    </xdr:to>
    <xdr:cxnSp macro="">
      <xdr:nvCxnSpPr>
        <xdr:cNvPr id="415" name="直線コネクタ 414">
          <a:extLst>
            <a:ext uri="{FF2B5EF4-FFF2-40B4-BE49-F238E27FC236}">
              <a16:creationId xmlns:a16="http://schemas.microsoft.com/office/drawing/2014/main" xmlns="" id="{00000000-0008-0000-0700-00009F010000}"/>
            </a:ext>
          </a:extLst>
        </xdr:cNvPr>
        <xdr:cNvCxnSpPr/>
      </xdr:nvCxnSpPr>
      <xdr:spPr>
        <a:xfrm flipV="1">
          <a:off x="6972300" y="13388091"/>
          <a:ext cx="889000" cy="16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162792</xdr:rowOff>
    </xdr:from>
    <xdr:to>
      <xdr:col>41</xdr:col>
      <xdr:colOff>101600</xdr:colOff>
      <xdr:row>78</xdr:row>
      <xdr:rowOff>92942</xdr:rowOff>
    </xdr:to>
    <xdr:sp macro="" textlink="">
      <xdr:nvSpPr>
        <xdr:cNvPr id="416" name="フローチャート: 判断 415">
          <a:extLst>
            <a:ext uri="{FF2B5EF4-FFF2-40B4-BE49-F238E27FC236}">
              <a16:creationId xmlns:a16="http://schemas.microsoft.com/office/drawing/2014/main" xmlns="" id="{00000000-0008-0000-0700-0000A0010000}"/>
            </a:ext>
          </a:extLst>
        </xdr:cNvPr>
        <xdr:cNvSpPr/>
      </xdr:nvSpPr>
      <xdr:spPr>
        <a:xfrm>
          <a:off x="7810500" y="1336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84069</xdr:rowOff>
    </xdr:from>
    <xdr:ext cx="534377" cy="259045"/>
    <xdr:sp macro="" textlink="">
      <xdr:nvSpPr>
        <xdr:cNvPr id="417" name="テキスト ボックス 416">
          <a:extLst>
            <a:ext uri="{FF2B5EF4-FFF2-40B4-BE49-F238E27FC236}">
              <a16:creationId xmlns:a16="http://schemas.microsoft.com/office/drawing/2014/main" xmlns="" id="{00000000-0008-0000-0700-0000A1010000}"/>
            </a:ext>
          </a:extLst>
        </xdr:cNvPr>
        <xdr:cNvSpPr txBox="1"/>
      </xdr:nvSpPr>
      <xdr:spPr>
        <a:xfrm>
          <a:off x="7594111" y="13457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6238</xdr:rowOff>
    </xdr:from>
    <xdr:to>
      <xdr:col>36</xdr:col>
      <xdr:colOff>165100</xdr:colOff>
      <xdr:row>78</xdr:row>
      <xdr:rowOff>107838</xdr:rowOff>
    </xdr:to>
    <xdr:sp macro="" textlink="">
      <xdr:nvSpPr>
        <xdr:cNvPr id="418" name="フローチャート: 判断 417">
          <a:extLst>
            <a:ext uri="{FF2B5EF4-FFF2-40B4-BE49-F238E27FC236}">
              <a16:creationId xmlns:a16="http://schemas.microsoft.com/office/drawing/2014/main" xmlns="" id="{00000000-0008-0000-0700-0000A2010000}"/>
            </a:ext>
          </a:extLst>
        </xdr:cNvPr>
        <xdr:cNvSpPr/>
      </xdr:nvSpPr>
      <xdr:spPr>
        <a:xfrm>
          <a:off x="6921500" y="13379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98965</xdr:rowOff>
    </xdr:from>
    <xdr:ext cx="534377" cy="259045"/>
    <xdr:sp macro="" textlink="">
      <xdr:nvSpPr>
        <xdr:cNvPr id="419" name="テキスト ボックス 418">
          <a:extLst>
            <a:ext uri="{FF2B5EF4-FFF2-40B4-BE49-F238E27FC236}">
              <a16:creationId xmlns:a16="http://schemas.microsoft.com/office/drawing/2014/main" xmlns="" id="{00000000-0008-0000-0700-0000A3010000}"/>
            </a:ext>
          </a:extLst>
        </xdr:cNvPr>
        <xdr:cNvSpPr txBox="1"/>
      </xdr:nvSpPr>
      <xdr:spPr>
        <a:xfrm>
          <a:off x="6705111" y="13472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xmlns=""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xmlns=""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xmlns=""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xmlns=""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xmlns=""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160573</xdr:rowOff>
    </xdr:from>
    <xdr:to>
      <xdr:col>55</xdr:col>
      <xdr:colOff>50800</xdr:colOff>
      <xdr:row>77</xdr:row>
      <xdr:rowOff>90723</xdr:rowOff>
    </xdr:to>
    <xdr:sp macro="" textlink="">
      <xdr:nvSpPr>
        <xdr:cNvPr id="425" name="楕円 424">
          <a:extLst>
            <a:ext uri="{FF2B5EF4-FFF2-40B4-BE49-F238E27FC236}">
              <a16:creationId xmlns:a16="http://schemas.microsoft.com/office/drawing/2014/main" xmlns="" id="{00000000-0008-0000-0700-0000A9010000}"/>
            </a:ext>
          </a:extLst>
        </xdr:cNvPr>
        <xdr:cNvSpPr/>
      </xdr:nvSpPr>
      <xdr:spPr>
        <a:xfrm>
          <a:off x="10426700" y="1319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12000</xdr:rowOff>
    </xdr:from>
    <xdr:ext cx="534377" cy="259045"/>
    <xdr:sp macro="" textlink="">
      <xdr:nvSpPr>
        <xdr:cNvPr id="426" name="商工費該当値テキスト">
          <a:extLst>
            <a:ext uri="{FF2B5EF4-FFF2-40B4-BE49-F238E27FC236}">
              <a16:creationId xmlns:a16="http://schemas.microsoft.com/office/drawing/2014/main" xmlns="" id="{00000000-0008-0000-0700-0000AA010000}"/>
            </a:ext>
          </a:extLst>
        </xdr:cNvPr>
        <xdr:cNvSpPr txBox="1"/>
      </xdr:nvSpPr>
      <xdr:spPr>
        <a:xfrm>
          <a:off x="10528300" y="1304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30218</xdr:rowOff>
    </xdr:from>
    <xdr:to>
      <xdr:col>50</xdr:col>
      <xdr:colOff>165100</xdr:colOff>
      <xdr:row>77</xdr:row>
      <xdr:rowOff>131818</xdr:rowOff>
    </xdr:to>
    <xdr:sp macro="" textlink="">
      <xdr:nvSpPr>
        <xdr:cNvPr id="427" name="楕円 426">
          <a:extLst>
            <a:ext uri="{FF2B5EF4-FFF2-40B4-BE49-F238E27FC236}">
              <a16:creationId xmlns:a16="http://schemas.microsoft.com/office/drawing/2014/main" xmlns="" id="{00000000-0008-0000-0700-0000AB010000}"/>
            </a:ext>
          </a:extLst>
        </xdr:cNvPr>
        <xdr:cNvSpPr/>
      </xdr:nvSpPr>
      <xdr:spPr>
        <a:xfrm>
          <a:off x="9588500" y="1323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148345</xdr:rowOff>
    </xdr:from>
    <xdr:ext cx="534377" cy="259045"/>
    <xdr:sp macro="" textlink="">
      <xdr:nvSpPr>
        <xdr:cNvPr id="428" name="テキスト ボックス 427">
          <a:extLst>
            <a:ext uri="{FF2B5EF4-FFF2-40B4-BE49-F238E27FC236}">
              <a16:creationId xmlns:a16="http://schemas.microsoft.com/office/drawing/2014/main" xmlns="" id="{00000000-0008-0000-0700-0000AC010000}"/>
            </a:ext>
          </a:extLst>
        </xdr:cNvPr>
        <xdr:cNvSpPr txBox="1"/>
      </xdr:nvSpPr>
      <xdr:spPr>
        <a:xfrm>
          <a:off x="9372111" y="13007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104860</xdr:rowOff>
    </xdr:from>
    <xdr:to>
      <xdr:col>46</xdr:col>
      <xdr:colOff>38100</xdr:colOff>
      <xdr:row>78</xdr:row>
      <xdr:rowOff>35010</xdr:rowOff>
    </xdr:to>
    <xdr:sp macro="" textlink="">
      <xdr:nvSpPr>
        <xdr:cNvPr id="429" name="楕円 428">
          <a:extLst>
            <a:ext uri="{FF2B5EF4-FFF2-40B4-BE49-F238E27FC236}">
              <a16:creationId xmlns:a16="http://schemas.microsoft.com/office/drawing/2014/main" xmlns="" id="{00000000-0008-0000-0700-0000AD010000}"/>
            </a:ext>
          </a:extLst>
        </xdr:cNvPr>
        <xdr:cNvSpPr/>
      </xdr:nvSpPr>
      <xdr:spPr>
        <a:xfrm>
          <a:off x="8699500" y="13306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51537</xdr:rowOff>
    </xdr:from>
    <xdr:ext cx="534377" cy="259045"/>
    <xdr:sp macro="" textlink="">
      <xdr:nvSpPr>
        <xdr:cNvPr id="430" name="テキスト ボックス 429">
          <a:extLst>
            <a:ext uri="{FF2B5EF4-FFF2-40B4-BE49-F238E27FC236}">
              <a16:creationId xmlns:a16="http://schemas.microsoft.com/office/drawing/2014/main" xmlns="" id="{00000000-0008-0000-0700-0000AE010000}"/>
            </a:ext>
          </a:extLst>
        </xdr:cNvPr>
        <xdr:cNvSpPr txBox="1"/>
      </xdr:nvSpPr>
      <xdr:spPr>
        <a:xfrm>
          <a:off x="8483111" y="13081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135641</xdr:rowOff>
    </xdr:from>
    <xdr:to>
      <xdr:col>41</xdr:col>
      <xdr:colOff>101600</xdr:colOff>
      <xdr:row>78</xdr:row>
      <xdr:rowOff>65791</xdr:rowOff>
    </xdr:to>
    <xdr:sp macro="" textlink="">
      <xdr:nvSpPr>
        <xdr:cNvPr id="431" name="楕円 430">
          <a:extLst>
            <a:ext uri="{FF2B5EF4-FFF2-40B4-BE49-F238E27FC236}">
              <a16:creationId xmlns:a16="http://schemas.microsoft.com/office/drawing/2014/main" xmlns="" id="{00000000-0008-0000-0700-0000AF010000}"/>
            </a:ext>
          </a:extLst>
        </xdr:cNvPr>
        <xdr:cNvSpPr/>
      </xdr:nvSpPr>
      <xdr:spPr>
        <a:xfrm>
          <a:off x="7810500" y="13337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82318</xdr:rowOff>
    </xdr:from>
    <xdr:ext cx="534377" cy="259045"/>
    <xdr:sp macro="" textlink="">
      <xdr:nvSpPr>
        <xdr:cNvPr id="432" name="テキスト ボックス 431">
          <a:extLst>
            <a:ext uri="{FF2B5EF4-FFF2-40B4-BE49-F238E27FC236}">
              <a16:creationId xmlns:a16="http://schemas.microsoft.com/office/drawing/2014/main" xmlns="" id="{00000000-0008-0000-0700-0000B0010000}"/>
            </a:ext>
          </a:extLst>
        </xdr:cNvPr>
        <xdr:cNvSpPr txBox="1"/>
      </xdr:nvSpPr>
      <xdr:spPr>
        <a:xfrm>
          <a:off x="7594111" y="13112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151929</xdr:rowOff>
    </xdr:from>
    <xdr:to>
      <xdr:col>36</xdr:col>
      <xdr:colOff>165100</xdr:colOff>
      <xdr:row>78</xdr:row>
      <xdr:rowOff>82079</xdr:rowOff>
    </xdr:to>
    <xdr:sp macro="" textlink="">
      <xdr:nvSpPr>
        <xdr:cNvPr id="433" name="楕円 432">
          <a:extLst>
            <a:ext uri="{FF2B5EF4-FFF2-40B4-BE49-F238E27FC236}">
              <a16:creationId xmlns:a16="http://schemas.microsoft.com/office/drawing/2014/main" xmlns="" id="{00000000-0008-0000-0700-0000B1010000}"/>
            </a:ext>
          </a:extLst>
        </xdr:cNvPr>
        <xdr:cNvSpPr/>
      </xdr:nvSpPr>
      <xdr:spPr>
        <a:xfrm>
          <a:off x="6921500" y="13353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98606</xdr:rowOff>
    </xdr:from>
    <xdr:ext cx="534377" cy="259045"/>
    <xdr:sp macro="" textlink="">
      <xdr:nvSpPr>
        <xdr:cNvPr id="434" name="テキスト ボックス 433">
          <a:extLst>
            <a:ext uri="{FF2B5EF4-FFF2-40B4-BE49-F238E27FC236}">
              <a16:creationId xmlns:a16="http://schemas.microsoft.com/office/drawing/2014/main" xmlns="" id="{00000000-0008-0000-0700-0000B2010000}"/>
            </a:ext>
          </a:extLst>
        </xdr:cNvPr>
        <xdr:cNvSpPr txBox="1"/>
      </xdr:nvSpPr>
      <xdr:spPr>
        <a:xfrm>
          <a:off x="6705111" y="13128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xmlns=""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xmlns=""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xmlns=""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xmlns=""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xmlns=""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xmlns=""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xmlns=""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xmlns=""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xmlns=""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xmlns=""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xmlns="" id="{00000000-0008-0000-07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a:extLst>
            <a:ext uri="{FF2B5EF4-FFF2-40B4-BE49-F238E27FC236}">
              <a16:creationId xmlns:a16="http://schemas.microsoft.com/office/drawing/2014/main" xmlns="" id="{00000000-0008-0000-0700-0000BE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xmlns="" id="{00000000-0008-0000-07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8" name="テキスト ボックス 447">
          <a:extLst>
            <a:ext uri="{FF2B5EF4-FFF2-40B4-BE49-F238E27FC236}">
              <a16:creationId xmlns:a16="http://schemas.microsoft.com/office/drawing/2014/main" xmlns="" id="{00000000-0008-0000-0700-0000C0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xmlns="" id="{00000000-0008-0000-07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0" name="テキスト ボックス 449">
          <a:extLst>
            <a:ext uri="{FF2B5EF4-FFF2-40B4-BE49-F238E27FC236}">
              <a16:creationId xmlns:a16="http://schemas.microsoft.com/office/drawing/2014/main" xmlns="" id="{00000000-0008-0000-0700-0000C2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xmlns="" id="{00000000-0008-0000-07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2" name="テキスト ボックス 451">
          <a:extLst>
            <a:ext uri="{FF2B5EF4-FFF2-40B4-BE49-F238E27FC236}">
              <a16:creationId xmlns:a16="http://schemas.microsoft.com/office/drawing/2014/main" xmlns="" id="{00000000-0008-0000-0700-0000C4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xmlns="" id="{00000000-0008-0000-07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a:extLst>
            <a:ext uri="{FF2B5EF4-FFF2-40B4-BE49-F238E27FC236}">
              <a16:creationId xmlns:a16="http://schemas.microsoft.com/office/drawing/2014/main" xmlns="" id="{00000000-0008-0000-0700-0000C6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xmlns="" id="{00000000-0008-0000-07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6" name="テキスト ボックス 455">
          <a:extLst>
            <a:ext uri="{FF2B5EF4-FFF2-40B4-BE49-F238E27FC236}">
              <a16:creationId xmlns:a16="http://schemas.microsoft.com/office/drawing/2014/main" xmlns="" id="{00000000-0008-0000-0700-0000C8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xmlns=""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8" name="テキスト ボックス 457">
          <a:extLst>
            <a:ext uri="{FF2B5EF4-FFF2-40B4-BE49-F238E27FC236}">
              <a16:creationId xmlns:a16="http://schemas.microsoft.com/office/drawing/2014/main" xmlns="" id="{00000000-0008-0000-0700-0000CA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xmlns=""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93889</xdr:rowOff>
    </xdr:from>
    <xdr:to>
      <xdr:col>54</xdr:col>
      <xdr:colOff>189865</xdr:colOff>
      <xdr:row>99</xdr:row>
      <xdr:rowOff>69628</xdr:rowOff>
    </xdr:to>
    <xdr:cxnSp macro="">
      <xdr:nvCxnSpPr>
        <xdr:cNvPr id="460" name="直線コネクタ 459">
          <a:extLst>
            <a:ext uri="{FF2B5EF4-FFF2-40B4-BE49-F238E27FC236}">
              <a16:creationId xmlns:a16="http://schemas.microsoft.com/office/drawing/2014/main" xmlns="" id="{00000000-0008-0000-0700-0000CC010000}"/>
            </a:ext>
          </a:extLst>
        </xdr:cNvPr>
        <xdr:cNvCxnSpPr/>
      </xdr:nvCxnSpPr>
      <xdr:spPr>
        <a:xfrm flipV="1">
          <a:off x="10475595" y="15524389"/>
          <a:ext cx="1270" cy="1518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73455</xdr:rowOff>
    </xdr:from>
    <xdr:ext cx="534377" cy="259045"/>
    <xdr:sp macro="" textlink="">
      <xdr:nvSpPr>
        <xdr:cNvPr id="461" name="土木費最小値テキスト">
          <a:extLst>
            <a:ext uri="{FF2B5EF4-FFF2-40B4-BE49-F238E27FC236}">
              <a16:creationId xmlns:a16="http://schemas.microsoft.com/office/drawing/2014/main" xmlns="" id="{00000000-0008-0000-0700-0000CD010000}"/>
            </a:ext>
          </a:extLst>
        </xdr:cNvPr>
        <xdr:cNvSpPr txBox="1"/>
      </xdr:nvSpPr>
      <xdr:spPr>
        <a:xfrm>
          <a:off x="10528300" y="1704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69628</xdr:rowOff>
    </xdr:from>
    <xdr:to>
      <xdr:col>55</xdr:col>
      <xdr:colOff>88900</xdr:colOff>
      <xdr:row>99</xdr:row>
      <xdr:rowOff>69628</xdr:rowOff>
    </xdr:to>
    <xdr:cxnSp macro="">
      <xdr:nvCxnSpPr>
        <xdr:cNvPr id="462" name="直線コネクタ 461">
          <a:extLst>
            <a:ext uri="{FF2B5EF4-FFF2-40B4-BE49-F238E27FC236}">
              <a16:creationId xmlns:a16="http://schemas.microsoft.com/office/drawing/2014/main" xmlns="" id="{00000000-0008-0000-0700-0000CE010000}"/>
            </a:ext>
          </a:extLst>
        </xdr:cNvPr>
        <xdr:cNvCxnSpPr/>
      </xdr:nvCxnSpPr>
      <xdr:spPr>
        <a:xfrm>
          <a:off x="10388600" y="17043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40566</xdr:rowOff>
    </xdr:from>
    <xdr:ext cx="599010" cy="259045"/>
    <xdr:sp macro="" textlink="">
      <xdr:nvSpPr>
        <xdr:cNvPr id="463" name="土木費最大値テキスト">
          <a:extLst>
            <a:ext uri="{FF2B5EF4-FFF2-40B4-BE49-F238E27FC236}">
              <a16:creationId xmlns:a16="http://schemas.microsoft.com/office/drawing/2014/main" xmlns="" id="{00000000-0008-0000-0700-0000CF010000}"/>
            </a:ext>
          </a:extLst>
        </xdr:cNvPr>
        <xdr:cNvSpPr txBox="1"/>
      </xdr:nvSpPr>
      <xdr:spPr>
        <a:xfrm>
          <a:off x="10528300" y="15299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948,056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93889</xdr:rowOff>
    </xdr:from>
    <xdr:to>
      <xdr:col>55</xdr:col>
      <xdr:colOff>88900</xdr:colOff>
      <xdr:row>90</xdr:row>
      <xdr:rowOff>93889</xdr:rowOff>
    </xdr:to>
    <xdr:cxnSp macro="">
      <xdr:nvCxnSpPr>
        <xdr:cNvPr id="464" name="直線コネクタ 463">
          <a:extLst>
            <a:ext uri="{FF2B5EF4-FFF2-40B4-BE49-F238E27FC236}">
              <a16:creationId xmlns:a16="http://schemas.microsoft.com/office/drawing/2014/main" xmlns="" id="{00000000-0008-0000-0700-0000D0010000}"/>
            </a:ext>
          </a:extLst>
        </xdr:cNvPr>
        <xdr:cNvCxnSpPr/>
      </xdr:nvCxnSpPr>
      <xdr:spPr>
        <a:xfrm>
          <a:off x="10388600" y="15524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91224</xdr:rowOff>
    </xdr:from>
    <xdr:to>
      <xdr:col>55</xdr:col>
      <xdr:colOff>0</xdr:colOff>
      <xdr:row>98</xdr:row>
      <xdr:rowOff>33462</xdr:rowOff>
    </xdr:to>
    <xdr:cxnSp macro="">
      <xdr:nvCxnSpPr>
        <xdr:cNvPr id="465" name="直線コネクタ 464">
          <a:extLst>
            <a:ext uri="{FF2B5EF4-FFF2-40B4-BE49-F238E27FC236}">
              <a16:creationId xmlns:a16="http://schemas.microsoft.com/office/drawing/2014/main" xmlns="" id="{00000000-0008-0000-0700-0000D1010000}"/>
            </a:ext>
          </a:extLst>
        </xdr:cNvPr>
        <xdr:cNvCxnSpPr/>
      </xdr:nvCxnSpPr>
      <xdr:spPr>
        <a:xfrm>
          <a:off x="9639300" y="16721874"/>
          <a:ext cx="838200" cy="113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2523</xdr:rowOff>
    </xdr:from>
    <xdr:ext cx="599010" cy="259045"/>
    <xdr:sp macro="" textlink="">
      <xdr:nvSpPr>
        <xdr:cNvPr id="466" name="土木費平均値テキスト">
          <a:extLst>
            <a:ext uri="{FF2B5EF4-FFF2-40B4-BE49-F238E27FC236}">
              <a16:creationId xmlns:a16="http://schemas.microsoft.com/office/drawing/2014/main" xmlns="" id="{00000000-0008-0000-0700-0000D2010000}"/>
            </a:ext>
          </a:extLst>
        </xdr:cNvPr>
        <xdr:cNvSpPr txBox="1"/>
      </xdr:nvSpPr>
      <xdr:spPr>
        <a:xfrm>
          <a:off x="10528300" y="166331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151096</xdr:rowOff>
    </xdr:from>
    <xdr:to>
      <xdr:col>55</xdr:col>
      <xdr:colOff>50800</xdr:colOff>
      <xdr:row>98</xdr:row>
      <xdr:rowOff>81246</xdr:rowOff>
    </xdr:to>
    <xdr:sp macro="" textlink="">
      <xdr:nvSpPr>
        <xdr:cNvPr id="467" name="フローチャート: 判断 466">
          <a:extLst>
            <a:ext uri="{FF2B5EF4-FFF2-40B4-BE49-F238E27FC236}">
              <a16:creationId xmlns:a16="http://schemas.microsoft.com/office/drawing/2014/main" xmlns="" id="{00000000-0008-0000-0700-0000D3010000}"/>
            </a:ext>
          </a:extLst>
        </xdr:cNvPr>
        <xdr:cNvSpPr/>
      </xdr:nvSpPr>
      <xdr:spPr>
        <a:xfrm>
          <a:off x="10426700" y="16781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91224</xdr:rowOff>
    </xdr:from>
    <xdr:to>
      <xdr:col>50</xdr:col>
      <xdr:colOff>114300</xdr:colOff>
      <xdr:row>97</xdr:row>
      <xdr:rowOff>97180</xdr:rowOff>
    </xdr:to>
    <xdr:cxnSp macro="">
      <xdr:nvCxnSpPr>
        <xdr:cNvPr id="468" name="直線コネクタ 467">
          <a:extLst>
            <a:ext uri="{FF2B5EF4-FFF2-40B4-BE49-F238E27FC236}">
              <a16:creationId xmlns:a16="http://schemas.microsoft.com/office/drawing/2014/main" xmlns="" id="{00000000-0008-0000-0700-0000D4010000}"/>
            </a:ext>
          </a:extLst>
        </xdr:cNvPr>
        <xdr:cNvCxnSpPr/>
      </xdr:nvCxnSpPr>
      <xdr:spPr>
        <a:xfrm flipV="1">
          <a:off x="8750300" y="16721874"/>
          <a:ext cx="889000" cy="5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155215</xdr:rowOff>
    </xdr:from>
    <xdr:to>
      <xdr:col>50</xdr:col>
      <xdr:colOff>165100</xdr:colOff>
      <xdr:row>98</xdr:row>
      <xdr:rowOff>85365</xdr:rowOff>
    </xdr:to>
    <xdr:sp macro="" textlink="">
      <xdr:nvSpPr>
        <xdr:cNvPr id="469" name="フローチャート: 判断 468">
          <a:extLst>
            <a:ext uri="{FF2B5EF4-FFF2-40B4-BE49-F238E27FC236}">
              <a16:creationId xmlns:a16="http://schemas.microsoft.com/office/drawing/2014/main" xmlns="" id="{00000000-0008-0000-0700-0000D5010000}"/>
            </a:ext>
          </a:extLst>
        </xdr:cNvPr>
        <xdr:cNvSpPr/>
      </xdr:nvSpPr>
      <xdr:spPr>
        <a:xfrm>
          <a:off x="9588500" y="1678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76492</xdr:rowOff>
    </xdr:from>
    <xdr:ext cx="599010" cy="259045"/>
    <xdr:sp macro="" textlink="">
      <xdr:nvSpPr>
        <xdr:cNvPr id="470" name="テキスト ボックス 469">
          <a:extLst>
            <a:ext uri="{FF2B5EF4-FFF2-40B4-BE49-F238E27FC236}">
              <a16:creationId xmlns:a16="http://schemas.microsoft.com/office/drawing/2014/main" xmlns="" id="{00000000-0008-0000-0700-0000D6010000}"/>
            </a:ext>
          </a:extLst>
        </xdr:cNvPr>
        <xdr:cNvSpPr txBox="1"/>
      </xdr:nvSpPr>
      <xdr:spPr>
        <a:xfrm>
          <a:off x="9339795" y="16878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97180</xdr:rowOff>
    </xdr:from>
    <xdr:to>
      <xdr:col>45</xdr:col>
      <xdr:colOff>177800</xdr:colOff>
      <xdr:row>98</xdr:row>
      <xdr:rowOff>34789</xdr:rowOff>
    </xdr:to>
    <xdr:cxnSp macro="">
      <xdr:nvCxnSpPr>
        <xdr:cNvPr id="471" name="直線コネクタ 470">
          <a:extLst>
            <a:ext uri="{FF2B5EF4-FFF2-40B4-BE49-F238E27FC236}">
              <a16:creationId xmlns:a16="http://schemas.microsoft.com/office/drawing/2014/main" xmlns="" id="{00000000-0008-0000-0700-0000D7010000}"/>
            </a:ext>
          </a:extLst>
        </xdr:cNvPr>
        <xdr:cNvCxnSpPr/>
      </xdr:nvCxnSpPr>
      <xdr:spPr>
        <a:xfrm flipV="1">
          <a:off x="7861300" y="16727830"/>
          <a:ext cx="889000" cy="10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143597</xdr:rowOff>
    </xdr:from>
    <xdr:to>
      <xdr:col>46</xdr:col>
      <xdr:colOff>38100</xdr:colOff>
      <xdr:row>98</xdr:row>
      <xdr:rowOff>73747</xdr:rowOff>
    </xdr:to>
    <xdr:sp macro="" textlink="">
      <xdr:nvSpPr>
        <xdr:cNvPr id="472" name="フローチャート: 判断 471">
          <a:extLst>
            <a:ext uri="{FF2B5EF4-FFF2-40B4-BE49-F238E27FC236}">
              <a16:creationId xmlns:a16="http://schemas.microsoft.com/office/drawing/2014/main" xmlns="" id="{00000000-0008-0000-0700-0000D8010000}"/>
            </a:ext>
          </a:extLst>
        </xdr:cNvPr>
        <xdr:cNvSpPr/>
      </xdr:nvSpPr>
      <xdr:spPr>
        <a:xfrm>
          <a:off x="8699500" y="16774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64874</xdr:rowOff>
    </xdr:from>
    <xdr:ext cx="599010" cy="259045"/>
    <xdr:sp macro="" textlink="">
      <xdr:nvSpPr>
        <xdr:cNvPr id="473" name="テキスト ボックス 472">
          <a:extLst>
            <a:ext uri="{FF2B5EF4-FFF2-40B4-BE49-F238E27FC236}">
              <a16:creationId xmlns:a16="http://schemas.microsoft.com/office/drawing/2014/main" xmlns="" id="{00000000-0008-0000-0700-0000D9010000}"/>
            </a:ext>
          </a:extLst>
        </xdr:cNvPr>
        <xdr:cNvSpPr txBox="1"/>
      </xdr:nvSpPr>
      <xdr:spPr>
        <a:xfrm>
          <a:off x="8450795" y="16866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31389</xdr:rowOff>
    </xdr:from>
    <xdr:to>
      <xdr:col>41</xdr:col>
      <xdr:colOff>50800</xdr:colOff>
      <xdr:row>98</xdr:row>
      <xdr:rowOff>34789</xdr:rowOff>
    </xdr:to>
    <xdr:cxnSp macro="">
      <xdr:nvCxnSpPr>
        <xdr:cNvPr id="474" name="直線コネクタ 473">
          <a:extLst>
            <a:ext uri="{FF2B5EF4-FFF2-40B4-BE49-F238E27FC236}">
              <a16:creationId xmlns:a16="http://schemas.microsoft.com/office/drawing/2014/main" xmlns="" id="{00000000-0008-0000-0700-0000DA010000}"/>
            </a:ext>
          </a:extLst>
        </xdr:cNvPr>
        <xdr:cNvCxnSpPr/>
      </xdr:nvCxnSpPr>
      <xdr:spPr>
        <a:xfrm>
          <a:off x="6972300" y="16833489"/>
          <a:ext cx="889000" cy="3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147535</xdr:rowOff>
    </xdr:from>
    <xdr:to>
      <xdr:col>41</xdr:col>
      <xdr:colOff>101600</xdr:colOff>
      <xdr:row>98</xdr:row>
      <xdr:rowOff>77685</xdr:rowOff>
    </xdr:to>
    <xdr:sp macro="" textlink="">
      <xdr:nvSpPr>
        <xdr:cNvPr id="475" name="フローチャート: 判断 474">
          <a:extLst>
            <a:ext uri="{FF2B5EF4-FFF2-40B4-BE49-F238E27FC236}">
              <a16:creationId xmlns:a16="http://schemas.microsoft.com/office/drawing/2014/main" xmlns="" id="{00000000-0008-0000-0700-0000DB010000}"/>
            </a:ext>
          </a:extLst>
        </xdr:cNvPr>
        <xdr:cNvSpPr/>
      </xdr:nvSpPr>
      <xdr:spPr>
        <a:xfrm>
          <a:off x="7810500" y="1677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94212</xdr:rowOff>
    </xdr:from>
    <xdr:ext cx="599010" cy="259045"/>
    <xdr:sp macro="" textlink="">
      <xdr:nvSpPr>
        <xdr:cNvPr id="476" name="テキスト ボックス 475">
          <a:extLst>
            <a:ext uri="{FF2B5EF4-FFF2-40B4-BE49-F238E27FC236}">
              <a16:creationId xmlns:a16="http://schemas.microsoft.com/office/drawing/2014/main" xmlns="" id="{00000000-0008-0000-0700-0000DC010000}"/>
            </a:ext>
          </a:extLst>
        </xdr:cNvPr>
        <xdr:cNvSpPr txBox="1"/>
      </xdr:nvSpPr>
      <xdr:spPr>
        <a:xfrm>
          <a:off x="7561795" y="16553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162288</xdr:rowOff>
    </xdr:from>
    <xdr:to>
      <xdr:col>36</xdr:col>
      <xdr:colOff>165100</xdr:colOff>
      <xdr:row>98</xdr:row>
      <xdr:rowOff>92438</xdr:rowOff>
    </xdr:to>
    <xdr:sp macro="" textlink="">
      <xdr:nvSpPr>
        <xdr:cNvPr id="477" name="フローチャート: 判断 476">
          <a:extLst>
            <a:ext uri="{FF2B5EF4-FFF2-40B4-BE49-F238E27FC236}">
              <a16:creationId xmlns:a16="http://schemas.microsoft.com/office/drawing/2014/main" xmlns="" id="{00000000-0008-0000-0700-0000DD010000}"/>
            </a:ext>
          </a:extLst>
        </xdr:cNvPr>
        <xdr:cNvSpPr/>
      </xdr:nvSpPr>
      <xdr:spPr>
        <a:xfrm>
          <a:off x="6921500" y="16792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83565</xdr:rowOff>
    </xdr:from>
    <xdr:ext cx="599010" cy="259045"/>
    <xdr:sp macro="" textlink="">
      <xdr:nvSpPr>
        <xdr:cNvPr id="478" name="テキスト ボックス 477">
          <a:extLst>
            <a:ext uri="{FF2B5EF4-FFF2-40B4-BE49-F238E27FC236}">
              <a16:creationId xmlns:a16="http://schemas.microsoft.com/office/drawing/2014/main" xmlns="" id="{00000000-0008-0000-0700-0000DE010000}"/>
            </a:ext>
          </a:extLst>
        </xdr:cNvPr>
        <xdr:cNvSpPr txBox="1"/>
      </xdr:nvSpPr>
      <xdr:spPr>
        <a:xfrm>
          <a:off x="6672795" y="16885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xmlns=""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xmlns=""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xmlns=""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xmlns=""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xmlns=""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154112</xdr:rowOff>
    </xdr:from>
    <xdr:to>
      <xdr:col>55</xdr:col>
      <xdr:colOff>50800</xdr:colOff>
      <xdr:row>98</xdr:row>
      <xdr:rowOff>84262</xdr:rowOff>
    </xdr:to>
    <xdr:sp macro="" textlink="">
      <xdr:nvSpPr>
        <xdr:cNvPr id="484" name="楕円 483">
          <a:extLst>
            <a:ext uri="{FF2B5EF4-FFF2-40B4-BE49-F238E27FC236}">
              <a16:creationId xmlns:a16="http://schemas.microsoft.com/office/drawing/2014/main" xmlns="" id="{00000000-0008-0000-0700-0000E4010000}"/>
            </a:ext>
          </a:extLst>
        </xdr:cNvPr>
        <xdr:cNvSpPr/>
      </xdr:nvSpPr>
      <xdr:spPr>
        <a:xfrm>
          <a:off x="10426700" y="16784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132539</xdr:rowOff>
    </xdr:from>
    <xdr:ext cx="599010" cy="259045"/>
    <xdr:sp macro="" textlink="">
      <xdr:nvSpPr>
        <xdr:cNvPr id="485" name="土木費該当値テキスト">
          <a:extLst>
            <a:ext uri="{FF2B5EF4-FFF2-40B4-BE49-F238E27FC236}">
              <a16:creationId xmlns:a16="http://schemas.microsoft.com/office/drawing/2014/main" xmlns="" id="{00000000-0008-0000-0700-0000E5010000}"/>
            </a:ext>
          </a:extLst>
        </xdr:cNvPr>
        <xdr:cNvSpPr txBox="1"/>
      </xdr:nvSpPr>
      <xdr:spPr>
        <a:xfrm>
          <a:off x="10528300" y="16763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40424</xdr:rowOff>
    </xdr:from>
    <xdr:to>
      <xdr:col>50</xdr:col>
      <xdr:colOff>165100</xdr:colOff>
      <xdr:row>97</xdr:row>
      <xdr:rowOff>142024</xdr:rowOff>
    </xdr:to>
    <xdr:sp macro="" textlink="">
      <xdr:nvSpPr>
        <xdr:cNvPr id="486" name="楕円 485">
          <a:extLst>
            <a:ext uri="{FF2B5EF4-FFF2-40B4-BE49-F238E27FC236}">
              <a16:creationId xmlns:a16="http://schemas.microsoft.com/office/drawing/2014/main" xmlns="" id="{00000000-0008-0000-0700-0000E6010000}"/>
            </a:ext>
          </a:extLst>
        </xdr:cNvPr>
        <xdr:cNvSpPr/>
      </xdr:nvSpPr>
      <xdr:spPr>
        <a:xfrm>
          <a:off x="9588500" y="1667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158551</xdr:rowOff>
    </xdr:from>
    <xdr:ext cx="599010" cy="259045"/>
    <xdr:sp macro="" textlink="">
      <xdr:nvSpPr>
        <xdr:cNvPr id="487" name="テキスト ボックス 486">
          <a:extLst>
            <a:ext uri="{FF2B5EF4-FFF2-40B4-BE49-F238E27FC236}">
              <a16:creationId xmlns:a16="http://schemas.microsoft.com/office/drawing/2014/main" xmlns="" id="{00000000-0008-0000-0700-0000E7010000}"/>
            </a:ext>
          </a:extLst>
        </xdr:cNvPr>
        <xdr:cNvSpPr txBox="1"/>
      </xdr:nvSpPr>
      <xdr:spPr>
        <a:xfrm>
          <a:off x="9339795" y="16446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46380</xdr:rowOff>
    </xdr:from>
    <xdr:to>
      <xdr:col>46</xdr:col>
      <xdr:colOff>38100</xdr:colOff>
      <xdr:row>97</xdr:row>
      <xdr:rowOff>147980</xdr:rowOff>
    </xdr:to>
    <xdr:sp macro="" textlink="">
      <xdr:nvSpPr>
        <xdr:cNvPr id="488" name="楕円 487">
          <a:extLst>
            <a:ext uri="{FF2B5EF4-FFF2-40B4-BE49-F238E27FC236}">
              <a16:creationId xmlns:a16="http://schemas.microsoft.com/office/drawing/2014/main" xmlns="" id="{00000000-0008-0000-0700-0000E8010000}"/>
            </a:ext>
          </a:extLst>
        </xdr:cNvPr>
        <xdr:cNvSpPr/>
      </xdr:nvSpPr>
      <xdr:spPr>
        <a:xfrm>
          <a:off x="8699500" y="1667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164507</xdr:rowOff>
    </xdr:from>
    <xdr:ext cx="599010" cy="259045"/>
    <xdr:sp macro="" textlink="">
      <xdr:nvSpPr>
        <xdr:cNvPr id="489" name="テキスト ボックス 488">
          <a:extLst>
            <a:ext uri="{FF2B5EF4-FFF2-40B4-BE49-F238E27FC236}">
              <a16:creationId xmlns:a16="http://schemas.microsoft.com/office/drawing/2014/main" xmlns="" id="{00000000-0008-0000-0700-0000E9010000}"/>
            </a:ext>
          </a:extLst>
        </xdr:cNvPr>
        <xdr:cNvSpPr txBox="1"/>
      </xdr:nvSpPr>
      <xdr:spPr>
        <a:xfrm>
          <a:off x="8450795" y="16452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155439</xdr:rowOff>
    </xdr:from>
    <xdr:to>
      <xdr:col>41</xdr:col>
      <xdr:colOff>101600</xdr:colOff>
      <xdr:row>98</xdr:row>
      <xdr:rowOff>85589</xdr:rowOff>
    </xdr:to>
    <xdr:sp macro="" textlink="">
      <xdr:nvSpPr>
        <xdr:cNvPr id="490" name="楕円 489">
          <a:extLst>
            <a:ext uri="{FF2B5EF4-FFF2-40B4-BE49-F238E27FC236}">
              <a16:creationId xmlns:a16="http://schemas.microsoft.com/office/drawing/2014/main" xmlns="" id="{00000000-0008-0000-0700-0000EA010000}"/>
            </a:ext>
          </a:extLst>
        </xdr:cNvPr>
        <xdr:cNvSpPr/>
      </xdr:nvSpPr>
      <xdr:spPr>
        <a:xfrm>
          <a:off x="7810500" y="1678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76716</xdr:rowOff>
    </xdr:from>
    <xdr:ext cx="599010" cy="259045"/>
    <xdr:sp macro="" textlink="">
      <xdr:nvSpPr>
        <xdr:cNvPr id="491" name="テキスト ボックス 490">
          <a:extLst>
            <a:ext uri="{FF2B5EF4-FFF2-40B4-BE49-F238E27FC236}">
              <a16:creationId xmlns:a16="http://schemas.microsoft.com/office/drawing/2014/main" xmlns="" id="{00000000-0008-0000-0700-0000EB010000}"/>
            </a:ext>
          </a:extLst>
        </xdr:cNvPr>
        <xdr:cNvSpPr txBox="1"/>
      </xdr:nvSpPr>
      <xdr:spPr>
        <a:xfrm>
          <a:off x="7561795" y="16878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152039</xdr:rowOff>
    </xdr:from>
    <xdr:to>
      <xdr:col>36</xdr:col>
      <xdr:colOff>165100</xdr:colOff>
      <xdr:row>98</xdr:row>
      <xdr:rowOff>82189</xdr:rowOff>
    </xdr:to>
    <xdr:sp macro="" textlink="">
      <xdr:nvSpPr>
        <xdr:cNvPr id="492" name="楕円 491">
          <a:extLst>
            <a:ext uri="{FF2B5EF4-FFF2-40B4-BE49-F238E27FC236}">
              <a16:creationId xmlns:a16="http://schemas.microsoft.com/office/drawing/2014/main" xmlns="" id="{00000000-0008-0000-0700-0000EC010000}"/>
            </a:ext>
          </a:extLst>
        </xdr:cNvPr>
        <xdr:cNvSpPr/>
      </xdr:nvSpPr>
      <xdr:spPr>
        <a:xfrm>
          <a:off x="6921500" y="16782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98716</xdr:rowOff>
    </xdr:from>
    <xdr:ext cx="599010" cy="259045"/>
    <xdr:sp macro="" textlink="">
      <xdr:nvSpPr>
        <xdr:cNvPr id="493" name="テキスト ボックス 492">
          <a:extLst>
            <a:ext uri="{FF2B5EF4-FFF2-40B4-BE49-F238E27FC236}">
              <a16:creationId xmlns:a16="http://schemas.microsoft.com/office/drawing/2014/main" xmlns="" id="{00000000-0008-0000-0700-0000ED010000}"/>
            </a:ext>
          </a:extLst>
        </xdr:cNvPr>
        <xdr:cNvSpPr txBox="1"/>
      </xdr:nvSpPr>
      <xdr:spPr>
        <a:xfrm>
          <a:off x="6672795" y="16557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xmlns=""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xmlns=""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xmlns=""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xmlns=""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xmlns=""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xmlns=""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xmlns=""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xmlns=""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xmlns=""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xmlns=""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xmlns="" id="{00000000-0008-0000-07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xmlns="" id="{00000000-0008-0000-07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xmlns="" id="{00000000-0008-0000-07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7" name="テキスト ボックス 506">
          <a:extLst>
            <a:ext uri="{FF2B5EF4-FFF2-40B4-BE49-F238E27FC236}">
              <a16:creationId xmlns:a16="http://schemas.microsoft.com/office/drawing/2014/main" xmlns="" id="{00000000-0008-0000-0700-0000FB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xmlns="" id="{00000000-0008-0000-07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9" name="テキスト ボックス 508">
          <a:extLst>
            <a:ext uri="{FF2B5EF4-FFF2-40B4-BE49-F238E27FC236}">
              <a16:creationId xmlns:a16="http://schemas.microsoft.com/office/drawing/2014/main" xmlns="" id="{00000000-0008-0000-0700-0000FD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xmlns="" id="{00000000-0008-0000-07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1" name="テキスト ボックス 510">
          <a:extLst>
            <a:ext uri="{FF2B5EF4-FFF2-40B4-BE49-F238E27FC236}">
              <a16:creationId xmlns:a16="http://schemas.microsoft.com/office/drawing/2014/main" xmlns="" id="{00000000-0008-0000-0700-0000FF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xmlns="" id="{00000000-0008-0000-07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a:extLst>
            <a:ext uri="{FF2B5EF4-FFF2-40B4-BE49-F238E27FC236}">
              <a16:creationId xmlns:a16="http://schemas.microsoft.com/office/drawing/2014/main" xmlns="" id="{00000000-0008-0000-0700-000001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xmlns=""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5" name="テキスト ボックス 514">
          <a:extLst>
            <a:ext uri="{FF2B5EF4-FFF2-40B4-BE49-F238E27FC236}">
              <a16:creationId xmlns:a16="http://schemas.microsoft.com/office/drawing/2014/main" xmlns="" id="{00000000-0008-0000-0700-00000302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xmlns=""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96819</xdr:rowOff>
    </xdr:from>
    <xdr:to>
      <xdr:col>85</xdr:col>
      <xdr:colOff>126364</xdr:colOff>
      <xdr:row>39</xdr:row>
      <xdr:rowOff>32016</xdr:rowOff>
    </xdr:to>
    <xdr:cxnSp macro="">
      <xdr:nvCxnSpPr>
        <xdr:cNvPr id="517" name="直線コネクタ 516">
          <a:extLst>
            <a:ext uri="{FF2B5EF4-FFF2-40B4-BE49-F238E27FC236}">
              <a16:creationId xmlns:a16="http://schemas.microsoft.com/office/drawing/2014/main" xmlns="" id="{00000000-0008-0000-0700-000005020000}"/>
            </a:ext>
          </a:extLst>
        </xdr:cNvPr>
        <xdr:cNvCxnSpPr/>
      </xdr:nvCxnSpPr>
      <xdr:spPr>
        <a:xfrm flipV="1">
          <a:off x="16317595" y="5240319"/>
          <a:ext cx="1269" cy="1478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35843</xdr:rowOff>
    </xdr:from>
    <xdr:ext cx="469744" cy="259045"/>
    <xdr:sp macro="" textlink="">
      <xdr:nvSpPr>
        <xdr:cNvPr id="518" name="消防費最小値テキスト">
          <a:extLst>
            <a:ext uri="{FF2B5EF4-FFF2-40B4-BE49-F238E27FC236}">
              <a16:creationId xmlns:a16="http://schemas.microsoft.com/office/drawing/2014/main" xmlns="" id="{00000000-0008-0000-0700-000006020000}"/>
            </a:ext>
          </a:extLst>
        </xdr:cNvPr>
        <xdr:cNvSpPr txBox="1"/>
      </xdr:nvSpPr>
      <xdr:spPr>
        <a:xfrm>
          <a:off x="16370300" y="6722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32016</xdr:rowOff>
    </xdr:from>
    <xdr:to>
      <xdr:col>86</xdr:col>
      <xdr:colOff>25400</xdr:colOff>
      <xdr:row>39</xdr:row>
      <xdr:rowOff>32016</xdr:rowOff>
    </xdr:to>
    <xdr:cxnSp macro="">
      <xdr:nvCxnSpPr>
        <xdr:cNvPr id="519" name="直線コネクタ 518">
          <a:extLst>
            <a:ext uri="{FF2B5EF4-FFF2-40B4-BE49-F238E27FC236}">
              <a16:creationId xmlns:a16="http://schemas.microsoft.com/office/drawing/2014/main" xmlns="" id="{00000000-0008-0000-0700-000007020000}"/>
            </a:ext>
          </a:extLst>
        </xdr:cNvPr>
        <xdr:cNvCxnSpPr/>
      </xdr:nvCxnSpPr>
      <xdr:spPr>
        <a:xfrm>
          <a:off x="16230600" y="6718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43496</xdr:rowOff>
    </xdr:from>
    <xdr:ext cx="599010" cy="259045"/>
    <xdr:sp macro="" textlink="">
      <xdr:nvSpPr>
        <xdr:cNvPr id="520" name="消防費最大値テキスト">
          <a:extLst>
            <a:ext uri="{FF2B5EF4-FFF2-40B4-BE49-F238E27FC236}">
              <a16:creationId xmlns:a16="http://schemas.microsoft.com/office/drawing/2014/main" xmlns="" id="{00000000-0008-0000-0700-000008020000}"/>
            </a:ext>
          </a:extLst>
        </xdr:cNvPr>
        <xdr:cNvSpPr txBox="1"/>
      </xdr:nvSpPr>
      <xdr:spPr>
        <a:xfrm>
          <a:off x="16370300" y="5015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782,510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96819</xdr:rowOff>
    </xdr:from>
    <xdr:to>
      <xdr:col>86</xdr:col>
      <xdr:colOff>25400</xdr:colOff>
      <xdr:row>30</xdr:row>
      <xdr:rowOff>96819</xdr:rowOff>
    </xdr:to>
    <xdr:cxnSp macro="">
      <xdr:nvCxnSpPr>
        <xdr:cNvPr id="521" name="直線コネクタ 520">
          <a:extLst>
            <a:ext uri="{FF2B5EF4-FFF2-40B4-BE49-F238E27FC236}">
              <a16:creationId xmlns:a16="http://schemas.microsoft.com/office/drawing/2014/main" xmlns="" id="{00000000-0008-0000-0700-000009020000}"/>
            </a:ext>
          </a:extLst>
        </xdr:cNvPr>
        <xdr:cNvCxnSpPr/>
      </xdr:nvCxnSpPr>
      <xdr:spPr>
        <a:xfrm>
          <a:off x="16230600" y="524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61923</xdr:rowOff>
    </xdr:from>
    <xdr:to>
      <xdr:col>85</xdr:col>
      <xdr:colOff>127000</xdr:colOff>
      <xdr:row>38</xdr:row>
      <xdr:rowOff>67081</xdr:rowOff>
    </xdr:to>
    <xdr:cxnSp macro="">
      <xdr:nvCxnSpPr>
        <xdr:cNvPr id="522" name="直線コネクタ 521">
          <a:extLst>
            <a:ext uri="{FF2B5EF4-FFF2-40B4-BE49-F238E27FC236}">
              <a16:creationId xmlns:a16="http://schemas.microsoft.com/office/drawing/2014/main" xmlns="" id="{00000000-0008-0000-0700-00000A020000}"/>
            </a:ext>
          </a:extLst>
        </xdr:cNvPr>
        <xdr:cNvCxnSpPr/>
      </xdr:nvCxnSpPr>
      <xdr:spPr>
        <a:xfrm flipV="1">
          <a:off x="15481300" y="6577023"/>
          <a:ext cx="838200" cy="5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42516</xdr:rowOff>
    </xdr:from>
    <xdr:ext cx="534377" cy="259045"/>
    <xdr:sp macro="" textlink="">
      <xdr:nvSpPr>
        <xdr:cNvPr id="523" name="消防費平均値テキスト">
          <a:extLst>
            <a:ext uri="{FF2B5EF4-FFF2-40B4-BE49-F238E27FC236}">
              <a16:creationId xmlns:a16="http://schemas.microsoft.com/office/drawing/2014/main" xmlns="" id="{00000000-0008-0000-0700-00000B020000}"/>
            </a:ext>
          </a:extLst>
        </xdr:cNvPr>
        <xdr:cNvSpPr txBox="1"/>
      </xdr:nvSpPr>
      <xdr:spPr>
        <a:xfrm>
          <a:off x="16370300" y="65576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64089</xdr:rowOff>
    </xdr:from>
    <xdr:to>
      <xdr:col>85</xdr:col>
      <xdr:colOff>177800</xdr:colOff>
      <xdr:row>38</xdr:row>
      <xdr:rowOff>165689</xdr:rowOff>
    </xdr:to>
    <xdr:sp macro="" textlink="">
      <xdr:nvSpPr>
        <xdr:cNvPr id="524" name="フローチャート: 判断 523">
          <a:extLst>
            <a:ext uri="{FF2B5EF4-FFF2-40B4-BE49-F238E27FC236}">
              <a16:creationId xmlns:a16="http://schemas.microsoft.com/office/drawing/2014/main" xmlns="" id="{00000000-0008-0000-0700-00000C020000}"/>
            </a:ext>
          </a:extLst>
        </xdr:cNvPr>
        <xdr:cNvSpPr/>
      </xdr:nvSpPr>
      <xdr:spPr>
        <a:xfrm>
          <a:off x="16268700" y="657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67081</xdr:rowOff>
    </xdr:from>
    <xdr:to>
      <xdr:col>81</xdr:col>
      <xdr:colOff>50800</xdr:colOff>
      <xdr:row>38</xdr:row>
      <xdr:rowOff>72892</xdr:rowOff>
    </xdr:to>
    <xdr:cxnSp macro="">
      <xdr:nvCxnSpPr>
        <xdr:cNvPr id="525" name="直線コネクタ 524">
          <a:extLst>
            <a:ext uri="{FF2B5EF4-FFF2-40B4-BE49-F238E27FC236}">
              <a16:creationId xmlns:a16="http://schemas.microsoft.com/office/drawing/2014/main" xmlns="" id="{00000000-0008-0000-0700-00000D020000}"/>
            </a:ext>
          </a:extLst>
        </xdr:cNvPr>
        <xdr:cNvCxnSpPr/>
      </xdr:nvCxnSpPr>
      <xdr:spPr>
        <a:xfrm flipV="1">
          <a:off x="14592300" y="6582181"/>
          <a:ext cx="889000" cy="5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61348</xdr:rowOff>
    </xdr:from>
    <xdr:to>
      <xdr:col>81</xdr:col>
      <xdr:colOff>101600</xdr:colOff>
      <xdr:row>38</xdr:row>
      <xdr:rowOff>162948</xdr:rowOff>
    </xdr:to>
    <xdr:sp macro="" textlink="">
      <xdr:nvSpPr>
        <xdr:cNvPr id="526" name="フローチャート: 判断 525">
          <a:extLst>
            <a:ext uri="{FF2B5EF4-FFF2-40B4-BE49-F238E27FC236}">
              <a16:creationId xmlns:a16="http://schemas.microsoft.com/office/drawing/2014/main" xmlns="" id="{00000000-0008-0000-0700-00000E020000}"/>
            </a:ext>
          </a:extLst>
        </xdr:cNvPr>
        <xdr:cNvSpPr/>
      </xdr:nvSpPr>
      <xdr:spPr>
        <a:xfrm>
          <a:off x="15430500" y="657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154075</xdr:rowOff>
    </xdr:from>
    <xdr:ext cx="534377" cy="259045"/>
    <xdr:sp macro="" textlink="">
      <xdr:nvSpPr>
        <xdr:cNvPr id="527" name="テキスト ボックス 526">
          <a:extLst>
            <a:ext uri="{FF2B5EF4-FFF2-40B4-BE49-F238E27FC236}">
              <a16:creationId xmlns:a16="http://schemas.microsoft.com/office/drawing/2014/main" xmlns="" id="{00000000-0008-0000-0700-00000F020000}"/>
            </a:ext>
          </a:extLst>
        </xdr:cNvPr>
        <xdr:cNvSpPr txBox="1"/>
      </xdr:nvSpPr>
      <xdr:spPr>
        <a:xfrm>
          <a:off x="15214111" y="6669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72892</xdr:rowOff>
    </xdr:from>
    <xdr:to>
      <xdr:col>76</xdr:col>
      <xdr:colOff>114300</xdr:colOff>
      <xdr:row>38</xdr:row>
      <xdr:rowOff>88789</xdr:rowOff>
    </xdr:to>
    <xdr:cxnSp macro="">
      <xdr:nvCxnSpPr>
        <xdr:cNvPr id="528" name="直線コネクタ 527">
          <a:extLst>
            <a:ext uri="{FF2B5EF4-FFF2-40B4-BE49-F238E27FC236}">
              <a16:creationId xmlns:a16="http://schemas.microsoft.com/office/drawing/2014/main" xmlns="" id="{00000000-0008-0000-0700-000010020000}"/>
            </a:ext>
          </a:extLst>
        </xdr:cNvPr>
        <xdr:cNvCxnSpPr/>
      </xdr:nvCxnSpPr>
      <xdr:spPr>
        <a:xfrm flipV="1">
          <a:off x="13703300" y="6587992"/>
          <a:ext cx="889000" cy="15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70941</xdr:rowOff>
    </xdr:from>
    <xdr:to>
      <xdr:col>76</xdr:col>
      <xdr:colOff>165100</xdr:colOff>
      <xdr:row>39</xdr:row>
      <xdr:rowOff>1091</xdr:rowOff>
    </xdr:to>
    <xdr:sp macro="" textlink="">
      <xdr:nvSpPr>
        <xdr:cNvPr id="529" name="フローチャート: 判断 528">
          <a:extLst>
            <a:ext uri="{FF2B5EF4-FFF2-40B4-BE49-F238E27FC236}">
              <a16:creationId xmlns:a16="http://schemas.microsoft.com/office/drawing/2014/main" xmlns="" id="{00000000-0008-0000-0700-000011020000}"/>
            </a:ext>
          </a:extLst>
        </xdr:cNvPr>
        <xdr:cNvSpPr/>
      </xdr:nvSpPr>
      <xdr:spPr>
        <a:xfrm>
          <a:off x="14541500" y="658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163668</xdr:rowOff>
    </xdr:from>
    <xdr:ext cx="534377" cy="259045"/>
    <xdr:sp macro="" textlink="">
      <xdr:nvSpPr>
        <xdr:cNvPr id="530" name="テキスト ボックス 529">
          <a:extLst>
            <a:ext uri="{FF2B5EF4-FFF2-40B4-BE49-F238E27FC236}">
              <a16:creationId xmlns:a16="http://schemas.microsoft.com/office/drawing/2014/main" xmlns="" id="{00000000-0008-0000-0700-000012020000}"/>
            </a:ext>
          </a:extLst>
        </xdr:cNvPr>
        <xdr:cNvSpPr txBox="1"/>
      </xdr:nvSpPr>
      <xdr:spPr>
        <a:xfrm>
          <a:off x="14325111" y="6678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59796</xdr:rowOff>
    </xdr:from>
    <xdr:to>
      <xdr:col>71</xdr:col>
      <xdr:colOff>177800</xdr:colOff>
      <xdr:row>38</xdr:row>
      <xdr:rowOff>88789</xdr:rowOff>
    </xdr:to>
    <xdr:cxnSp macro="">
      <xdr:nvCxnSpPr>
        <xdr:cNvPr id="531" name="直線コネクタ 530">
          <a:extLst>
            <a:ext uri="{FF2B5EF4-FFF2-40B4-BE49-F238E27FC236}">
              <a16:creationId xmlns:a16="http://schemas.microsoft.com/office/drawing/2014/main" xmlns="" id="{00000000-0008-0000-0700-000013020000}"/>
            </a:ext>
          </a:extLst>
        </xdr:cNvPr>
        <xdr:cNvCxnSpPr/>
      </xdr:nvCxnSpPr>
      <xdr:spPr>
        <a:xfrm>
          <a:off x="12814300" y="6574896"/>
          <a:ext cx="889000" cy="28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68152</xdr:rowOff>
    </xdr:from>
    <xdr:to>
      <xdr:col>72</xdr:col>
      <xdr:colOff>38100</xdr:colOff>
      <xdr:row>38</xdr:row>
      <xdr:rowOff>169752</xdr:rowOff>
    </xdr:to>
    <xdr:sp macro="" textlink="">
      <xdr:nvSpPr>
        <xdr:cNvPr id="532" name="フローチャート: 判断 531">
          <a:extLst>
            <a:ext uri="{FF2B5EF4-FFF2-40B4-BE49-F238E27FC236}">
              <a16:creationId xmlns:a16="http://schemas.microsoft.com/office/drawing/2014/main" xmlns="" id="{00000000-0008-0000-0700-000014020000}"/>
            </a:ext>
          </a:extLst>
        </xdr:cNvPr>
        <xdr:cNvSpPr/>
      </xdr:nvSpPr>
      <xdr:spPr>
        <a:xfrm>
          <a:off x="13652500" y="658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160879</xdr:rowOff>
    </xdr:from>
    <xdr:ext cx="534377" cy="259045"/>
    <xdr:sp macro="" textlink="">
      <xdr:nvSpPr>
        <xdr:cNvPr id="533" name="テキスト ボックス 532">
          <a:extLst>
            <a:ext uri="{FF2B5EF4-FFF2-40B4-BE49-F238E27FC236}">
              <a16:creationId xmlns:a16="http://schemas.microsoft.com/office/drawing/2014/main" xmlns="" id="{00000000-0008-0000-0700-000015020000}"/>
            </a:ext>
          </a:extLst>
        </xdr:cNvPr>
        <xdr:cNvSpPr txBox="1"/>
      </xdr:nvSpPr>
      <xdr:spPr>
        <a:xfrm>
          <a:off x="13436111" y="6675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46708</xdr:rowOff>
    </xdr:from>
    <xdr:to>
      <xdr:col>67</xdr:col>
      <xdr:colOff>101600</xdr:colOff>
      <xdr:row>38</xdr:row>
      <xdr:rowOff>148308</xdr:rowOff>
    </xdr:to>
    <xdr:sp macro="" textlink="">
      <xdr:nvSpPr>
        <xdr:cNvPr id="534" name="フローチャート: 判断 533">
          <a:extLst>
            <a:ext uri="{FF2B5EF4-FFF2-40B4-BE49-F238E27FC236}">
              <a16:creationId xmlns:a16="http://schemas.microsoft.com/office/drawing/2014/main" xmlns="" id="{00000000-0008-0000-0700-000016020000}"/>
            </a:ext>
          </a:extLst>
        </xdr:cNvPr>
        <xdr:cNvSpPr/>
      </xdr:nvSpPr>
      <xdr:spPr>
        <a:xfrm>
          <a:off x="12763500" y="656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139435</xdr:rowOff>
    </xdr:from>
    <xdr:ext cx="534377" cy="259045"/>
    <xdr:sp macro="" textlink="">
      <xdr:nvSpPr>
        <xdr:cNvPr id="535" name="テキスト ボックス 534">
          <a:extLst>
            <a:ext uri="{FF2B5EF4-FFF2-40B4-BE49-F238E27FC236}">
              <a16:creationId xmlns:a16="http://schemas.microsoft.com/office/drawing/2014/main" xmlns="" id="{00000000-0008-0000-0700-000017020000}"/>
            </a:ext>
          </a:extLst>
        </xdr:cNvPr>
        <xdr:cNvSpPr txBox="1"/>
      </xdr:nvSpPr>
      <xdr:spPr>
        <a:xfrm>
          <a:off x="12547111" y="6654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xmlns=""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xmlns=""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xmlns=""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xmlns=""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xmlns=""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11123</xdr:rowOff>
    </xdr:from>
    <xdr:to>
      <xdr:col>85</xdr:col>
      <xdr:colOff>177800</xdr:colOff>
      <xdr:row>38</xdr:row>
      <xdr:rowOff>112723</xdr:rowOff>
    </xdr:to>
    <xdr:sp macro="" textlink="">
      <xdr:nvSpPr>
        <xdr:cNvPr id="541" name="楕円 540">
          <a:extLst>
            <a:ext uri="{FF2B5EF4-FFF2-40B4-BE49-F238E27FC236}">
              <a16:creationId xmlns:a16="http://schemas.microsoft.com/office/drawing/2014/main" xmlns="" id="{00000000-0008-0000-0700-00001D020000}"/>
            </a:ext>
          </a:extLst>
        </xdr:cNvPr>
        <xdr:cNvSpPr/>
      </xdr:nvSpPr>
      <xdr:spPr>
        <a:xfrm>
          <a:off x="16268700" y="6526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34000</xdr:rowOff>
    </xdr:from>
    <xdr:ext cx="534377" cy="259045"/>
    <xdr:sp macro="" textlink="">
      <xdr:nvSpPr>
        <xdr:cNvPr id="542" name="消防費該当値テキスト">
          <a:extLst>
            <a:ext uri="{FF2B5EF4-FFF2-40B4-BE49-F238E27FC236}">
              <a16:creationId xmlns:a16="http://schemas.microsoft.com/office/drawing/2014/main" xmlns="" id="{00000000-0008-0000-0700-00001E020000}"/>
            </a:ext>
          </a:extLst>
        </xdr:cNvPr>
        <xdr:cNvSpPr txBox="1"/>
      </xdr:nvSpPr>
      <xdr:spPr>
        <a:xfrm>
          <a:off x="16370300" y="6377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16281</xdr:rowOff>
    </xdr:from>
    <xdr:to>
      <xdr:col>81</xdr:col>
      <xdr:colOff>101600</xdr:colOff>
      <xdr:row>38</xdr:row>
      <xdr:rowOff>117881</xdr:rowOff>
    </xdr:to>
    <xdr:sp macro="" textlink="">
      <xdr:nvSpPr>
        <xdr:cNvPr id="543" name="楕円 542">
          <a:extLst>
            <a:ext uri="{FF2B5EF4-FFF2-40B4-BE49-F238E27FC236}">
              <a16:creationId xmlns:a16="http://schemas.microsoft.com/office/drawing/2014/main" xmlns="" id="{00000000-0008-0000-0700-00001F020000}"/>
            </a:ext>
          </a:extLst>
        </xdr:cNvPr>
        <xdr:cNvSpPr/>
      </xdr:nvSpPr>
      <xdr:spPr>
        <a:xfrm>
          <a:off x="15430500" y="6531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134409</xdr:rowOff>
    </xdr:from>
    <xdr:ext cx="534377" cy="259045"/>
    <xdr:sp macro="" textlink="">
      <xdr:nvSpPr>
        <xdr:cNvPr id="544" name="テキスト ボックス 543">
          <a:extLst>
            <a:ext uri="{FF2B5EF4-FFF2-40B4-BE49-F238E27FC236}">
              <a16:creationId xmlns:a16="http://schemas.microsoft.com/office/drawing/2014/main" xmlns="" id="{00000000-0008-0000-0700-000020020000}"/>
            </a:ext>
          </a:extLst>
        </xdr:cNvPr>
        <xdr:cNvSpPr txBox="1"/>
      </xdr:nvSpPr>
      <xdr:spPr>
        <a:xfrm>
          <a:off x="15214111" y="6306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22092</xdr:rowOff>
    </xdr:from>
    <xdr:to>
      <xdr:col>76</xdr:col>
      <xdr:colOff>165100</xdr:colOff>
      <xdr:row>38</xdr:row>
      <xdr:rowOff>123692</xdr:rowOff>
    </xdr:to>
    <xdr:sp macro="" textlink="">
      <xdr:nvSpPr>
        <xdr:cNvPr id="545" name="楕円 544">
          <a:extLst>
            <a:ext uri="{FF2B5EF4-FFF2-40B4-BE49-F238E27FC236}">
              <a16:creationId xmlns:a16="http://schemas.microsoft.com/office/drawing/2014/main" xmlns="" id="{00000000-0008-0000-0700-000021020000}"/>
            </a:ext>
          </a:extLst>
        </xdr:cNvPr>
        <xdr:cNvSpPr/>
      </xdr:nvSpPr>
      <xdr:spPr>
        <a:xfrm>
          <a:off x="14541500" y="6537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140219</xdr:rowOff>
    </xdr:from>
    <xdr:ext cx="534377" cy="259045"/>
    <xdr:sp macro="" textlink="">
      <xdr:nvSpPr>
        <xdr:cNvPr id="546" name="テキスト ボックス 545">
          <a:extLst>
            <a:ext uri="{FF2B5EF4-FFF2-40B4-BE49-F238E27FC236}">
              <a16:creationId xmlns:a16="http://schemas.microsoft.com/office/drawing/2014/main" xmlns="" id="{00000000-0008-0000-0700-000022020000}"/>
            </a:ext>
          </a:extLst>
        </xdr:cNvPr>
        <xdr:cNvSpPr txBox="1"/>
      </xdr:nvSpPr>
      <xdr:spPr>
        <a:xfrm>
          <a:off x="14325111" y="631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37989</xdr:rowOff>
    </xdr:from>
    <xdr:to>
      <xdr:col>72</xdr:col>
      <xdr:colOff>38100</xdr:colOff>
      <xdr:row>38</xdr:row>
      <xdr:rowOff>139589</xdr:rowOff>
    </xdr:to>
    <xdr:sp macro="" textlink="">
      <xdr:nvSpPr>
        <xdr:cNvPr id="547" name="楕円 546">
          <a:extLst>
            <a:ext uri="{FF2B5EF4-FFF2-40B4-BE49-F238E27FC236}">
              <a16:creationId xmlns:a16="http://schemas.microsoft.com/office/drawing/2014/main" xmlns="" id="{00000000-0008-0000-0700-000023020000}"/>
            </a:ext>
          </a:extLst>
        </xdr:cNvPr>
        <xdr:cNvSpPr/>
      </xdr:nvSpPr>
      <xdr:spPr>
        <a:xfrm>
          <a:off x="13652500" y="655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156116</xdr:rowOff>
    </xdr:from>
    <xdr:ext cx="534377" cy="259045"/>
    <xdr:sp macro="" textlink="">
      <xdr:nvSpPr>
        <xdr:cNvPr id="548" name="テキスト ボックス 547">
          <a:extLst>
            <a:ext uri="{FF2B5EF4-FFF2-40B4-BE49-F238E27FC236}">
              <a16:creationId xmlns:a16="http://schemas.microsoft.com/office/drawing/2014/main" xmlns="" id="{00000000-0008-0000-0700-000024020000}"/>
            </a:ext>
          </a:extLst>
        </xdr:cNvPr>
        <xdr:cNvSpPr txBox="1"/>
      </xdr:nvSpPr>
      <xdr:spPr>
        <a:xfrm>
          <a:off x="13436111" y="6328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8996</xdr:rowOff>
    </xdr:from>
    <xdr:to>
      <xdr:col>67</xdr:col>
      <xdr:colOff>101600</xdr:colOff>
      <xdr:row>38</xdr:row>
      <xdr:rowOff>110596</xdr:rowOff>
    </xdr:to>
    <xdr:sp macro="" textlink="">
      <xdr:nvSpPr>
        <xdr:cNvPr id="549" name="楕円 548">
          <a:extLst>
            <a:ext uri="{FF2B5EF4-FFF2-40B4-BE49-F238E27FC236}">
              <a16:creationId xmlns:a16="http://schemas.microsoft.com/office/drawing/2014/main" xmlns="" id="{00000000-0008-0000-0700-000025020000}"/>
            </a:ext>
          </a:extLst>
        </xdr:cNvPr>
        <xdr:cNvSpPr/>
      </xdr:nvSpPr>
      <xdr:spPr>
        <a:xfrm>
          <a:off x="12763500" y="6524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127124</xdr:rowOff>
    </xdr:from>
    <xdr:ext cx="534377" cy="259045"/>
    <xdr:sp macro="" textlink="">
      <xdr:nvSpPr>
        <xdr:cNvPr id="550" name="テキスト ボックス 549">
          <a:extLst>
            <a:ext uri="{FF2B5EF4-FFF2-40B4-BE49-F238E27FC236}">
              <a16:creationId xmlns:a16="http://schemas.microsoft.com/office/drawing/2014/main" xmlns="" id="{00000000-0008-0000-0700-000026020000}"/>
            </a:ext>
          </a:extLst>
        </xdr:cNvPr>
        <xdr:cNvSpPr txBox="1"/>
      </xdr:nvSpPr>
      <xdr:spPr>
        <a:xfrm>
          <a:off x="12547111" y="6299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xmlns=""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xmlns=""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xmlns=""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xmlns=""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xmlns=""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xmlns=""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xmlns=""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xmlns=""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xmlns=""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xmlns=""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1" name="直線コネクタ 560">
          <a:extLst>
            <a:ext uri="{FF2B5EF4-FFF2-40B4-BE49-F238E27FC236}">
              <a16:creationId xmlns:a16="http://schemas.microsoft.com/office/drawing/2014/main" xmlns="" id="{00000000-0008-0000-0700-000031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2" name="テキスト ボックス 561">
          <a:extLst>
            <a:ext uri="{FF2B5EF4-FFF2-40B4-BE49-F238E27FC236}">
              <a16:creationId xmlns:a16="http://schemas.microsoft.com/office/drawing/2014/main" xmlns="" id="{00000000-0008-0000-0700-000032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3" name="直線コネクタ 562">
          <a:extLst>
            <a:ext uri="{FF2B5EF4-FFF2-40B4-BE49-F238E27FC236}">
              <a16:creationId xmlns:a16="http://schemas.microsoft.com/office/drawing/2014/main" xmlns="" id="{00000000-0008-0000-0700-000033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4" name="テキスト ボックス 563">
          <a:extLst>
            <a:ext uri="{FF2B5EF4-FFF2-40B4-BE49-F238E27FC236}">
              <a16:creationId xmlns:a16="http://schemas.microsoft.com/office/drawing/2014/main" xmlns="" id="{00000000-0008-0000-0700-000034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5" name="直線コネクタ 564">
          <a:extLst>
            <a:ext uri="{FF2B5EF4-FFF2-40B4-BE49-F238E27FC236}">
              <a16:creationId xmlns:a16="http://schemas.microsoft.com/office/drawing/2014/main" xmlns="" id="{00000000-0008-0000-0700-000035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6" name="テキスト ボックス 565">
          <a:extLst>
            <a:ext uri="{FF2B5EF4-FFF2-40B4-BE49-F238E27FC236}">
              <a16:creationId xmlns:a16="http://schemas.microsoft.com/office/drawing/2014/main" xmlns="" id="{00000000-0008-0000-0700-000036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7" name="直線コネクタ 566">
          <a:extLst>
            <a:ext uri="{FF2B5EF4-FFF2-40B4-BE49-F238E27FC236}">
              <a16:creationId xmlns:a16="http://schemas.microsoft.com/office/drawing/2014/main" xmlns="" id="{00000000-0008-0000-0700-000037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8" name="テキスト ボックス 567">
          <a:extLst>
            <a:ext uri="{FF2B5EF4-FFF2-40B4-BE49-F238E27FC236}">
              <a16:creationId xmlns:a16="http://schemas.microsoft.com/office/drawing/2014/main" xmlns="" id="{00000000-0008-0000-0700-000038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xmlns=""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xmlns=""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xmlns=""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156033</xdr:rowOff>
    </xdr:from>
    <xdr:to>
      <xdr:col>85</xdr:col>
      <xdr:colOff>126364</xdr:colOff>
      <xdr:row>58</xdr:row>
      <xdr:rowOff>94526</xdr:rowOff>
    </xdr:to>
    <xdr:cxnSp macro="">
      <xdr:nvCxnSpPr>
        <xdr:cNvPr id="572" name="直線コネクタ 571">
          <a:extLst>
            <a:ext uri="{FF2B5EF4-FFF2-40B4-BE49-F238E27FC236}">
              <a16:creationId xmlns:a16="http://schemas.microsoft.com/office/drawing/2014/main" xmlns="" id="{00000000-0008-0000-0700-00003C020000}"/>
            </a:ext>
          </a:extLst>
        </xdr:cNvPr>
        <xdr:cNvCxnSpPr/>
      </xdr:nvCxnSpPr>
      <xdr:spPr>
        <a:xfrm flipV="1">
          <a:off x="16317595" y="8728533"/>
          <a:ext cx="1269" cy="1310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98353</xdr:rowOff>
    </xdr:from>
    <xdr:ext cx="534377" cy="259045"/>
    <xdr:sp macro="" textlink="">
      <xdr:nvSpPr>
        <xdr:cNvPr id="573" name="教育費最小値テキスト">
          <a:extLst>
            <a:ext uri="{FF2B5EF4-FFF2-40B4-BE49-F238E27FC236}">
              <a16:creationId xmlns:a16="http://schemas.microsoft.com/office/drawing/2014/main" xmlns="" id="{00000000-0008-0000-0700-00003D020000}"/>
            </a:ext>
          </a:extLst>
        </xdr:cNvPr>
        <xdr:cNvSpPr txBox="1"/>
      </xdr:nvSpPr>
      <xdr:spPr>
        <a:xfrm>
          <a:off x="16370300" y="1004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94526</xdr:rowOff>
    </xdr:from>
    <xdr:to>
      <xdr:col>86</xdr:col>
      <xdr:colOff>25400</xdr:colOff>
      <xdr:row>58</xdr:row>
      <xdr:rowOff>94526</xdr:rowOff>
    </xdr:to>
    <xdr:cxnSp macro="">
      <xdr:nvCxnSpPr>
        <xdr:cNvPr id="574" name="直線コネクタ 573">
          <a:extLst>
            <a:ext uri="{FF2B5EF4-FFF2-40B4-BE49-F238E27FC236}">
              <a16:creationId xmlns:a16="http://schemas.microsoft.com/office/drawing/2014/main" xmlns="" id="{00000000-0008-0000-0700-00003E020000}"/>
            </a:ext>
          </a:extLst>
        </xdr:cNvPr>
        <xdr:cNvCxnSpPr/>
      </xdr:nvCxnSpPr>
      <xdr:spPr>
        <a:xfrm>
          <a:off x="16230600" y="10038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102710</xdr:rowOff>
    </xdr:from>
    <xdr:ext cx="599010" cy="259045"/>
    <xdr:sp macro="" textlink="">
      <xdr:nvSpPr>
        <xdr:cNvPr id="575" name="教育費最大値テキスト">
          <a:extLst>
            <a:ext uri="{FF2B5EF4-FFF2-40B4-BE49-F238E27FC236}">
              <a16:creationId xmlns:a16="http://schemas.microsoft.com/office/drawing/2014/main" xmlns="" id="{00000000-0008-0000-0700-00003F020000}"/>
            </a:ext>
          </a:extLst>
        </xdr:cNvPr>
        <xdr:cNvSpPr txBox="1"/>
      </xdr:nvSpPr>
      <xdr:spPr>
        <a:xfrm>
          <a:off x="16370300" y="8503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592,855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156033</xdr:rowOff>
    </xdr:from>
    <xdr:to>
      <xdr:col>86</xdr:col>
      <xdr:colOff>25400</xdr:colOff>
      <xdr:row>50</xdr:row>
      <xdr:rowOff>156033</xdr:rowOff>
    </xdr:to>
    <xdr:cxnSp macro="">
      <xdr:nvCxnSpPr>
        <xdr:cNvPr id="576" name="直線コネクタ 575">
          <a:extLst>
            <a:ext uri="{FF2B5EF4-FFF2-40B4-BE49-F238E27FC236}">
              <a16:creationId xmlns:a16="http://schemas.microsoft.com/office/drawing/2014/main" xmlns="" id="{00000000-0008-0000-0700-000040020000}"/>
            </a:ext>
          </a:extLst>
        </xdr:cNvPr>
        <xdr:cNvCxnSpPr/>
      </xdr:nvCxnSpPr>
      <xdr:spPr>
        <a:xfrm>
          <a:off x="16230600" y="8728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104454</xdr:rowOff>
    </xdr:from>
    <xdr:to>
      <xdr:col>85</xdr:col>
      <xdr:colOff>127000</xdr:colOff>
      <xdr:row>57</xdr:row>
      <xdr:rowOff>1877</xdr:rowOff>
    </xdr:to>
    <xdr:cxnSp macro="">
      <xdr:nvCxnSpPr>
        <xdr:cNvPr id="577" name="直線コネクタ 576">
          <a:extLst>
            <a:ext uri="{FF2B5EF4-FFF2-40B4-BE49-F238E27FC236}">
              <a16:creationId xmlns:a16="http://schemas.microsoft.com/office/drawing/2014/main" xmlns="" id="{00000000-0008-0000-0700-000041020000}"/>
            </a:ext>
          </a:extLst>
        </xdr:cNvPr>
        <xdr:cNvCxnSpPr/>
      </xdr:nvCxnSpPr>
      <xdr:spPr>
        <a:xfrm flipV="1">
          <a:off x="15481300" y="9705654"/>
          <a:ext cx="838200" cy="68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130862</xdr:rowOff>
    </xdr:from>
    <xdr:ext cx="599010" cy="259045"/>
    <xdr:sp macro="" textlink="">
      <xdr:nvSpPr>
        <xdr:cNvPr id="578" name="教育費平均値テキスト">
          <a:extLst>
            <a:ext uri="{FF2B5EF4-FFF2-40B4-BE49-F238E27FC236}">
              <a16:creationId xmlns:a16="http://schemas.microsoft.com/office/drawing/2014/main" xmlns="" id="{00000000-0008-0000-0700-000042020000}"/>
            </a:ext>
          </a:extLst>
        </xdr:cNvPr>
        <xdr:cNvSpPr txBox="1"/>
      </xdr:nvSpPr>
      <xdr:spPr>
        <a:xfrm>
          <a:off x="16370300" y="97320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152435</xdr:rowOff>
    </xdr:from>
    <xdr:to>
      <xdr:col>85</xdr:col>
      <xdr:colOff>177800</xdr:colOff>
      <xdr:row>57</xdr:row>
      <xdr:rowOff>82585</xdr:rowOff>
    </xdr:to>
    <xdr:sp macro="" textlink="">
      <xdr:nvSpPr>
        <xdr:cNvPr id="579" name="フローチャート: 判断 578">
          <a:extLst>
            <a:ext uri="{FF2B5EF4-FFF2-40B4-BE49-F238E27FC236}">
              <a16:creationId xmlns:a16="http://schemas.microsoft.com/office/drawing/2014/main" xmlns="" id="{00000000-0008-0000-0700-000043020000}"/>
            </a:ext>
          </a:extLst>
        </xdr:cNvPr>
        <xdr:cNvSpPr/>
      </xdr:nvSpPr>
      <xdr:spPr>
        <a:xfrm>
          <a:off x="16268700" y="9753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1877</xdr:rowOff>
    </xdr:from>
    <xdr:to>
      <xdr:col>81</xdr:col>
      <xdr:colOff>50800</xdr:colOff>
      <xdr:row>57</xdr:row>
      <xdr:rowOff>103053</xdr:rowOff>
    </xdr:to>
    <xdr:cxnSp macro="">
      <xdr:nvCxnSpPr>
        <xdr:cNvPr id="580" name="直線コネクタ 579">
          <a:extLst>
            <a:ext uri="{FF2B5EF4-FFF2-40B4-BE49-F238E27FC236}">
              <a16:creationId xmlns:a16="http://schemas.microsoft.com/office/drawing/2014/main" xmlns="" id="{00000000-0008-0000-0700-000044020000}"/>
            </a:ext>
          </a:extLst>
        </xdr:cNvPr>
        <xdr:cNvCxnSpPr/>
      </xdr:nvCxnSpPr>
      <xdr:spPr>
        <a:xfrm flipV="1">
          <a:off x="14592300" y="9774527"/>
          <a:ext cx="889000" cy="101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151913</xdr:rowOff>
    </xdr:from>
    <xdr:to>
      <xdr:col>81</xdr:col>
      <xdr:colOff>101600</xdr:colOff>
      <xdr:row>57</xdr:row>
      <xdr:rowOff>82063</xdr:rowOff>
    </xdr:to>
    <xdr:sp macro="" textlink="">
      <xdr:nvSpPr>
        <xdr:cNvPr id="581" name="フローチャート: 判断 580">
          <a:extLst>
            <a:ext uri="{FF2B5EF4-FFF2-40B4-BE49-F238E27FC236}">
              <a16:creationId xmlns:a16="http://schemas.microsoft.com/office/drawing/2014/main" xmlns="" id="{00000000-0008-0000-0700-000045020000}"/>
            </a:ext>
          </a:extLst>
        </xdr:cNvPr>
        <xdr:cNvSpPr/>
      </xdr:nvSpPr>
      <xdr:spPr>
        <a:xfrm>
          <a:off x="15430500" y="975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73190</xdr:rowOff>
    </xdr:from>
    <xdr:ext cx="599010" cy="259045"/>
    <xdr:sp macro="" textlink="">
      <xdr:nvSpPr>
        <xdr:cNvPr id="582" name="テキスト ボックス 581">
          <a:extLst>
            <a:ext uri="{FF2B5EF4-FFF2-40B4-BE49-F238E27FC236}">
              <a16:creationId xmlns:a16="http://schemas.microsoft.com/office/drawing/2014/main" xmlns="" id="{00000000-0008-0000-0700-000046020000}"/>
            </a:ext>
          </a:extLst>
        </xdr:cNvPr>
        <xdr:cNvSpPr txBox="1"/>
      </xdr:nvSpPr>
      <xdr:spPr>
        <a:xfrm>
          <a:off x="15181795" y="9845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72451</xdr:rowOff>
    </xdr:from>
    <xdr:to>
      <xdr:col>76</xdr:col>
      <xdr:colOff>114300</xdr:colOff>
      <xdr:row>57</xdr:row>
      <xdr:rowOff>103053</xdr:rowOff>
    </xdr:to>
    <xdr:cxnSp macro="">
      <xdr:nvCxnSpPr>
        <xdr:cNvPr id="583" name="直線コネクタ 582">
          <a:extLst>
            <a:ext uri="{FF2B5EF4-FFF2-40B4-BE49-F238E27FC236}">
              <a16:creationId xmlns:a16="http://schemas.microsoft.com/office/drawing/2014/main" xmlns="" id="{00000000-0008-0000-0700-000047020000}"/>
            </a:ext>
          </a:extLst>
        </xdr:cNvPr>
        <xdr:cNvCxnSpPr/>
      </xdr:nvCxnSpPr>
      <xdr:spPr>
        <a:xfrm>
          <a:off x="13703300" y="9845101"/>
          <a:ext cx="889000" cy="30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134670</xdr:rowOff>
    </xdr:from>
    <xdr:to>
      <xdr:col>76</xdr:col>
      <xdr:colOff>165100</xdr:colOff>
      <xdr:row>57</xdr:row>
      <xdr:rowOff>64820</xdr:rowOff>
    </xdr:to>
    <xdr:sp macro="" textlink="">
      <xdr:nvSpPr>
        <xdr:cNvPr id="584" name="フローチャート: 判断 583">
          <a:extLst>
            <a:ext uri="{FF2B5EF4-FFF2-40B4-BE49-F238E27FC236}">
              <a16:creationId xmlns:a16="http://schemas.microsoft.com/office/drawing/2014/main" xmlns="" id="{00000000-0008-0000-0700-000048020000}"/>
            </a:ext>
          </a:extLst>
        </xdr:cNvPr>
        <xdr:cNvSpPr/>
      </xdr:nvSpPr>
      <xdr:spPr>
        <a:xfrm>
          <a:off x="14541500" y="97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81347</xdr:rowOff>
    </xdr:from>
    <xdr:ext cx="599010" cy="259045"/>
    <xdr:sp macro="" textlink="">
      <xdr:nvSpPr>
        <xdr:cNvPr id="585" name="テキスト ボックス 584">
          <a:extLst>
            <a:ext uri="{FF2B5EF4-FFF2-40B4-BE49-F238E27FC236}">
              <a16:creationId xmlns:a16="http://schemas.microsoft.com/office/drawing/2014/main" xmlns="" id="{00000000-0008-0000-0700-000049020000}"/>
            </a:ext>
          </a:extLst>
        </xdr:cNvPr>
        <xdr:cNvSpPr txBox="1"/>
      </xdr:nvSpPr>
      <xdr:spPr>
        <a:xfrm>
          <a:off x="14292795" y="9511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72451</xdr:rowOff>
    </xdr:from>
    <xdr:to>
      <xdr:col>71</xdr:col>
      <xdr:colOff>177800</xdr:colOff>
      <xdr:row>57</xdr:row>
      <xdr:rowOff>115694</xdr:rowOff>
    </xdr:to>
    <xdr:cxnSp macro="">
      <xdr:nvCxnSpPr>
        <xdr:cNvPr id="586" name="直線コネクタ 585">
          <a:extLst>
            <a:ext uri="{FF2B5EF4-FFF2-40B4-BE49-F238E27FC236}">
              <a16:creationId xmlns:a16="http://schemas.microsoft.com/office/drawing/2014/main" xmlns="" id="{00000000-0008-0000-0700-00004A020000}"/>
            </a:ext>
          </a:extLst>
        </xdr:cNvPr>
        <xdr:cNvCxnSpPr/>
      </xdr:nvCxnSpPr>
      <xdr:spPr>
        <a:xfrm flipV="1">
          <a:off x="12814300" y="9845101"/>
          <a:ext cx="889000" cy="43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146608</xdr:rowOff>
    </xdr:from>
    <xdr:to>
      <xdr:col>72</xdr:col>
      <xdr:colOff>38100</xdr:colOff>
      <xdr:row>57</xdr:row>
      <xdr:rowOff>76758</xdr:rowOff>
    </xdr:to>
    <xdr:sp macro="" textlink="">
      <xdr:nvSpPr>
        <xdr:cNvPr id="587" name="フローチャート: 判断 586">
          <a:extLst>
            <a:ext uri="{FF2B5EF4-FFF2-40B4-BE49-F238E27FC236}">
              <a16:creationId xmlns:a16="http://schemas.microsoft.com/office/drawing/2014/main" xmlns="" id="{00000000-0008-0000-0700-00004B020000}"/>
            </a:ext>
          </a:extLst>
        </xdr:cNvPr>
        <xdr:cNvSpPr/>
      </xdr:nvSpPr>
      <xdr:spPr>
        <a:xfrm>
          <a:off x="13652500" y="974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93285</xdr:rowOff>
    </xdr:from>
    <xdr:ext cx="599010" cy="259045"/>
    <xdr:sp macro="" textlink="">
      <xdr:nvSpPr>
        <xdr:cNvPr id="588" name="テキスト ボックス 587">
          <a:extLst>
            <a:ext uri="{FF2B5EF4-FFF2-40B4-BE49-F238E27FC236}">
              <a16:creationId xmlns:a16="http://schemas.microsoft.com/office/drawing/2014/main" xmlns="" id="{00000000-0008-0000-0700-00004C020000}"/>
            </a:ext>
          </a:extLst>
        </xdr:cNvPr>
        <xdr:cNvSpPr txBox="1"/>
      </xdr:nvSpPr>
      <xdr:spPr>
        <a:xfrm>
          <a:off x="13403795" y="9523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39922</xdr:rowOff>
    </xdr:from>
    <xdr:to>
      <xdr:col>67</xdr:col>
      <xdr:colOff>101600</xdr:colOff>
      <xdr:row>57</xdr:row>
      <xdr:rowOff>141522</xdr:rowOff>
    </xdr:to>
    <xdr:sp macro="" textlink="">
      <xdr:nvSpPr>
        <xdr:cNvPr id="589" name="フローチャート: 判断 588">
          <a:extLst>
            <a:ext uri="{FF2B5EF4-FFF2-40B4-BE49-F238E27FC236}">
              <a16:creationId xmlns:a16="http://schemas.microsoft.com/office/drawing/2014/main" xmlns="" id="{00000000-0008-0000-0700-00004D020000}"/>
            </a:ext>
          </a:extLst>
        </xdr:cNvPr>
        <xdr:cNvSpPr/>
      </xdr:nvSpPr>
      <xdr:spPr>
        <a:xfrm>
          <a:off x="12763500" y="981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158049</xdr:rowOff>
    </xdr:from>
    <xdr:ext cx="534377" cy="259045"/>
    <xdr:sp macro="" textlink="">
      <xdr:nvSpPr>
        <xdr:cNvPr id="590" name="テキスト ボックス 589">
          <a:extLst>
            <a:ext uri="{FF2B5EF4-FFF2-40B4-BE49-F238E27FC236}">
              <a16:creationId xmlns:a16="http://schemas.microsoft.com/office/drawing/2014/main" xmlns="" id="{00000000-0008-0000-0700-00004E020000}"/>
            </a:ext>
          </a:extLst>
        </xdr:cNvPr>
        <xdr:cNvSpPr txBox="1"/>
      </xdr:nvSpPr>
      <xdr:spPr>
        <a:xfrm>
          <a:off x="12547111" y="9587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xmlns=""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xmlns=""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xmlns=""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xmlns=""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xmlns=""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53654</xdr:rowOff>
    </xdr:from>
    <xdr:to>
      <xdr:col>85</xdr:col>
      <xdr:colOff>177800</xdr:colOff>
      <xdr:row>56</xdr:row>
      <xdr:rowOff>155254</xdr:rowOff>
    </xdr:to>
    <xdr:sp macro="" textlink="">
      <xdr:nvSpPr>
        <xdr:cNvPr id="596" name="楕円 595">
          <a:extLst>
            <a:ext uri="{FF2B5EF4-FFF2-40B4-BE49-F238E27FC236}">
              <a16:creationId xmlns:a16="http://schemas.microsoft.com/office/drawing/2014/main" xmlns="" id="{00000000-0008-0000-0700-000054020000}"/>
            </a:ext>
          </a:extLst>
        </xdr:cNvPr>
        <xdr:cNvSpPr/>
      </xdr:nvSpPr>
      <xdr:spPr>
        <a:xfrm>
          <a:off x="16268700" y="9654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76531</xdr:rowOff>
    </xdr:from>
    <xdr:ext cx="599010" cy="259045"/>
    <xdr:sp macro="" textlink="">
      <xdr:nvSpPr>
        <xdr:cNvPr id="597" name="教育費該当値テキスト">
          <a:extLst>
            <a:ext uri="{FF2B5EF4-FFF2-40B4-BE49-F238E27FC236}">
              <a16:creationId xmlns:a16="http://schemas.microsoft.com/office/drawing/2014/main" xmlns="" id="{00000000-0008-0000-0700-000055020000}"/>
            </a:ext>
          </a:extLst>
        </xdr:cNvPr>
        <xdr:cNvSpPr txBox="1"/>
      </xdr:nvSpPr>
      <xdr:spPr>
        <a:xfrm>
          <a:off x="16370300" y="9506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122527</xdr:rowOff>
    </xdr:from>
    <xdr:to>
      <xdr:col>81</xdr:col>
      <xdr:colOff>101600</xdr:colOff>
      <xdr:row>57</xdr:row>
      <xdr:rowOff>52677</xdr:rowOff>
    </xdr:to>
    <xdr:sp macro="" textlink="">
      <xdr:nvSpPr>
        <xdr:cNvPr id="598" name="楕円 597">
          <a:extLst>
            <a:ext uri="{FF2B5EF4-FFF2-40B4-BE49-F238E27FC236}">
              <a16:creationId xmlns:a16="http://schemas.microsoft.com/office/drawing/2014/main" xmlns="" id="{00000000-0008-0000-0700-000056020000}"/>
            </a:ext>
          </a:extLst>
        </xdr:cNvPr>
        <xdr:cNvSpPr/>
      </xdr:nvSpPr>
      <xdr:spPr>
        <a:xfrm>
          <a:off x="15430500" y="9723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69204</xdr:rowOff>
    </xdr:from>
    <xdr:ext cx="599010" cy="259045"/>
    <xdr:sp macro="" textlink="">
      <xdr:nvSpPr>
        <xdr:cNvPr id="599" name="テキスト ボックス 598">
          <a:extLst>
            <a:ext uri="{FF2B5EF4-FFF2-40B4-BE49-F238E27FC236}">
              <a16:creationId xmlns:a16="http://schemas.microsoft.com/office/drawing/2014/main" xmlns="" id="{00000000-0008-0000-0700-000057020000}"/>
            </a:ext>
          </a:extLst>
        </xdr:cNvPr>
        <xdr:cNvSpPr txBox="1"/>
      </xdr:nvSpPr>
      <xdr:spPr>
        <a:xfrm>
          <a:off x="15181795" y="9498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52253</xdr:rowOff>
    </xdr:from>
    <xdr:to>
      <xdr:col>76</xdr:col>
      <xdr:colOff>165100</xdr:colOff>
      <xdr:row>57</xdr:row>
      <xdr:rowOff>153853</xdr:rowOff>
    </xdr:to>
    <xdr:sp macro="" textlink="">
      <xdr:nvSpPr>
        <xdr:cNvPr id="600" name="楕円 599">
          <a:extLst>
            <a:ext uri="{FF2B5EF4-FFF2-40B4-BE49-F238E27FC236}">
              <a16:creationId xmlns:a16="http://schemas.microsoft.com/office/drawing/2014/main" xmlns="" id="{00000000-0008-0000-0700-000058020000}"/>
            </a:ext>
          </a:extLst>
        </xdr:cNvPr>
        <xdr:cNvSpPr/>
      </xdr:nvSpPr>
      <xdr:spPr>
        <a:xfrm>
          <a:off x="14541500" y="9824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144980</xdr:rowOff>
    </xdr:from>
    <xdr:ext cx="534377" cy="259045"/>
    <xdr:sp macro="" textlink="">
      <xdr:nvSpPr>
        <xdr:cNvPr id="601" name="テキスト ボックス 600">
          <a:extLst>
            <a:ext uri="{FF2B5EF4-FFF2-40B4-BE49-F238E27FC236}">
              <a16:creationId xmlns:a16="http://schemas.microsoft.com/office/drawing/2014/main" xmlns="" id="{00000000-0008-0000-0700-000059020000}"/>
            </a:ext>
          </a:extLst>
        </xdr:cNvPr>
        <xdr:cNvSpPr txBox="1"/>
      </xdr:nvSpPr>
      <xdr:spPr>
        <a:xfrm>
          <a:off x="14325111" y="9917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21651</xdr:rowOff>
    </xdr:from>
    <xdr:to>
      <xdr:col>72</xdr:col>
      <xdr:colOff>38100</xdr:colOff>
      <xdr:row>57</xdr:row>
      <xdr:rowOff>123251</xdr:rowOff>
    </xdr:to>
    <xdr:sp macro="" textlink="">
      <xdr:nvSpPr>
        <xdr:cNvPr id="602" name="楕円 601">
          <a:extLst>
            <a:ext uri="{FF2B5EF4-FFF2-40B4-BE49-F238E27FC236}">
              <a16:creationId xmlns:a16="http://schemas.microsoft.com/office/drawing/2014/main" xmlns="" id="{00000000-0008-0000-0700-00005A020000}"/>
            </a:ext>
          </a:extLst>
        </xdr:cNvPr>
        <xdr:cNvSpPr/>
      </xdr:nvSpPr>
      <xdr:spPr>
        <a:xfrm>
          <a:off x="13652500" y="9794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57</xdr:row>
      <xdr:rowOff>114378</xdr:rowOff>
    </xdr:from>
    <xdr:ext cx="599010" cy="259045"/>
    <xdr:sp macro="" textlink="">
      <xdr:nvSpPr>
        <xdr:cNvPr id="603" name="テキスト ボックス 602">
          <a:extLst>
            <a:ext uri="{FF2B5EF4-FFF2-40B4-BE49-F238E27FC236}">
              <a16:creationId xmlns:a16="http://schemas.microsoft.com/office/drawing/2014/main" xmlns="" id="{00000000-0008-0000-0700-00005B020000}"/>
            </a:ext>
          </a:extLst>
        </xdr:cNvPr>
        <xdr:cNvSpPr txBox="1"/>
      </xdr:nvSpPr>
      <xdr:spPr>
        <a:xfrm>
          <a:off x="13403795" y="9887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64894</xdr:rowOff>
    </xdr:from>
    <xdr:to>
      <xdr:col>67</xdr:col>
      <xdr:colOff>101600</xdr:colOff>
      <xdr:row>57</xdr:row>
      <xdr:rowOff>166494</xdr:rowOff>
    </xdr:to>
    <xdr:sp macro="" textlink="">
      <xdr:nvSpPr>
        <xdr:cNvPr id="604" name="楕円 603">
          <a:extLst>
            <a:ext uri="{FF2B5EF4-FFF2-40B4-BE49-F238E27FC236}">
              <a16:creationId xmlns:a16="http://schemas.microsoft.com/office/drawing/2014/main" xmlns="" id="{00000000-0008-0000-0700-00005C020000}"/>
            </a:ext>
          </a:extLst>
        </xdr:cNvPr>
        <xdr:cNvSpPr/>
      </xdr:nvSpPr>
      <xdr:spPr>
        <a:xfrm>
          <a:off x="12763500" y="983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157621</xdr:rowOff>
    </xdr:from>
    <xdr:ext cx="534377" cy="259045"/>
    <xdr:sp macro="" textlink="">
      <xdr:nvSpPr>
        <xdr:cNvPr id="605" name="テキスト ボックス 604">
          <a:extLst>
            <a:ext uri="{FF2B5EF4-FFF2-40B4-BE49-F238E27FC236}">
              <a16:creationId xmlns:a16="http://schemas.microsoft.com/office/drawing/2014/main" xmlns="" id="{00000000-0008-0000-0700-00005D020000}"/>
            </a:ext>
          </a:extLst>
        </xdr:cNvPr>
        <xdr:cNvSpPr txBox="1"/>
      </xdr:nvSpPr>
      <xdr:spPr>
        <a:xfrm>
          <a:off x="12547111" y="993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xmlns=""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xmlns=""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xmlns=""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xmlns=""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xmlns=""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xmlns=""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xmlns=""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xmlns=""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xmlns=""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xmlns=""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6" name="直線コネクタ 615">
          <a:extLst>
            <a:ext uri="{FF2B5EF4-FFF2-40B4-BE49-F238E27FC236}">
              <a16:creationId xmlns:a16="http://schemas.microsoft.com/office/drawing/2014/main" xmlns="" id="{00000000-0008-0000-0700-000068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7" name="テキスト ボックス 616">
          <a:extLst>
            <a:ext uri="{FF2B5EF4-FFF2-40B4-BE49-F238E27FC236}">
              <a16:creationId xmlns:a16="http://schemas.microsoft.com/office/drawing/2014/main" xmlns="" id="{00000000-0008-0000-0700-000069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8" name="直線コネクタ 617">
          <a:extLst>
            <a:ext uri="{FF2B5EF4-FFF2-40B4-BE49-F238E27FC236}">
              <a16:creationId xmlns:a16="http://schemas.microsoft.com/office/drawing/2014/main" xmlns="" id="{00000000-0008-0000-0700-00006A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9" name="テキスト ボックス 618">
          <a:extLst>
            <a:ext uri="{FF2B5EF4-FFF2-40B4-BE49-F238E27FC236}">
              <a16:creationId xmlns:a16="http://schemas.microsoft.com/office/drawing/2014/main" xmlns="" id="{00000000-0008-0000-0700-00006B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0" name="直線コネクタ 619">
          <a:extLst>
            <a:ext uri="{FF2B5EF4-FFF2-40B4-BE49-F238E27FC236}">
              <a16:creationId xmlns:a16="http://schemas.microsoft.com/office/drawing/2014/main" xmlns="" id="{00000000-0008-0000-0700-00006C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1" name="テキスト ボックス 620">
          <a:extLst>
            <a:ext uri="{FF2B5EF4-FFF2-40B4-BE49-F238E27FC236}">
              <a16:creationId xmlns:a16="http://schemas.microsoft.com/office/drawing/2014/main" xmlns="" id="{00000000-0008-0000-0700-00006D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2" name="直線コネクタ 621">
          <a:extLst>
            <a:ext uri="{FF2B5EF4-FFF2-40B4-BE49-F238E27FC236}">
              <a16:creationId xmlns:a16="http://schemas.microsoft.com/office/drawing/2014/main" xmlns="" id="{00000000-0008-0000-0700-00006E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3" name="テキスト ボックス 622">
          <a:extLst>
            <a:ext uri="{FF2B5EF4-FFF2-40B4-BE49-F238E27FC236}">
              <a16:creationId xmlns:a16="http://schemas.microsoft.com/office/drawing/2014/main" xmlns="" id="{00000000-0008-0000-0700-00006F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4" name="直線コネクタ 623">
          <a:extLst>
            <a:ext uri="{FF2B5EF4-FFF2-40B4-BE49-F238E27FC236}">
              <a16:creationId xmlns:a16="http://schemas.microsoft.com/office/drawing/2014/main" xmlns="" id="{00000000-0008-0000-0700-000070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71</xdr:row>
      <xdr:rowOff>21970</xdr:rowOff>
    </xdr:from>
    <xdr:ext cx="685572" cy="259045"/>
    <xdr:sp macro="" textlink="">
      <xdr:nvSpPr>
        <xdr:cNvPr id="625" name="テキスト ボックス 624">
          <a:extLst>
            <a:ext uri="{FF2B5EF4-FFF2-40B4-BE49-F238E27FC236}">
              <a16:creationId xmlns:a16="http://schemas.microsoft.com/office/drawing/2014/main" xmlns="" id="{00000000-0008-0000-0700-000071020000}"/>
            </a:ext>
          </a:extLst>
        </xdr:cNvPr>
        <xdr:cNvSpPr txBox="1"/>
      </xdr:nvSpPr>
      <xdr:spPr>
        <a:xfrm>
          <a:off x="11760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6" name="直線コネクタ 625">
          <a:extLst>
            <a:ext uri="{FF2B5EF4-FFF2-40B4-BE49-F238E27FC236}">
              <a16:creationId xmlns:a16="http://schemas.microsoft.com/office/drawing/2014/main" xmlns="" id="{00000000-0008-0000-0700-000072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27" name="テキスト ボックス 626">
          <a:extLst>
            <a:ext uri="{FF2B5EF4-FFF2-40B4-BE49-F238E27FC236}">
              <a16:creationId xmlns:a16="http://schemas.microsoft.com/office/drawing/2014/main" xmlns="" id="{00000000-0008-0000-0700-000073020000}"/>
            </a:ext>
          </a:extLst>
        </xdr:cNvPr>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xmlns=""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9" name="テキスト ボックス 628">
          <a:extLst>
            <a:ext uri="{FF2B5EF4-FFF2-40B4-BE49-F238E27FC236}">
              <a16:creationId xmlns:a16="http://schemas.microsoft.com/office/drawing/2014/main" xmlns="" id="{00000000-0008-0000-0700-000075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xmlns=""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147062</xdr:rowOff>
    </xdr:from>
    <xdr:to>
      <xdr:col>85</xdr:col>
      <xdr:colOff>126364</xdr:colOff>
      <xdr:row>79</xdr:row>
      <xdr:rowOff>98879</xdr:rowOff>
    </xdr:to>
    <xdr:cxnSp macro="">
      <xdr:nvCxnSpPr>
        <xdr:cNvPr id="631" name="直線コネクタ 630">
          <a:extLst>
            <a:ext uri="{FF2B5EF4-FFF2-40B4-BE49-F238E27FC236}">
              <a16:creationId xmlns:a16="http://schemas.microsoft.com/office/drawing/2014/main" xmlns="" id="{00000000-0008-0000-0700-000077020000}"/>
            </a:ext>
          </a:extLst>
        </xdr:cNvPr>
        <xdr:cNvCxnSpPr/>
      </xdr:nvCxnSpPr>
      <xdr:spPr>
        <a:xfrm flipV="1">
          <a:off x="16317595" y="12148562"/>
          <a:ext cx="1269" cy="1494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128414</xdr:rowOff>
    </xdr:from>
    <xdr:ext cx="249299" cy="259045"/>
    <xdr:sp macro="" textlink="">
      <xdr:nvSpPr>
        <xdr:cNvPr id="632" name="災害復旧費最小値テキスト">
          <a:extLst>
            <a:ext uri="{FF2B5EF4-FFF2-40B4-BE49-F238E27FC236}">
              <a16:creationId xmlns:a16="http://schemas.microsoft.com/office/drawing/2014/main" xmlns="" id="{00000000-0008-0000-0700-000078020000}"/>
            </a:ext>
          </a:extLst>
        </xdr:cNvPr>
        <xdr:cNvSpPr txBox="1"/>
      </xdr:nvSpPr>
      <xdr:spPr>
        <a:xfrm>
          <a:off x="16370300" y="136729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3" name="直線コネクタ 632">
          <a:extLst>
            <a:ext uri="{FF2B5EF4-FFF2-40B4-BE49-F238E27FC236}">
              <a16:creationId xmlns:a16="http://schemas.microsoft.com/office/drawing/2014/main" xmlns="" id="{00000000-0008-0000-0700-000079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93739</xdr:rowOff>
    </xdr:from>
    <xdr:ext cx="690189" cy="259045"/>
    <xdr:sp macro="" textlink="">
      <xdr:nvSpPr>
        <xdr:cNvPr id="634" name="災害復旧費最大値テキスト">
          <a:extLst>
            <a:ext uri="{FF2B5EF4-FFF2-40B4-BE49-F238E27FC236}">
              <a16:creationId xmlns:a16="http://schemas.microsoft.com/office/drawing/2014/main" xmlns="" id="{00000000-0008-0000-0700-00007A020000}"/>
            </a:ext>
          </a:extLst>
        </xdr:cNvPr>
        <xdr:cNvSpPr txBox="1"/>
      </xdr:nvSpPr>
      <xdr:spPr>
        <a:xfrm>
          <a:off x="16370300" y="119237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1,373,237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147062</xdr:rowOff>
    </xdr:from>
    <xdr:to>
      <xdr:col>86</xdr:col>
      <xdr:colOff>25400</xdr:colOff>
      <xdr:row>70</xdr:row>
      <xdr:rowOff>147062</xdr:rowOff>
    </xdr:to>
    <xdr:cxnSp macro="">
      <xdr:nvCxnSpPr>
        <xdr:cNvPr id="635" name="直線コネクタ 634">
          <a:extLst>
            <a:ext uri="{FF2B5EF4-FFF2-40B4-BE49-F238E27FC236}">
              <a16:creationId xmlns:a16="http://schemas.microsoft.com/office/drawing/2014/main" xmlns="" id="{00000000-0008-0000-0700-00007B020000}"/>
            </a:ext>
          </a:extLst>
        </xdr:cNvPr>
        <xdr:cNvCxnSpPr/>
      </xdr:nvCxnSpPr>
      <xdr:spPr>
        <a:xfrm>
          <a:off x="16230600" y="12148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68126</xdr:rowOff>
    </xdr:from>
    <xdr:to>
      <xdr:col>85</xdr:col>
      <xdr:colOff>127000</xdr:colOff>
      <xdr:row>79</xdr:row>
      <xdr:rowOff>90018</xdr:rowOff>
    </xdr:to>
    <xdr:cxnSp macro="">
      <xdr:nvCxnSpPr>
        <xdr:cNvPr id="636" name="直線コネクタ 635">
          <a:extLst>
            <a:ext uri="{FF2B5EF4-FFF2-40B4-BE49-F238E27FC236}">
              <a16:creationId xmlns:a16="http://schemas.microsoft.com/office/drawing/2014/main" xmlns="" id="{00000000-0008-0000-0700-00007C020000}"/>
            </a:ext>
          </a:extLst>
        </xdr:cNvPr>
        <xdr:cNvCxnSpPr/>
      </xdr:nvCxnSpPr>
      <xdr:spPr>
        <a:xfrm>
          <a:off x="15481300" y="13612676"/>
          <a:ext cx="838200" cy="21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45865</xdr:rowOff>
    </xdr:from>
    <xdr:ext cx="534377" cy="259045"/>
    <xdr:sp macro="" textlink="">
      <xdr:nvSpPr>
        <xdr:cNvPr id="637" name="災害復旧費平均値テキスト">
          <a:extLst>
            <a:ext uri="{FF2B5EF4-FFF2-40B4-BE49-F238E27FC236}">
              <a16:creationId xmlns:a16="http://schemas.microsoft.com/office/drawing/2014/main" xmlns="" id="{00000000-0008-0000-0700-00007D020000}"/>
            </a:ext>
          </a:extLst>
        </xdr:cNvPr>
        <xdr:cNvSpPr txBox="1"/>
      </xdr:nvSpPr>
      <xdr:spPr>
        <a:xfrm>
          <a:off x="16370300" y="134189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22988</xdr:rowOff>
    </xdr:from>
    <xdr:to>
      <xdr:col>85</xdr:col>
      <xdr:colOff>177800</xdr:colOff>
      <xdr:row>79</xdr:row>
      <xdr:rowOff>124588</xdr:rowOff>
    </xdr:to>
    <xdr:sp macro="" textlink="">
      <xdr:nvSpPr>
        <xdr:cNvPr id="638" name="フローチャート: 判断 637">
          <a:extLst>
            <a:ext uri="{FF2B5EF4-FFF2-40B4-BE49-F238E27FC236}">
              <a16:creationId xmlns:a16="http://schemas.microsoft.com/office/drawing/2014/main" xmlns="" id="{00000000-0008-0000-0700-00007E020000}"/>
            </a:ext>
          </a:extLst>
        </xdr:cNvPr>
        <xdr:cNvSpPr/>
      </xdr:nvSpPr>
      <xdr:spPr>
        <a:xfrm>
          <a:off x="16268700" y="13567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68126</xdr:rowOff>
    </xdr:from>
    <xdr:to>
      <xdr:col>81</xdr:col>
      <xdr:colOff>50800</xdr:colOff>
      <xdr:row>79</xdr:row>
      <xdr:rowOff>93165</xdr:rowOff>
    </xdr:to>
    <xdr:cxnSp macro="">
      <xdr:nvCxnSpPr>
        <xdr:cNvPr id="639" name="直線コネクタ 638">
          <a:extLst>
            <a:ext uri="{FF2B5EF4-FFF2-40B4-BE49-F238E27FC236}">
              <a16:creationId xmlns:a16="http://schemas.microsoft.com/office/drawing/2014/main" xmlns="" id="{00000000-0008-0000-0700-00007F020000}"/>
            </a:ext>
          </a:extLst>
        </xdr:cNvPr>
        <xdr:cNvCxnSpPr/>
      </xdr:nvCxnSpPr>
      <xdr:spPr>
        <a:xfrm flipV="1">
          <a:off x="14592300" y="13612676"/>
          <a:ext cx="889000" cy="25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27194</xdr:rowOff>
    </xdr:from>
    <xdr:to>
      <xdr:col>81</xdr:col>
      <xdr:colOff>101600</xdr:colOff>
      <xdr:row>79</xdr:row>
      <xdr:rowOff>128794</xdr:rowOff>
    </xdr:to>
    <xdr:sp macro="" textlink="">
      <xdr:nvSpPr>
        <xdr:cNvPr id="640" name="フローチャート: 判断 639">
          <a:extLst>
            <a:ext uri="{FF2B5EF4-FFF2-40B4-BE49-F238E27FC236}">
              <a16:creationId xmlns:a16="http://schemas.microsoft.com/office/drawing/2014/main" xmlns="" id="{00000000-0008-0000-0700-000080020000}"/>
            </a:ext>
          </a:extLst>
        </xdr:cNvPr>
        <xdr:cNvSpPr/>
      </xdr:nvSpPr>
      <xdr:spPr>
        <a:xfrm>
          <a:off x="15430500" y="135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119921</xdr:rowOff>
    </xdr:from>
    <xdr:ext cx="534377" cy="259045"/>
    <xdr:sp macro="" textlink="">
      <xdr:nvSpPr>
        <xdr:cNvPr id="641" name="テキスト ボックス 640">
          <a:extLst>
            <a:ext uri="{FF2B5EF4-FFF2-40B4-BE49-F238E27FC236}">
              <a16:creationId xmlns:a16="http://schemas.microsoft.com/office/drawing/2014/main" xmlns="" id="{00000000-0008-0000-0700-000081020000}"/>
            </a:ext>
          </a:extLst>
        </xdr:cNvPr>
        <xdr:cNvSpPr txBox="1"/>
      </xdr:nvSpPr>
      <xdr:spPr>
        <a:xfrm>
          <a:off x="15214111" y="1366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89376</xdr:rowOff>
    </xdr:from>
    <xdr:to>
      <xdr:col>76</xdr:col>
      <xdr:colOff>114300</xdr:colOff>
      <xdr:row>79</xdr:row>
      <xdr:rowOff>93165</xdr:rowOff>
    </xdr:to>
    <xdr:cxnSp macro="">
      <xdr:nvCxnSpPr>
        <xdr:cNvPr id="642" name="直線コネクタ 641">
          <a:extLst>
            <a:ext uri="{FF2B5EF4-FFF2-40B4-BE49-F238E27FC236}">
              <a16:creationId xmlns:a16="http://schemas.microsoft.com/office/drawing/2014/main" xmlns="" id="{00000000-0008-0000-0700-000082020000}"/>
            </a:ext>
          </a:extLst>
        </xdr:cNvPr>
        <xdr:cNvCxnSpPr/>
      </xdr:nvCxnSpPr>
      <xdr:spPr>
        <a:xfrm>
          <a:off x="13703300" y="13633926"/>
          <a:ext cx="889000" cy="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29631</xdr:rowOff>
    </xdr:from>
    <xdr:to>
      <xdr:col>76</xdr:col>
      <xdr:colOff>165100</xdr:colOff>
      <xdr:row>79</xdr:row>
      <xdr:rowOff>131231</xdr:rowOff>
    </xdr:to>
    <xdr:sp macro="" textlink="">
      <xdr:nvSpPr>
        <xdr:cNvPr id="643" name="フローチャート: 判断 642">
          <a:extLst>
            <a:ext uri="{FF2B5EF4-FFF2-40B4-BE49-F238E27FC236}">
              <a16:creationId xmlns:a16="http://schemas.microsoft.com/office/drawing/2014/main" xmlns="" id="{00000000-0008-0000-0700-000083020000}"/>
            </a:ext>
          </a:extLst>
        </xdr:cNvPr>
        <xdr:cNvSpPr/>
      </xdr:nvSpPr>
      <xdr:spPr>
        <a:xfrm>
          <a:off x="14541500" y="1357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147758</xdr:rowOff>
    </xdr:from>
    <xdr:ext cx="534377" cy="259045"/>
    <xdr:sp macro="" textlink="">
      <xdr:nvSpPr>
        <xdr:cNvPr id="644" name="テキスト ボックス 643">
          <a:extLst>
            <a:ext uri="{FF2B5EF4-FFF2-40B4-BE49-F238E27FC236}">
              <a16:creationId xmlns:a16="http://schemas.microsoft.com/office/drawing/2014/main" xmlns="" id="{00000000-0008-0000-0700-000084020000}"/>
            </a:ext>
          </a:extLst>
        </xdr:cNvPr>
        <xdr:cNvSpPr txBox="1"/>
      </xdr:nvSpPr>
      <xdr:spPr>
        <a:xfrm>
          <a:off x="14325111" y="13349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89376</xdr:rowOff>
    </xdr:from>
    <xdr:to>
      <xdr:col>71</xdr:col>
      <xdr:colOff>177800</xdr:colOff>
      <xdr:row>79</xdr:row>
      <xdr:rowOff>94033</xdr:rowOff>
    </xdr:to>
    <xdr:cxnSp macro="">
      <xdr:nvCxnSpPr>
        <xdr:cNvPr id="645" name="直線コネクタ 644">
          <a:extLst>
            <a:ext uri="{FF2B5EF4-FFF2-40B4-BE49-F238E27FC236}">
              <a16:creationId xmlns:a16="http://schemas.microsoft.com/office/drawing/2014/main" xmlns="" id="{00000000-0008-0000-0700-000085020000}"/>
            </a:ext>
          </a:extLst>
        </xdr:cNvPr>
        <xdr:cNvCxnSpPr/>
      </xdr:nvCxnSpPr>
      <xdr:spPr>
        <a:xfrm flipV="1">
          <a:off x="12814300" y="13633926"/>
          <a:ext cx="889000" cy="4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27823</xdr:rowOff>
    </xdr:from>
    <xdr:to>
      <xdr:col>72</xdr:col>
      <xdr:colOff>38100</xdr:colOff>
      <xdr:row>79</xdr:row>
      <xdr:rowOff>129423</xdr:rowOff>
    </xdr:to>
    <xdr:sp macro="" textlink="">
      <xdr:nvSpPr>
        <xdr:cNvPr id="646" name="フローチャート: 判断 645">
          <a:extLst>
            <a:ext uri="{FF2B5EF4-FFF2-40B4-BE49-F238E27FC236}">
              <a16:creationId xmlns:a16="http://schemas.microsoft.com/office/drawing/2014/main" xmlns="" id="{00000000-0008-0000-0700-000086020000}"/>
            </a:ext>
          </a:extLst>
        </xdr:cNvPr>
        <xdr:cNvSpPr/>
      </xdr:nvSpPr>
      <xdr:spPr>
        <a:xfrm>
          <a:off x="13652500" y="13572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145950</xdr:rowOff>
    </xdr:from>
    <xdr:ext cx="534377" cy="259045"/>
    <xdr:sp macro="" textlink="">
      <xdr:nvSpPr>
        <xdr:cNvPr id="647" name="テキスト ボックス 646">
          <a:extLst>
            <a:ext uri="{FF2B5EF4-FFF2-40B4-BE49-F238E27FC236}">
              <a16:creationId xmlns:a16="http://schemas.microsoft.com/office/drawing/2014/main" xmlns="" id="{00000000-0008-0000-0700-000087020000}"/>
            </a:ext>
          </a:extLst>
        </xdr:cNvPr>
        <xdr:cNvSpPr txBox="1"/>
      </xdr:nvSpPr>
      <xdr:spPr>
        <a:xfrm>
          <a:off x="13436111" y="13347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34914</xdr:rowOff>
    </xdr:from>
    <xdr:to>
      <xdr:col>67</xdr:col>
      <xdr:colOff>101600</xdr:colOff>
      <xdr:row>79</xdr:row>
      <xdr:rowOff>136514</xdr:rowOff>
    </xdr:to>
    <xdr:sp macro="" textlink="">
      <xdr:nvSpPr>
        <xdr:cNvPr id="648" name="フローチャート: 判断 647">
          <a:extLst>
            <a:ext uri="{FF2B5EF4-FFF2-40B4-BE49-F238E27FC236}">
              <a16:creationId xmlns:a16="http://schemas.microsoft.com/office/drawing/2014/main" xmlns="" id="{00000000-0008-0000-0700-000088020000}"/>
            </a:ext>
          </a:extLst>
        </xdr:cNvPr>
        <xdr:cNvSpPr/>
      </xdr:nvSpPr>
      <xdr:spPr>
        <a:xfrm>
          <a:off x="12763500" y="13579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153041</xdr:rowOff>
    </xdr:from>
    <xdr:ext cx="534377" cy="259045"/>
    <xdr:sp macro="" textlink="">
      <xdr:nvSpPr>
        <xdr:cNvPr id="649" name="テキスト ボックス 648">
          <a:extLst>
            <a:ext uri="{FF2B5EF4-FFF2-40B4-BE49-F238E27FC236}">
              <a16:creationId xmlns:a16="http://schemas.microsoft.com/office/drawing/2014/main" xmlns="" id="{00000000-0008-0000-0700-000089020000}"/>
            </a:ext>
          </a:extLst>
        </xdr:cNvPr>
        <xdr:cNvSpPr txBox="1"/>
      </xdr:nvSpPr>
      <xdr:spPr>
        <a:xfrm>
          <a:off x="12547111" y="13354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xmlns=""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xmlns=""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xmlns=""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xmlns=""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xmlns=""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39218</xdr:rowOff>
    </xdr:from>
    <xdr:to>
      <xdr:col>85</xdr:col>
      <xdr:colOff>177800</xdr:colOff>
      <xdr:row>79</xdr:row>
      <xdr:rowOff>140818</xdr:rowOff>
    </xdr:to>
    <xdr:sp macro="" textlink="">
      <xdr:nvSpPr>
        <xdr:cNvPr id="655" name="楕円 654">
          <a:extLst>
            <a:ext uri="{FF2B5EF4-FFF2-40B4-BE49-F238E27FC236}">
              <a16:creationId xmlns:a16="http://schemas.microsoft.com/office/drawing/2014/main" xmlns="" id="{00000000-0008-0000-0700-00008F020000}"/>
            </a:ext>
          </a:extLst>
        </xdr:cNvPr>
        <xdr:cNvSpPr/>
      </xdr:nvSpPr>
      <xdr:spPr>
        <a:xfrm>
          <a:off x="16268700" y="13583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79</xdr:row>
      <xdr:rowOff>1414</xdr:rowOff>
    </xdr:from>
    <xdr:ext cx="469744" cy="259045"/>
    <xdr:sp macro="" textlink="">
      <xdr:nvSpPr>
        <xdr:cNvPr id="656" name="災害復旧費該当値テキスト">
          <a:extLst>
            <a:ext uri="{FF2B5EF4-FFF2-40B4-BE49-F238E27FC236}">
              <a16:creationId xmlns:a16="http://schemas.microsoft.com/office/drawing/2014/main" xmlns="" id="{00000000-0008-0000-0700-000090020000}"/>
            </a:ext>
          </a:extLst>
        </xdr:cNvPr>
        <xdr:cNvSpPr txBox="1"/>
      </xdr:nvSpPr>
      <xdr:spPr>
        <a:xfrm>
          <a:off x="16370300" y="13545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17326</xdr:rowOff>
    </xdr:from>
    <xdr:to>
      <xdr:col>81</xdr:col>
      <xdr:colOff>101600</xdr:colOff>
      <xdr:row>79</xdr:row>
      <xdr:rowOff>118926</xdr:rowOff>
    </xdr:to>
    <xdr:sp macro="" textlink="">
      <xdr:nvSpPr>
        <xdr:cNvPr id="657" name="楕円 656">
          <a:extLst>
            <a:ext uri="{FF2B5EF4-FFF2-40B4-BE49-F238E27FC236}">
              <a16:creationId xmlns:a16="http://schemas.microsoft.com/office/drawing/2014/main" xmlns="" id="{00000000-0008-0000-0700-000091020000}"/>
            </a:ext>
          </a:extLst>
        </xdr:cNvPr>
        <xdr:cNvSpPr/>
      </xdr:nvSpPr>
      <xdr:spPr>
        <a:xfrm>
          <a:off x="15430500" y="1356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135453</xdr:rowOff>
    </xdr:from>
    <xdr:ext cx="534377" cy="259045"/>
    <xdr:sp macro="" textlink="">
      <xdr:nvSpPr>
        <xdr:cNvPr id="658" name="テキスト ボックス 657">
          <a:extLst>
            <a:ext uri="{FF2B5EF4-FFF2-40B4-BE49-F238E27FC236}">
              <a16:creationId xmlns:a16="http://schemas.microsoft.com/office/drawing/2014/main" xmlns="" id="{00000000-0008-0000-0700-000092020000}"/>
            </a:ext>
          </a:extLst>
        </xdr:cNvPr>
        <xdr:cNvSpPr txBox="1"/>
      </xdr:nvSpPr>
      <xdr:spPr>
        <a:xfrm>
          <a:off x="15214111" y="13337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42365</xdr:rowOff>
    </xdr:from>
    <xdr:to>
      <xdr:col>76</xdr:col>
      <xdr:colOff>165100</xdr:colOff>
      <xdr:row>79</xdr:row>
      <xdr:rowOff>143965</xdr:rowOff>
    </xdr:to>
    <xdr:sp macro="" textlink="">
      <xdr:nvSpPr>
        <xdr:cNvPr id="659" name="楕円 658">
          <a:extLst>
            <a:ext uri="{FF2B5EF4-FFF2-40B4-BE49-F238E27FC236}">
              <a16:creationId xmlns:a16="http://schemas.microsoft.com/office/drawing/2014/main" xmlns="" id="{00000000-0008-0000-0700-000093020000}"/>
            </a:ext>
          </a:extLst>
        </xdr:cNvPr>
        <xdr:cNvSpPr/>
      </xdr:nvSpPr>
      <xdr:spPr>
        <a:xfrm>
          <a:off x="14541500" y="1358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135092</xdr:rowOff>
    </xdr:from>
    <xdr:ext cx="469744" cy="259045"/>
    <xdr:sp macro="" textlink="">
      <xdr:nvSpPr>
        <xdr:cNvPr id="660" name="テキスト ボックス 659">
          <a:extLst>
            <a:ext uri="{FF2B5EF4-FFF2-40B4-BE49-F238E27FC236}">
              <a16:creationId xmlns:a16="http://schemas.microsoft.com/office/drawing/2014/main" xmlns="" id="{00000000-0008-0000-0700-000094020000}"/>
            </a:ext>
          </a:extLst>
        </xdr:cNvPr>
        <xdr:cNvSpPr txBox="1"/>
      </xdr:nvSpPr>
      <xdr:spPr>
        <a:xfrm>
          <a:off x="14357428" y="13679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38576</xdr:rowOff>
    </xdr:from>
    <xdr:to>
      <xdr:col>72</xdr:col>
      <xdr:colOff>38100</xdr:colOff>
      <xdr:row>79</xdr:row>
      <xdr:rowOff>140176</xdr:rowOff>
    </xdr:to>
    <xdr:sp macro="" textlink="">
      <xdr:nvSpPr>
        <xdr:cNvPr id="661" name="楕円 660">
          <a:extLst>
            <a:ext uri="{FF2B5EF4-FFF2-40B4-BE49-F238E27FC236}">
              <a16:creationId xmlns:a16="http://schemas.microsoft.com/office/drawing/2014/main" xmlns="" id="{00000000-0008-0000-0700-000095020000}"/>
            </a:ext>
          </a:extLst>
        </xdr:cNvPr>
        <xdr:cNvSpPr/>
      </xdr:nvSpPr>
      <xdr:spPr>
        <a:xfrm>
          <a:off x="13652500" y="13583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131303</xdr:rowOff>
    </xdr:from>
    <xdr:ext cx="469744" cy="259045"/>
    <xdr:sp macro="" textlink="">
      <xdr:nvSpPr>
        <xdr:cNvPr id="662" name="テキスト ボックス 661">
          <a:extLst>
            <a:ext uri="{FF2B5EF4-FFF2-40B4-BE49-F238E27FC236}">
              <a16:creationId xmlns:a16="http://schemas.microsoft.com/office/drawing/2014/main" xmlns="" id="{00000000-0008-0000-0700-000096020000}"/>
            </a:ext>
          </a:extLst>
        </xdr:cNvPr>
        <xdr:cNvSpPr txBox="1"/>
      </xdr:nvSpPr>
      <xdr:spPr>
        <a:xfrm>
          <a:off x="13468428" y="13675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43233</xdr:rowOff>
    </xdr:from>
    <xdr:to>
      <xdr:col>67</xdr:col>
      <xdr:colOff>101600</xdr:colOff>
      <xdr:row>79</xdr:row>
      <xdr:rowOff>144833</xdr:rowOff>
    </xdr:to>
    <xdr:sp macro="" textlink="">
      <xdr:nvSpPr>
        <xdr:cNvPr id="663" name="楕円 662">
          <a:extLst>
            <a:ext uri="{FF2B5EF4-FFF2-40B4-BE49-F238E27FC236}">
              <a16:creationId xmlns:a16="http://schemas.microsoft.com/office/drawing/2014/main" xmlns="" id="{00000000-0008-0000-0700-000097020000}"/>
            </a:ext>
          </a:extLst>
        </xdr:cNvPr>
        <xdr:cNvSpPr/>
      </xdr:nvSpPr>
      <xdr:spPr>
        <a:xfrm>
          <a:off x="12763500" y="13587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135960</xdr:rowOff>
    </xdr:from>
    <xdr:ext cx="469744" cy="259045"/>
    <xdr:sp macro="" textlink="">
      <xdr:nvSpPr>
        <xdr:cNvPr id="664" name="テキスト ボックス 663">
          <a:extLst>
            <a:ext uri="{FF2B5EF4-FFF2-40B4-BE49-F238E27FC236}">
              <a16:creationId xmlns:a16="http://schemas.microsoft.com/office/drawing/2014/main" xmlns="" id="{00000000-0008-0000-0700-000098020000}"/>
            </a:ext>
          </a:extLst>
        </xdr:cNvPr>
        <xdr:cNvSpPr txBox="1"/>
      </xdr:nvSpPr>
      <xdr:spPr>
        <a:xfrm>
          <a:off x="12579428" y="13680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xmlns=""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xmlns=""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xmlns=""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xmlns=""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xmlns=""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xmlns=""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xmlns=""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xmlns=""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xmlns=""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xmlns=""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xmlns="" id="{00000000-0008-0000-07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xmlns="" id="{00000000-0008-0000-07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xmlns="" id="{00000000-0008-0000-07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a:extLst>
            <a:ext uri="{FF2B5EF4-FFF2-40B4-BE49-F238E27FC236}">
              <a16:creationId xmlns:a16="http://schemas.microsoft.com/office/drawing/2014/main" xmlns="" id="{00000000-0008-0000-0700-0000A6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xmlns=""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a:extLst>
            <a:ext uri="{FF2B5EF4-FFF2-40B4-BE49-F238E27FC236}">
              <a16:creationId xmlns:a16="http://schemas.microsoft.com/office/drawing/2014/main" xmlns="" id="{00000000-0008-0000-0700-0000A8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xmlns="" id="{00000000-0008-0000-07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a:extLst>
            <a:ext uri="{FF2B5EF4-FFF2-40B4-BE49-F238E27FC236}">
              <a16:creationId xmlns:a16="http://schemas.microsoft.com/office/drawing/2014/main" xmlns="" id="{00000000-0008-0000-0700-0000AA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xmlns="" id="{00000000-0008-0000-07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a:extLst>
            <a:ext uri="{FF2B5EF4-FFF2-40B4-BE49-F238E27FC236}">
              <a16:creationId xmlns:a16="http://schemas.microsoft.com/office/drawing/2014/main" xmlns="" id="{00000000-0008-0000-0700-0000AC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xmlns=""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6" name="テキスト ボックス 685">
          <a:extLst>
            <a:ext uri="{FF2B5EF4-FFF2-40B4-BE49-F238E27FC236}">
              <a16:creationId xmlns:a16="http://schemas.microsoft.com/office/drawing/2014/main" xmlns="" id="{00000000-0008-0000-0700-0000AE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xmlns=""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12402</xdr:rowOff>
    </xdr:from>
    <xdr:to>
      <xdr:col>85</xdr:col>
      <xdr:colOff>126364</xdr:colOff>
      <xdr:row>99</xdr:row>
      <xdr:rowOff>44450</xdr:rowOff>
    </xdr:to>
    <xdr:cxnSp macro="">
      <xdr:nvCxnSpPr>
        <xdr:cNvPr id="688" name="直線コネクタ 687">
          <a:extLst>
            <a:ext uri="{FF2B5EF4-FFF2-40B4-BE49-F238E27FC236}">
              <a16:creationId xmlns:a16="http://schemas.microsoft.com/office/drawing/2014/main" xmlns="" id="{00000000-0008-0000-0700-0000B0020000}"/>
            </a:ext>
          </a:extLst>
        </xdr:cNvPr>
        <xdr:cNvCxnSpPr/>
      </xdr:nvCxnSpPr>
      <xdr:spPr>
        <a:xfrm flipV="1">
          <a:off x="16317595" y="15614352"/>
          <a:ext cx="1269" cy="1403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89" name="公債費最小値テキスト">
          <a:extLst>
            <a:ext uri="{FF2B5EF4-FFF2-40B4-BE49-F238E27FC236}">
              <a16:creationId xmlns:a16="http://schemas.microsoft.com/office/drawing/2014/main" xmlns="" id="{00000000-0008-0000-0700-0000B1020000}"/>
            </a:ext>
          </a:extLst>
        </xdr:cNvPr>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90" name="直線コネクタ 689">
          <a:extLst>
            <a:ext uri="{FF2B5EF4-FFF2-40B4-BE49-F238E27FC236}">
              <a16:creationId xmlns:a16="http://schemas.microsoft.com/office/drawing/2014/main" xmlns="" id="{00000000-0008-0000-0700-0000B2020000}"/>
            </a:ext>
          </a:extLst>
        </xdr:cNvPr>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130529</xdr:rowOff>
    </xdr:from>
    <xdr:ext cx="599010" cy="259045"/>
    <xdr:sp macro="" textlink="">
      <xdr:nvSpPr>
        <xdr:cNvPr id="691" name="公債費最大値テキスト">
          <a:extLst>
            <a:ext uri="{FF2B5EF4-FFF2-40B4-BE49-F238E27FC236}">
              <a16:creationId xmlns:a16="http://schemas.microsoft.com/office/drawing/2014/main" xmlns="" id="{00000000-0008-0000-0700-0000B3020000}"/>
            </a:ext>
          </a:extLst>
        </xdr:cNvPr>
        <xdr:cNvSpPr txBox="1"/>
      </xdr:nvSpPr>
      <xdr:spPr>
        <a:xfrm>
          <a:off x="16370300" y="15389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736,823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12402</xdr:rowOff>
    </xdr:from>
    <xdr:to>
      <xdr:col>86</xdr:col>
      <xdr:colOff>25400</xdr:colOff>
      <xdr:row>91</xdr:row>
      <xdr:rowOff>12402</xdr:rowOff>
    </xdr:to>
    <xdr:cxnSp macro="">
      <xdr:nvCxnSpPr>
        <xdr:cNvPr id="692" name="直線コネクタ 691">
          <a:extLst>
            <a:ext uri="{FF2B5EF4-FFF2-40B4-BE49-F238E27FC236}">
              <a16:creationId xmlns:a16="http://schemas.microsoft.com/office/drawing/2014/main" xmlns="" id="{00000000-0008-0000-0700-0000B4020000}"/>
            </a:ext>
          </a:extLst>
        </xdr:cNvPr>
        <xdr:cNvCxnSpPr/>
      </xdr:nvCxnSpPr>
      <xdr:spPr>
        <a:xfrm>
          <a:off x="16230600" y="15614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155360</xdr:rowOff>
    </xdr:from>
    <xdr:to>
      <xdr:col>85</xdr:col>
      <xdr:colOff>127000</xdr:colOff>
      <xdr:row>98</xdr:row>
      <xdr:rowOff>5131</xdr:rowOff>
    </xdr:to>
    <xdr:cxnSp macro="">
      <xdr:nvCxnSpPr>
        <xdr:cNvPr id="693" name="直線コネクタ 692">
          <a:extLst>
            <a:ext uri="{FF2B5EF4-FFF2-40B4-BE49-F238E27FC236}">
              <a16:creationId xmlns:a16="http://schemas.microsoft.com/office/drawing/2014/main" xmlns="" id="{00000000-0008-0000-0700-0000B5020000}"/>
            </a:ext>
          </a:extLst>
        </xdr:cNvPr>
        <xdr:cNvCxnSpPr/>
      </xdr:nvCxnSpPr>
      <xdr:spPr>
        <a:xfrm>
          <a:off x="15481300" y="16786010"/>
          <a:ext cx="838200" cy="21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81811</xdr:rowOff>
    </xdr:from>
    <xdr:ext cx="599010" cy="259045"/>
    <xdr:sp macro="" textlink="">
      <xdr:nvSpPr>
        <xdr:cNvPr id="694" name="公債費平均値テキスト">
          <a:extLst>
            <a:ext uri="{FF2B5EF4-FFF2-40B4-BE49-F238E27FC236}">
              <a16:creationId xmlns:a16="http://schemas.microsoft.com/office/drawing/2014/main" xmlns="" id="{00000000-0008-0000-0700-0000B6020000}"/>
            </a:ext>
          </a:extLst>
        </xdr:cNvPr>
        <xdr:cNvSpPr txBox="1"/>
      </xdr:nvSpPr>
      <xdr:spPr>
        <a:xfrm>
          <a:off x="16370300" y="165410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58934</xdr:rowOff>
    </xdr:from>
    <xdr:to>
      <xdr:col>85</xdr:col>
      <xdr:colOff>177800</xdr:colOff>
      <xdr:row>97</xdr:row>
      <xdr:rowOff>160534</xdr:rowOff>
    </xdr:to>
    <xdr:sp macro="" textlink="">
      <xdr:nvSpPr>
        <xdr:cNvPr id="695" name="フローチャート: 判断 694">
          <a:extLst>
            <a:ext uri="{FF2B5EF4-FFF2-40B4-BE49-F238E27FC236}">
              <a16:creationId xmlns:a16="http://schemas.microsoft.com/office/drawing/2014/main" xmlns="" id="{00000000-0008-0000-0700-0000B7020000}"/>
            </a:ext>
          </a:extLst>
        </xdr:cNvPr>
        <xdr:cNvSpPr/>
      </xdr:nvSpPr>
      <xdr:spPr>
        <a:xfrm>
          <a:off x="162687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118059</xdr:rowOff>
    </xdr:from>
    <xdr:to>
      <xdr:col>81</xdr:col>
      <xdr:colOff>50800</xdr:colOff>
      <xdr:row>97</xdr:row>
      <xdr:rowOff>155360</xdr:rowOff>
    </xdr:to>
    <xdr:cxnSp macro="">
      <xdr:nvCxnSpPr>
        <xdr:cNvPr id="696" name="直線コネクタ 695">
          <a:extLst>
            <a:ext uri="{FF2B5EF4-FFF2-40B4-BE49-F238E27FC236}">
              <a16:creationId xmlns:a16="http://schemas.microsoft.com/office/drawing/2014/main" xmlns="" id="{00000000-0008-0000-0700-0000B8020000}"/>
            </a:ext>
          </a:extLst>
        </xdr:cNvPr>
        <xdr:cNvCxnSpPr/>
      </xdr:nvCxnSpPr>
      <xdr:spPr>
        <a:xfrm>
          <a:off x="14592300" y="16748709"/>
          <a:ext cx="889000" cy="37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62849</xdr:rowOff>
    </xdr:from>
    <xdr:to>
      <xdr:col>81</xdr:col>
      <xdr:colOff>101600</xdr:colOff>
      <xdr:row>97</xdr:row>
      <xdr:rowOff>164449</xdr:rowOff>
    </xdr:to>
    <xdr:sp macro="" textlink="">
      <xdr:nvSpPr>
        <xdr:cNvPr id="697" name="フローチャート: 判断 696">
          <a:extLst>
            <a:ext uri="{FF2B5EF4-FFF2-40B4-BE49-F238E27FC236}">
              <a16:creationId xmlns:a16="http://schemas.microsoft.com/office/drawing/2014/main" xmlns="" id="{00000000-0008-0000-0700-0000B9020000}"/>
            </a:ext>
          </a:extLst>
        </xdr:cNvPr>
        <xdr:cNvSpPr/>
      </xdr:nvSpPr>
      <xdr:spPr>
        <a:xfrm>
          <a:off x="15430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9526</xdr:rowOff>
    </xdr:from>
    <xdr:ext cx="599010" cy="259045"/>
    <xdr:sp macro="" textlink="">
      <xdr:nvSpPr>
        <xdr:cNvPr id="698" name="テキスト ボックス 697">
          <a:extLst>
            <a:ext uri="{FF2B5EF4-FFF2-40B4-BE49-F238E27FC236}">
              <a16:creationId xmlns:a16="http://schemas.microsoft.com/office/drawing/2014/main" xmlns="" id="{00000000-0008-0000-0700-0000BA020000}"/>
            </a:ext>
          </a:extLst>
        </xdr:cNvPr>
        <xdr:cNvSpPr txBox="1"/>
      </xdr:nvSpPr>
      <xdr:spPr>
        <a:xfrm>
          <a:off x="15181795" y="16468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49302</xdr:rowOff>
    </xdr:from>
    <xdr:to>
      <xdr:col>76</xdr:col>
      <xdr:colOff>114300</xdr:colOff>
      <xdr:row>97</xdr:row>
      <xdr:rowOff>118059</xdr:rowOff>
    </xdr:to>
    <xdr:cxnSp macro="">
      <xdr:nvCxnSpPr>
        <xdr:cNvPr id="699" name="直線コネクタ 698">
          <a:extLst>
            <a:ext uri="{FF2B5EF4-FFF2-40B4-BE49-F238E27FC236}">
              <a16:creationId xmlns:a16="http://schemas.microsoft.com/office/drawing/2014/main" xmlns="" id="{00000000-0008-0000-0700-0000BB020000}"/>
            </a:ext>
          </a:extLst>
        </xdr:cNvPr>
        <xdr:cNvCxnSpPr/>
      </xdr:nvCxnSpPr>
      <xdr:spPr>
        <a:xfrm>
          <a:off x="13703300" y="16679952"/>
          <a:ext cx="889000" cy="68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53711</xdr:rowOff>
    </xdr:from>
    <xdr:to>
      <xdr:col>76</xdr:col>
      <xdr:colOff>165100</xdr:colOff>
      <xdr:row>97</xdr:row>
      <xdr:rowOff>155311</xdr:rowOff>
    </xdr:to>
    <xdr:sp macro="" textlink="">
      <xdr:nvSpPr>
        <xdr:cNvPr id="700" name="フローチャート: 判断 699">
          <a:extLst>
            <a:ext uri="{FF2B5EF4-FFF2-40B4-BE49-F238E27FC236}">
              <a16:creationId xmlns:a16="http://schemas.microsoft.com/office/drawing/2014/main" xmlns="" id="{00000000-0008-0000-0700-0000BC020000}"/>
            </a:ext>
          </a:extLst>
        </xdr:cNvPr>
        <xdr:cNvSpPr/>
      </xdr:nvSpPr>
      <xdr:spPr>
        <a:xfrm>
          <a:off x="14541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388</xdr:rowOff>
    </xdr:from>
    <xdr:ext cx="599010" cy="259045"/>
    <xdr:sp macro="" textlink="">
      <xdr:nvSpPr>
        <xdr:cNvPr id="701" name="テキスト ボックス 700">
          <a:extLst>
            <a:ext uri="{FF2B5EF4-FFF2-40B4-BE49-F238E27FC236}">
              <a16:creationId xmlns:a16="http://schemas.microsoft.com/office/drawing/2014/main" xmlns="" id="{00000000-0008-0000-0700-0000BD020000}"/>
            </a:ext>
          </a:extLst>
        </xdr:cNvPr>
        <xdr:cNvSpPr txBox="1"/>
      </xdr:nvSpPr>
      <xdr:spPr>
        <a:xfrm>
          <a:off x="14292795" y="16459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158504</xdr:rowOff>
    </xdr:from>
    <xdr:to>
      <xdr:col>71</xdr:col>
      <xdr:colOff>177800</xdr:colOff>
      <xdr:row>97</xdr:row>
      <xdr:rowOff>49302</xdr:rowOff>
    </xdr:to>
    <xdr:cxnSp macro="">
      <xdr:nvCxnSpPr>
        <xdr:cNvPr id="702" name="直線コネクタ 701">
          <a:extLst>
            <a:ext uri="{FF2B5EF4-FFF2-40B4-BE49-F238E27FC236}">
              <a16:creationId xmlns:a16="http://schemas.microsoft.com/office/drawing/2014/main" xmlns="" id="{00000000-0008-0000-0700-0000BE020000}"/>
            </a:ext>
          </a:extLst>
        </xdr:cNvPr>
        <xdr:cNvCxnSpPr/>
      </xdr:nvCxnSpPr>
      <xdr:spPr>
        <a:xfrm>
          <a:off x="12814300" y="16617704"/>
          <a:ext cx="889000" cy="62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58032</xdr:rowOff>
    </xdr:from>
    <xdr:to>
      <xdr:col>72</xdr:col>
      <xdr:colOff>38100</xdr:colOff>
      <xdr:row>97</xdr:row>
      <xdr:rowOff>159632</xdr:rowOff>
    </xdr:to>
    <xdr:sp macro="" textlink="">
      <xdr:nvSpPr>
        <xdr:cNvPr id="703" name="フローチャート: 判断 702">
          <a:extLst>
            <a:ext uri="{FF2B5EF4-FFF2-40B4-BE49-F238E27FC236}">
              <a16:creationId xmlns:a16="http://schemas.microsoft.com/office/drawing/2014/main" xmlns="" id="{00000000-0008-0000-0700-0000BF020000}"/>
            </a:ext>
          </a:extLst>
        </xdr:cNvPr>
        <xdr:cNvSpPr/>
      </xdr:nvSpPr>
      <xdr:spPr>
        <a:xfrm>
          <a:off x="13652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150759</xdr:rowOff>
    </xdr:from>
    <xdr:ext cx="599010" cy="259045"/>
    <xdr:sp macro="" textlink="">
      <xdr:nvSpPr>
        <xdr:cNvPr id="704" name="テキスト ボックス 703">
          <a:extLst>
            <a:ext uri="{FF2B5EF4-FFF2-40B4-BE49-F238E27FC236}">
              <a16:creationId xmlns:a16="http://schemas.microsoft.com/office/drawing/2014/main" xmlns="" id="{00000000-0008-0000-0700-0000C0020000}"/>
            </a:ext>
          </a:extLst>
        </xdr:cNvPr>
        <xdr:cNvSpPr txBox="1"/>
      </xdr:nvSpPr>
      <xdr:spPr>
        <a:xfrm>
          <a:off x="13403795" y="1678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122913</xdr:rowOff>
    </xdr:from>
    <xdr:to>
      <xdr:col>67</xdr:col>
      <xdr:colOff>101600</xdr:colOff>
      <xdr:row>98</xdr:row>
      <xdr:rowOff>53063</xdr:rowOff>
    </xdr:to>
    <xdr:sp macro="" textlink="">
      <xdr:nvSpPr>
        <xdr:cNvPr id="705" name="フローチャート: 判断 704">
          <a:extLst>
            <a:ext uri="{FF2B5EF4-FFF2-40B4-BE49-F238E27FC236}">
              <a16:creationId xmlns:a16="http://schemas.microsoft.com/office/drawing/2014/main" xmlns="" id="{00000000-0008-0000-0700-0000C1020000}"/>
            </a:ext>
          </a:extLst>
        </xdr:cNvPr>
        <xdr:cNvSpPr/>
      </xdr:nvSpPr>
      <xdr:spPr>
        <a:xfrm>
          <a:off x="12763500" y="167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44190</xdr:rowOff>
    </xdr:from>
    <xdr:ext cx="599010" cy="259045"/>
    <xdr:sp macro="" textlink="">
      <xdr:nvSpPr>
        <xdr:cNvPr id="706" name="テキスト ボックス 705">
          <a:extLst>
            <a:ext uri="{FF2B5EF4-FFF2-40B4-BE49-F238E27FC236}">
              <a16:creationId xmlns:a16="http://schemas.microsoft.com/office/drawing/2014/main" xmlns="" id="{00000000-0008-0000-0700-0000C2020000}"/>
            </a:ext>
          </a:extLst>
        </xdr:cNvPr>
        <xdr:cNvSpPr txBox="1"/>
      </xdr:nvSpPr>
      <xdr:spPr>
        <a:xfrm>
          <a:off x="12514795" y="16846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xmlns=""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xmlns=""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xmlns=""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xmlns=""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xmlns=""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125781</xdr:rowOff>
    </xdr:from>
    <xdr:to>
      <xdr:col>85</xdr:col>
      <xdr:colOff>177800</xdr:colOff>
      <xdr:row>98</xdr:row>
      <xdr:rowOff>55931</xdr:rowOff>
    </xdr:to>
    <xdr:sp macro="" textlink="">
      <xdr:nvSpPr>
        <xdr:cNvPr id="712" name="楕円 711">
          <a:extLst>
            <a:ext uri="{FF2B5EF4-FFF2-40B4-BE49-F238E27FC236}">
              <a16:creationId xmlns:a16="http://schemas.microsoft.com/office/drawing/2014/main" xmlns="" id="{00000000-0008-0000-0700-0000C8020000}"/>
            </a:ext>
          </a:extLst>
        </xdr:cNvPr>
        <xdr:cNvSpPr/>
      </xdr:nvSpPr>
      <xdr:spPr>
        <a:xfrm>
          <a:off x="16268700" y="16756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104208</xdr:rowOff>
    </xdr:from>
    <xdr:ext cx="599010" cy="259045"/>
    <xdr:sp macro="" textlink="">
      <xdr:nvSpPr>
        <xdr:cNvPr id="713" name="公債費該当値テキスト">
          <a:extLst>
            <a:ext uri="{FF2B5EF4-FFF2-40B4-BE49-F238E27FC236}">
              <a16:creationId xmlns:a16="http://schemas.microsoft.com/office/drawing/2014/main" xmlns="" id="{00000000-0008-0000-0700-0000C9020000}"/>
            </a:ext>
          </a:extLst>
        </xdr:cNvPr>
        <xdr:cNvSpPr txBox="1"/>
      </xdr:nvSpPr>
      <xdr:spPr>
        <a:xfrm>
          <a:off x="16370300" y="16734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104560</xdr:rowOff>
    </xdr:from>
    <xdr:to>
      <xdr:col>81</xdr:col>
      <xdr:colOff>101600</xdr:colOff>
      <xdr:row>98</xdr:row>
      <xdr:rowOff>34710</xdr:rowOff>
    </xdr:to>
    <xdr:sp macro="" textlink="">
      <xdr:nvSpPr>
        <xdr:cNvPr id="714" name="楕円 713">
          <a:extLst>
            <a:ext uri="{FF2B5EF4-FFF2-40B4-BE49-F238E27FC236}">
              <a16:creationId xmlns:a16="http://schemas.microsoft.com/office/drawing/2014/main" xmlns="" id="{00000000-0008-0000-0700-0000CA020000}"/>
            </a:ext>
          </a:extLst>
        </xdr:cNvPr>
        <xdr:cNvSpPr/>
      </xdr:nvSpPr>
      <xdr:spPr>
        <a:xfrm>
          <a:off x="15430500" y="1673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25837</xdr:rowOff>
    </xdr:from>
    <xdr:ext cx="599010" cy="259045"/>
    <xdr:sp macro="" textlink="">
      <xdr:nvSpPr>
        <xdr:cNvPr id="715" name="テキスト ボックス 714">
          <a:extLst>
            <a:ext uri="{FF2B5EF4-FFF2-40B4-BE49-F238E27FC236}">
              <a16:creationId xmlns:a16="http://schemas.microsoft.com/office/drawing/2014/main" xmlns="" id="{00000000-0008-0000-0700-0000CB020000}"/>
            </a:ext>
          </a:extLst>
        </xdr:cNvPr>
        <xdr:cNvSpPr txBox="1"/>
      </xdr:nvSpPr>
      <xdr:spPr>
        <a:xfrm>
          <a:off x="15181795" y="16827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67259</xdr:rowOff>
    </xdr:from>
    <xdr:to>
      <xdr:col>76</xdr:col>
      <xdr:colOff>165100</xdr:colOff>
      <xdr:row>97</xdr:row>
      <xdr:rowOff>168859</xdr:rowOff>
    </xdr:to>
    <xdr:sp macro="" textlink="">
      <xdr:nvSpPr>
        <xdr:cNvPr id="716" name="楕円 715">
          <a:extLst>
            <a:ext uri="{FF2B5EF4-FFF2-40B4-BE49-F238E27FC236}">
              <a16:creationId xmlns:a16="http://schemas.microsoft.com/office/drawing/2014/main" xmlns="" id="{00000000-0008-0000-0700-0000CC020000}"/>
            </a:ext>
          </a:extLst>
        </xdr:cNvPr>
        <xdr:cNvSpPr/>
      </xdr:nvSpPr>
      <xdr:spPr>
        <a:xfrm>
          <a:off x="14541500" y="16697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159986</xdr:rowOff>
    </xdr:from>
    <xdr:ext cx="599010" cy="259045"/>
    <xdr:sp macro="" textlink="">
      <xdr:nvSpPr>
        <xdr:cNvPr id="717" name="テキスト ボックス 716">
          <a:extLst>
            <a:ext uri="{FF2B5EF4-FFF2-40B4-BE49-F238E27FC236}">
              <a16:creationId xmlns:a16="http://schemas.microsoft.com/office/drawing/2014/main" xmlns="" id="{00000000-0008-0000-0700-0000CD020000}"/>
            </a:ext>
          </a:extLst>
        </xdr:cNvPr>
        <xdr:cNvSpPr txBox="1"/>
      </xdr:nvSpPr>
      <xdr:spPr>
        <a:xfrm>
          <a:off x="14292795" y="16790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169952</xdr:rowOff>
    </xdr:from>
    <xdr:to>
      <xdr:col>72</xdr:col>
      <xdr:colOff>38100</xdr:colOff>
      <xdr:row>97</xdr:row>
      <xdr:rowOff>100102</xdr:rowOff>
    </xdr:to>
    <xdr:sp macro="" textlink="">
      <xdr:nvSpPr>
        <xdr:cNvPr id="718" name="楕円 717">
          <a:extLst>
            <a:ext uri="{FF2B5EF4-FFF2-40B4-BE49-F238E27FC236}">
              <a16:creationId xmlns:a16="http://schemas.microsoft.com/office/drawing/2014/main" xmlns="" id="{00000000-0008-0000-0700-0000CE020000}"/>
            </a:ext>
          </a:extLst>
        </xdr:cNvPr>
        <xdr:cNvSpPr/>
      </xdr:nvSpPr>
      <xdr:spPr>
        <a:xfrm>
          <a:off x="13652500" y="16629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116629</xdr:rowOff>
    </xdr:from>
    <xdr:ext cx="599010" cy="259045"/>
    <xdr:sp macro="" textlink="">
      <xdr:nvSpPr>
        <xdr:cNvPr id="719" name="テキスト ボックス 718">
          <a:extLst>
            <a:ext uri="{FF2B5EF4-FFF2-40B4-BE49-F238E27FC236}">
              <a16:creationId xmlns:a16="http://schemas.microsoft.com/office/drawing/2014/main" xmlns="" id="{00000000-0008-0000-0700-0000CF020000}"/>
            </a:ext>
          </a:extLst>
        </xdr:cNvPr>
        <xdr:cNvSpPr txBox="1"/>
      </xdr:nvSpPr>
      <xdr:spPr>
        <a:xfrm>
          <a:off x="13403795" y="16404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107704</xdr:rowOff>
    </xdr:from>
    <xdr:to>
      <xdr:col>67</xdr:col>
      <xdr:colOff>101600</xdr:colOff>
      <xdr:row>97</xdr:row>
      <xdr:rowOff>37854</xdr:rowOff>
    </xdr:to>
    <xdr:sp macro="" textlink="">
      <xdr:nvSpPr>
        <xdr:cNvPr id="720" name="楕円 719">
          <a:extLst>
            <a:ext uri="{FF2B5EF4-FFF2-40B4-BE49-F238E27FC236}">
              <a16:creationId xmlns:a16="http://schemas.microsoft.com/office/drawing/2014/main" xmlns="" id="{00000000-0008-0000-0700-0000D0020000}"/>
            </a:ext>
          </a:extLst>
        </xdr:cNvPr>
        <xdr:cNvSpPr/>
      </xdr:nvSpPr>
      <xdr:spPr>
        <a:xfrm>
          <a:off x="12763500" y="16566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54381</xdr:rowOff>
    </xdr:from>
    <xdr:ext cx="599010" cy="259045"/>
    <xdr:sp macro="" textlink="">
      <xdr:nvSpPr>
        <xdr:cNvPr id="721" name="テキスト ボックス 720">
          <a:extLst>
            <a:ext uri="{FF2B5EF4-FFF2-40B4-BE49-F238E27FC236}">
              <a16:creationId xmlns:a16="http://schemas.microsoft.com/office/drawing/2014/main" xmlns="" id="{00000000-0008-0000-0700-0000D1020000}"/>
            </a:ext>
          </a:extLst>
        </xdr:cNvPr>
        <xdr:cNvSpPr txBox="1"/>
      </xdr:nvSpPr>
      <xdr:spPr>
        <a:xfrm>
          <a:off x="12514795" y="16342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xmlns=""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xmlns=""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xmlns=""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xmlns=""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xmlns=""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xmlns=""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xmlns=""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xmlns=""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xmlns=""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xmlns=""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a:extLst>
            <a:ext uri="{FF2B5EF4-FFF2-40B4-BE49-F238E27FC236}">
              <a16:creationId xmlns:a16="http://schemas.microsoft.com/office/drawing/2014/main" xmlns="" id="{00000000-0008-0000-0700-0000DC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a:extLst>
            <a:ext uri="{FF2B5EF4-FFF2-40B4-BE49-F238E27FC236}">
              <a16:creationId xmlns:a16="http://schemas.microsoft.com/office/drawing/2014/main" xmlns="" id="{00000000-0008-0000-0700-0000DD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a:extLst>
            <a:ext uri="{FF2B5EF4-FFF2-40B4-BE49-F238E27FC236}">
              <a16:creationId xmlns:a16="http://schemas.microsoft.com/office/drawing/2014/main" xmlns="" id="{00000000-0008-0000-0700-0000DE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5" name="テキスト ボックス 734">
          <a:extLst>
            <a:ext uri="{FF2B5EF4-FFF2-40B4-BE49-F238E27FC236}">
              <a16:creationId xmlns:a16="http://schemas.microsoft.com/office/drawing/2014/main" xmlns="" id="{00000000-0008-0000-0700-0000DF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a:extLst>
            <a:ext uri="{FF2B5EF4-FFF2-40B4-BE49-F238E27FC236}">
              <a16:creationId xmlns:a16="http://schemas.microsoft.com/office/drawing/2014/main" xmlns="" id="{00000000-0008-0000-0700-0000E0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7" name="テキスト ボックス 736">
          <a:extLst>
            <a:ext uri="{FF2B5EF4-FFF2-40B4-BE49-F238E27FC236}">
              <a16:creationId xmlns:a16="http://schemas.microsoft.com/office/drawing/2014/main" xmlns="" id="{00000000-0008-0000-0700-0000E1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a:extLst>
            <a:ext uri="{FF2B5EF4-FFF2-40B4-BE49-F238E27FC236}">
              <a16:creationId xmlns:a16="http://schemas.microsoft.com/office/drawing/2014/main" xmlns="" id="{00000000-0008-0000-0700-0000E2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9" name="テキスト ボックス 738">
          <a:extLst>
            <a:ext uri="{FF2B5EF4-FFF2-40B4-BE49-F238E27FC236}">
              <a16:creationId xmlns:a16="http://schemas.microsoft.com/office/drawing/2014/main" xmlns="" id="{00000000-0008-0000-0700-0000E3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xmlns=""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a:extLst>
            <a:ext uri="{FF2B5EF4-FFF2-40B4-BE49-F238E27FC236}">
              <a16:creationId xmlns:a16="http://schemas.microsoft.com/office/drawing/2014/main" xmlns="" id="{00000000-0008-0000-0700-0000E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xmlns=""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7295</xdr:rowOff>
    </xdr:from>
    <xdr:to>
      <xdr:col>116</xdr:col>
      <xdr:colOff>62864</xdr:colOff>
      <xdr:row>38</xdr:row>
      <xdr:rowOff>139700</xdr:rowOff>
    </xdr:to>
    <xdr:cxnSp macro="">
      <xdr:nvCxnSpPr>
        <xdr:cNvPr id="743" name="直線コネクタ 742">
          <a:extLst>
            <a:ext uri="{FF2B5EF4-FFF2-40B4-BE49-F238E27FC236}">
              <a16:creationId xmlns:a16="http://schemas.microsoft.com/office/drawing/2014/main" xmlns="" id="{00000000-0008-0000-0700-0000E7020000}"/>
            </a:ext>
          </a:extLst>
        </xdr:cNvPr>
        <xdr:cNvCxnSpPr/>
      </xdr:nvCxnSpPr>
      <xdr:spPr>
        <a:xfrm flipV="1">
          <a:off x="22159595" y="5493695"/>
          <a:ext cx="1269" cy="1161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4132</xdr:rowOff>
    </xdr:from>
    <xdr:ext cx="249299" cy="259045"/>
    <xdr:sp macro="" textlink="">
      <xdr:nvSpPr>
        <xdr:cNvPr id="744" name="諸支出金最小値テキスト">
          <a:extLst>
            <a:ext uri="{FF2B5EF4-FFF2-40B4-BE49-F238E27FC236}">
              <a16:creationId xmlns:a16="http://schemas.microsoft.com/office/drawing/2014/main" xmlns="" id="{00000000-0008-0000-0700-0000E8020000}"/>
            </a:ext>
          </a:extLst>
        </xdr:cNvPr>
        <xdr:cNvSpPr txBox="1"/>
      </xdr:nvSpPr>
      <xdr:spPr>
        <a:xfrm>
          <a:off x="22212300" y="66906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a:extLst>
            <a:ext uri="{FF2B5EF4-FFF2-40B4-BE49-F238E27FC236}">
              <a16:creationId xmlns:a16="http://schemas.microsoft.com/office/drawing/2014/main" xmlns="" id="{00000000-0008-0000-0700-0000E9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125422</xdr:rowOff>
    </xdr:from>
    <xdr:ext cx="534377" cy="259045"/>
    <xdr:sp macro="" textlink="">
      <xdr:nvSpPr>
        <xdr:cNvPr id="746" name="諸支出金最大値テキスト">
          <a:extLst>
            <a:ext uri="{FF2B5EF4-FFF2-40B4-BE49-F238E27FC236}">
              <a16:creationId xmlns:a16="http://schemas.microsoft.com/office/drawing/2014/main" xmlns="" id="{00000000-0008-0000-0700-0000EA020000}"/>
            </a:ext>
          </a:extLst>
        </xdr:cNvPr>
        <xdr:cNvSpPr txBox="1"/>
      </xdr:nvSpPr>
      <xdr:spPr>
        <a:xfrm>
          <a:off x="22212300" y="526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25,396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7295</xdr:rowOff>
    </xdr:from>
    <xdr:to>
      <xdr:col>116</xdr:col>
      <xdr:colOff>152400</xdr:colOff>
      <xdr:row>32</xdr:row>
      <xdr:rowOff>7295</xdr:rowOff>
    </xdr:to>
    <xdr:cxnSp macro="">
      <xdr:nvCxnSpPr>
        <xdr:cNvPr id="747" name="直線コネクタ 746">
          <a:extLst>
            <a:ext uri="{FF2B5EF4-FFF2-40B4-BE49-F238E27FC236}">
              <a16:creationId xmlns:a16="http://schemas.microsoft.com/office/drawing/2014/main" xmlns="" id="{00000000-0008-0000-0700-0000EB020000}"/>
            </a:ext>
          </a:extLst>
        </xdr:cNvPr>
        <xdr:cNvCxnSpPr/>
      </xdr:nvCxnSpPr>
      <xdr:spPr>
        <a:xfrm>
          <a:off x="22072600" y="5493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24485</xdr:rowOff>
    </xdr:from>
    <xdr:to>
      <xdr:col>116</xdr:col>
      <xdr:colOff>63500</xdr:colOff>
      <xdr:row>38</xdr:row>
      <xdr:rowOff>139700</xdr:rowOff>
    </xdr:to>
    <xdr:cxnSp macro="">
      <xdr:nvCxnSpPr>
        <xdr:cNvPr id="748" name="直線コネクタ 747">
          <a:extLst>
            <a:ext uri="{FF2B5EF4-FFF2-40B4-BE49-F238E27FC236}">
              <a16:creationId xmlns:a16="http://schemas.microsoft.com/office/drawing/2014/main" xmlns="" id="{00000000-0008-0000-0700-0000EC020000}"/>
            </a:ext>
          </a:extLst>
        </xdr:cNvPr>
        <xdr:cNvCxnSpPr/>
      </xdr:nvCxnSpPr>
      <xdr:spPr>
        <a:xfrm flipV="1">
          <a:off x="21323300" y="6539585"/>
          <a:ext cx="838200" cy="115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48582</xdr:rowOff>
    </xdr:from>
    <xdr:ext cx="378565" cy="259045"/>
    <xdr:sp macro="" textlink="">
      <xdr:nvSpPr>
        <xdr:cNvPr id="749" name="諸支出金平均値テキスト">
          <a:extLst>
            <a:ext uri="{FF2B5EF4-FFF2-40B4-BE49-F238E27FC236}">
              <a16:creationId xmlns:a16="http://schemas.microsoft.com/office/drawing/2014/main" xmlns="" id="{00000000-0008-0000-0700-0000ED020000}"/>
            </a:ext>
          </a:extLst>
        </xdr:cNvPr>
        <xdr:cNvSpPr txBox="1"/>
      </xdr:nvSpPr>
      <xdr:spPr>
        <a:xfrm>
          <a:off x="22212300" y="65636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70155</xdr:rowOff>
    </xdr:from>
    <xdr:to>
      <xdr:col>116</xdr:col>
      <xdr:colOff>114300</xdr:colOff>
      <xdr:row>39</xdr:row>
      <xdr:rowOff>305</xdr:rowOff>
    </xdr:to>
    <xdr:sp macro="" textlink="">
      <xdr:nvSpPr>
        <xdr:cNvPr id="750" name="フローチャート: 判断 749">
          <a:extLst>
            <a:ext uri="{FF2B5EF4-FFF2-40B4-BE49-F238E27FC236}">
              <a16:creationId xmlns:a16="http://schemas.microsoft.com/office/drawing/2014/main" xmlns="" id="{00000000-0008-0000-0700-0000EE020000}"/>
            </a:ext>
          </a:extLst>
        </xdr:cNvPr>
        <xdr:cNvSpPr/>
      </xdr:nvSpPr>
      <xdr:spPr>
        <a:xfrm>
          <a:off x="22110700" y="658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a:extLst>
            <a:ext uri="{FF2B5EF4-FFF2-40B4-BE49-F238E27FC236}">
              <a16:creationId xmlns:a16="http://schemas.microsoft.com/office/drawing/2014/main" xmlns="" id="{00000000-0008-0000-0700-0000EF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76281</xdr:rowOff>
    </xdr:from>
    <xdr:to>
      <xdr:col>112</xdr:col>
      <xdr:colOff>38100</xdr:colOff>
      <xdr:row>39</xdr:row>
      <xdr:rowOff>6431</xdr:rowOff>
    </xdr:to>
    <xdr:sp macro="" textlink="">
      <xdr:nvSpPr>
        <xdr:cNvPr id="752" name="フローチャート: 判断 751">
          <a:extLst>
            <a:ext uri="{FF2B5EF4-FFF2-40B4-BE49-F238E27FC236}">
              <a16:creationId xmlns:a16="http://schemas.microsoft.com/office/drawing/2014/main" xmlns="" id="{00000000-0008-0000-0700-0000F0020000}"/>
            </a:ext>
          </a:extLst>
        </xdr:cNvPr>
        <xdr:cNvSpPr/>
      </xdr:nvSpPr>
      <xdr:spPr>
        <a:xfrm>
          <a:off x="21272500" y="6591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22958</xdr:rowOff>
    </xdr:from>
    <xdr:ext cx="378565" cy="259045"/>
    <xdr:sp macro="" textlink="">
      <xdr:nvSpPr>
        <xdr:cNvPr id="753" name="テキスト ボックス 752">
          <a:extLst>
            <a:ext uri="{FF2B5EF4-FFF2-40B4-BE49-F238E27FC236}">
              <a16:creationId xmlns:a16="http://schemas.microsoft.com/office/drawing/2014/main" xmlns="" id="{00000000-0008-0000-0700-0000F1020000}"/>
            </a:ext>
          </a:extLst>
        </xdr:cNvPr>
        <xdr:cNvSpPr txBox="1"/>
      </xdr:nvSpPr>
      <xdr:spPr>
        <a:xfrm>
          <a:off x="21134017" y="63666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a:extLst>
            <a:ext uri="{FF2B5EF4-FFF2-40B4-BE49-F238E27FC236}">
              <a16:creationId xmlns:a16="http://schemas.microsoft.com/office/drawing/2014/main" xmlns="" id="{00000000-0008-0000-0700-0000F2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69241</xdr:rowOff>
    </xdr:from>
    <xdr:to>
      <xdr:col>107</xdr:col>
      <xdr:colOff>101600</xdr:colOff>
      <xdr:row>38</xdr:row>
      <xdr:rowOff>170841</xdr:rowOff>
    </xdr:to>
    <xdr:sp macro="" textlink="">
      <xdr:nvSpPr>
        <xdr:cNvPr id="755" name="フローチャート: 判断 754">
          <a:extLst>
            <a:ext uri="{FF2B5EF4-FFF2-40B4-BE49-F238E27FC236}">
              <a16:creationId xmlns:a16="http://schemas.microsoft.com/office/drawing/2014/main" xmlns="" id="{00000000-0008-0000-0700-0000F3020000}"/>
            </a:ext>
          </a:extLst>
        </xdr:cNvPr>
        <xdr:cNvSpPr/>
      </xdr:nvSpPr>
      <xdr:spPr>
        <a:xfrm>
          <a:off x="20383500" y="658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15917</xdr:rowOff>
    </xdr:from>
    <xdr:ext cx="378565" cy="259045"/>
    <xdr:sp macro="" textlink="">
      <xdr:nvSpPr>
        <xdr:cNvPr id="756" name="テキスト ボックス 755">
          <a:extLst>
            <a:ext uri="{FF2B5EF4-FFF2-40B4-BE49-F238E27FC236}">
              <a16:creationId xmlns:a16="http://schemas.microsoft.com/office/drawing/2014/main" xmlns="" id="{00000000-0008-0000-0700-0000F4020000}"/>
            </a:ext>
          </a:extLst>
        </xdr:cNvPr>
        <xdr:cNvSpPr txBox="1"/>
      </xdr:nvSpPr>
      <xdr:spPr>
        <a:xfrm>
          <a:off x="20245017" y="6359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a:extLst>
            <a:ext uri="{FF2B5EF4-FFF2-40B4-BE49-F238E27FC236}">
              <a16:creationId xmlns:a16="http://schemas.microsoft.com/office/drawing/2014/main" xmlns="" id="{00000000-0008-0000-0700-0000F5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60599</xdr:rowOff>
    </xdr:from>
    <xdr:to>
      <xdr:col>102</xdr:col>
      <xdr:colOff>165100</xdr:colOff>
      <xdr:row>38</xdr:row>
      <xdr:rowOff>162199</xdr:rowOff>
    </xdr:to>
    <xdr:sp macro="" textlink="">
      <xdr:nvSpPr>
        <xdr:cNvPr id="758" name="フローチャート: 判断 757">
          <a:extLst>
            <a:ext uri="{FF2B5EF4-FFF2-40B4-BE49-F238E27FC236}">
              <a16:creationId xmlns:a16="http://schemas.microsoft.com/office/drawing/2014/main" xmlns="" id="{00000000-0008-0000-0700-0000F6020000}"/>
            </a:ext>
          </a:extLst>
        </xdr:cNvPr>
        <xdr:cNvSpPr/>
      </xdr:nvSpPr>
      <xdr:spPr>
        <a:xfrm>
          <a:off x="19494500" y="657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7276</xdr:rowOff>
    </xdr:from>
    <xdr:ext cx="378565" cy="259045"/>
    <xdr:sp macro="" textlink="">
      <xdr:nvSpPr>
        <xdr:cNvPr id="759" name="テキスト ボックス 758">
          <a:extLst>
            <a:ext uri="{FF2B5EF4-FFF2-40B4-BE49-F238E27FC236}">
              <a16:creationId xmlns:a16="http://schemas.microsoft.com/office/drawing/2014/main" xmlns="" id="{00000000-0008-0000-0700-0000F7020000}"/>
            </a:ext>
          </a:extLst>
        </xdr:cNvPr>
        <xdr:cNvSpPr txBox="1"/>
      </xdr:nvSpPr>
      <xdr:spPr>
        <a:xfrm>
          <a:off x="19356017" y="6350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82088</xdr:rowOff>
    </xdr:from>
    <xdr:to>
      <xdr:col>98</xdr:col>
      <xdr:colOff>38100</xdr:colOff>
      <xdr:row>39</xdr:row>
      <xdr:rowOff>12238</xdr:rowOff>
    </xdr:to>
    <xdr:sp macro="" textlink="">
      <xdr:nvSpPr>
        <xdr:cNvPr id="760" name="フローチャート: 判断 759">
          <a:extLst>
            <a:ext uri="{FF2B5EF4-FFF2-40B4-BE49-F238E27FC236}">
              <a16:creationId xmlns:a16="http://schemas.microsoft.com/office/drawing/2014/main" xmlns="" id="{00000000-0008-0000-0700-0000F8020000}"/>
            </a:ext>
          </a:extLst>
        </xdr:cNvPr>
        <xdr:cNvSpPr/>
      </xdr:nvSpPr>
      <xdr:spPr>
        <a:xfrm>
          <a:off x="18605500" y="6597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28765</xdr:rowOff>
    </xdr:from>
    <xdr:ext cx="378565" cy="259045"/>
    <xdr:sp macro="" textlink="">
      <xdr:nvSpPr>
        <xdr:cNvPr id="761" name="テキスト ボックス 760">
          <a:extLst>
            <a:ext uri="{FF2B5EF4-FFF2-40B4-BE49-F238E27FC236}">
              <a16:creationId xmlns:a16="http://schemas.microsoft.com/office/drawing/2014/main" xmlns="" id="{00000000-0008-0000-0700-0000F9020000}"/>
            </a:ext>
          </a:extLst>
        </xdr:cNvPr>
        <xdr:cNvSpPr txBox="1"/>
      </xdr:nvSpPr>
      <xdr:spPr>
        <a:xfrm>
          <a:off x="18467017" y="63724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xmlns=""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xmlns=""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xmlns=""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xmlns=""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xmlns=""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145136</xdr:rowOff>
    </xdr:from>
    <xdr:to>
      <xdr:col>116</xdr:col>
      <xdr:colOff>114300</xdr:colOff>
      <xdr:row>38</xdr:row>
      <xdr:rowOff>75285</xdr:rowOff>
    </xdr:to>
    <xdr:sp macro="" textlink="">
      <xdr:nvSpPr>
        <xdr:cNvPr id="767" name="楕円 766">
          <a:extLst>
            <a:ext uri="{FF2B5EF4-FFF2-40B4-BE49-F238E27FC236}">
              <a16:creationId xmlns:a16="http://schemas.microsoft.com/office/drawing/2014/main" xmlns="" id="{00000000-0008-0000-0700-0000FF020000}"/>
            </a:ext>
          </a:extLst>
        </xdr:cNvPr>
        <xdr:cNvSpPr/>
      </xdr:nvSpPr>
      <xdr:spPr>
        <a:xfrm>
          <a:off x="22110700" y="648878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104513</xdr:rowOff>
    </xdr:from>
    <xdr:ext cx="469744" cy="259045"/>
    <xdr:sp macro="" textlink="">
      <xdr:nvSpPr>
        <xdr:cNvPr id="768" name="諸支出金該当値テキスト">
          <a:extLst>
            <a:ext uri="{FF2B5EF4-FFF2-40B4-BE49-F238E27FC236}">
              <a16:creationId xmlns:a16="http://schemas.microsoft.com/office/drawing/2014/main" xmlns="" id="{00000000-0008-0000-0700-000000030000}"/>
            </a:ext>
          </a:extLst>
        </xdr:cNvPr>
        <xdr:cNvSpPr txBox="1"/>
      </xdr:nvSpPr>
      <xdr:spPr>
        <a:xfrm>
          <a:off x="22212300" y="6276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a:extLst>
            <a:ext uri="{FF2B5EF4-FFF2-40B4-BE49-F238E27FC236}">
              <a16:creationId xmlns:a16="http://schemas.microsoft.com/office/drawing/2014/main" xmlns="" id="{00000000-0008-0000-0700-000001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xmlns="" id="{00000000-0008-0000-0700-000002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a:extLst>
            <a:ext uri="{FF2B5EF4-FFF2-40B4-BE49-F238E27FC236}">
              <a16:creationId xmlns:a16="http://schemas.microsoft.com/office/drawing/2014/main" xmlns="" id="{00000000-0008-0000-0700-000003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xmlns="" id="{00000000-0008-0000-0700-000004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a:extLst>
            <a:ext uri="{FF2B5EF4-FFF2-40B4-BE49-F238E27FC236}">
              <a16:creationId xmlns:a16="http://schemas.microsoft.com/office/drawing/2014/main" xmlns="" id="{00000000-0008-0000-0700-000005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xmlns="" id="{00000000-0008-0000-0700-000006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a:extLst>
            <a:ext uri="{FF2B5EF4-FFF2-40B4-BE49-F238E27FC236}">
              <a16:creationId xmlns:a16="http://schemas.microsoft.com/office/drawing/2014/main" xmlns="" id="{00000000-0008-0000-0700-000007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xmlns="" id="{00000000-0008-0000-0700-000008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xmlns=""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xmlns=""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xmlns=""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xmlns=""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xmlns=""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xmlns=""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xmlns=""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xmlns=""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xmlns=""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xmlns=""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7" name="直線コネクタ 786">
          <a:extLst>
            <a:ext uri="{FF2B5EF4-FFF2-40B4-BE49-F238E27FC236}">
              <a16:creationId xmlns:a16="http://schemas.microsoft.com/office/drawing/2014/main" xmlns="" id="{00000000-0008-0000-0700-000013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8" name="テキスト ボックス 787">
          <a:extLst>
            <a:ext uri="{FF2B5EF4-FFF2-40B4-BE49-F238E27FC236}">
              <a16:creationId xmlns:a16="http://schemas.microsoft.com/office/drawing/2014/main" xmlns="" id="{00000000-0008-0000-0700-000014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9" name="直線コネクタ 788">
          <a:extLst>
            <a:ext uri="{FF2B5EF4-FFF2-40B4-BE49-F238E27FC236}">
              <a16:creationId xmlns:a16="http://schemas.microsoft.com/office/drawing/2014/main" xmlns="" id="{00000000-0008-0000-0700-000015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90" name="テキスト ボックス 789">
          <a:extLst>
            <a:ext uri="{FF2B5EF4-FFF2-40B4-BE49-F238E27FC236}">
              <a16:creationId xmlns:a16="http://schemas.microsoft.com/office/drawing/2014/main" xmlns="" id="{00000000-0008-0000-0700-000016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1" name="直線コネクタ 790">
          <a:extLst>
            <a:ext uri="{FF2B5EF4-FFF2-40B4-BE49-F238E27FC236}">
              <a16:creationId xmlns:a16="http://schemas.microsoft.com/office/drawing/2014/main" xmlns="" id="{00000000-0008-0000-0700-000017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92" name="テキスト ボックス 791">
          <a:extLst>
            <a:ext uri="{FF2B5EF4-FFF2-40B4-BE49-F238E27FC236}">
              <a16:creationId xmlns:a16="http://schemas.microsoft.com/office/drawing/2014/main" xmlns="" id="{00000000-0008-0000-0700-000018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3" name="直線コネクタ 792">
          <a:extLst>
            <a:ext uri="{FF2B5EF4-FFF2-40B4-BE49-F238E27FC236}">
              <a16:creationId xmlns:a16="http://schemas.microsoft.com/office/drawing/2014/main" xmlns="" id="{00000000-0008-0000-0700-000019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4" name="テキスト ボックス 793">
          <a:extLst>
            <a:ext uri="{FF2B5EF4-FFF2-40B4-BE49-F238E27FC236}">
              <a16:creationId xmlns:a16="http://schemas.microsoft.com/office/drawing/2014/main" xmlns="" id="{00000000-0008-0000-0700-00001A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xmlns="" id="{00000000-0008-0000-07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6" name="テキスト ボックス 795">
          <a:extLst>
            <a:ext uri="{FF2B5EF4-FFF2-40B4-BE49-F238E27FC236}">
              <a16:creationId xmlns:a16="http://schemas.microsoft.com/office/drawing/2014/main" xmlns="" id="{00000000-0008-0000-0700-00001C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a:extLst>
            <a:ext uri="{FF2B5EF4-FFF2-40B4-BE49-F238E27FC236}">
              <a16:creationId xmlns:a16="http://schemas.microsoft.com/office/drawing/2014/main" xmlns="" id="{00000000-0008-0000-07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8" name="直線コネクタ 797">
          <a:extLst>
            <a:ext uri="{FF2B5EF4-FFF2-40B4-BE49-F238E27FC236}">
              <a16:creationId xmlns:a16="http://schemas.microsoft.com/office/drawing/2014/main" xmlns="" id="{00000000-0008-0000-0700-00001E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9" name="前年度繰上充用金最小値テキスト">
          <a:extLst>
            <a:ext uri="{FF2B5EF4-FFF2-40B4-BE49-F238E27FC236}">
              <a16:creationId xmlns:a16="http://schemas.microsoft.com/office/drawing/2014/main" xmlns="" id="{00000000-0008-0000-0700-00001F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0" name="直線コネクタ 799">
          <a:extLst>
            <a:ext uri="{FF2B5EF4-FFF2-40B4-BE49-F238E27FC236}">
              <a16:creationId xmlns:a16="http://schemas.microsoft.com/office/drawing/2014/main" xmlns="" id="{00000000-0008-0000-0700-000020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801" name="前年度繰上充用金最大値テキスト">
          <a:extLst>
            <a:ext uri="{FF2B5EF4-FFF2-40B4-BE49-F238E27FC236}">
              <a16:creationId xmlns:a16="http://schemas.microsoft.com/office/drawing/2014/main" xmlns="" id="{00000000-0008-0000-0700-000021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2" name="直線コネクタ 801">
          <a:extLst>
            <a:ext uri="{FF2B5EF4-FFF2-40B4-BE49-F238E27FC236}">
              <a16:creationId xmlns:a16="http://schemas.microsoft.com/office/drawing/2014/main" xmlns="" id="{00000000-0008-0000-0700-000022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3" name="直線コネクタ 802">
          <a:extLst>
            <a:ext uri="{FF2B5EF4-FFF2-40B4-BE49-F238E27FC236}">
              <a16:creationId xmlns:a16="http://schemas.microsoft.com/office/drawing/2014/main" xmlns="" id="{00000000-0008-0000-0700-000023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4" name="前年度繰上充用金平均値テキスト">
          <a:extLst>
            <a:ext uri="{FF2B5EF4-FFF2-40B4-BE49-F238E27FC236}">
              <a16:creationId xmlns:a16="http://schemas.microsoft.com/office/drawing/2014/main" xmlns="" id="{00000000-0008-0000-0700-000024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5" name="フローチャート: 判断 804">
          <a:extLst>
            <a:ext uri="{FF2B5EF4-FFF2-40B4-BE49-F238E27FC236}">
              <a16:creationId xmlns:a16="http://schemas.microsoft.com/office/drawing/2014/main" xmlns="" id="{00000000-0008-0000-0700-000025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6" name="直線コネクタ 805">
          <a:extLst>
            <a:ext uri="{FF2B5EF4-FFF2-40B4-BE49-F238E27FC236}">
              <a16:creationId xmlns:a16="http://schemas.microsoft.com/office/drawing/2014/main" xmlns="" id="{00000000-0008-0000-0700-000026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49</xdr:row>
      <xdr:rowOff>123190</xdr:rowOff>
    </xdr:from>
    <xdr:to>
      <xdr:col>112</xdr:col>
      <xdr:colOff>38100</xdr:colOff>
      <xdr:row>50</xdr:row>
      <xdr:rowOff>53340</xdr:rowOff>
    </xdr:to>
    <xdr:sp macro="" textlink="">
      <xdr:nvSpPr>
        <xdr:cNvPr id="807" name="フローチャート: 判断 806">
          <a:extLst>
            <a:ext uri="{FF2B5EF4-FFF2-40B4-BE49-F238E27FC236}">
              <a16:creationId xmlns:a16="http://schemas.microsoft.com/office/drawing/2014/main" xmlns="" id="{00000000-0008-0000-0700-000027030000}"/>
            </a:ext>
          </a:extLst>
        </xdr:cNvPr>
        <xdr:cNvSpPr/>
      </xdr:nvSpPr>
      <xdr:spPr>
        <a:xfrm>
          <a:off x="21272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48</xdr:row>
      <xdr:rowOff>69867</xdr:rowOff>
    </xdr:from>
    <xdr:ext cx="313932" cy="259045"/>
    <xdr:sp macro="" textlink="">
      <xdr:nvSpPr>
        <xdr:cNvPr id="808" name="テキスト ボックス 807">
          <a:extLst>
            <a:ext uri="{FF2B5EF4-FFF2-40B4-BE49-F238E27FC236}">
              <a16:creationId xmlns:a16="http://schemas.microsoft.com/office/drawing/2014/main" xmlns="" id="{00000000-0008-0000-0700-000028030000}"/>
            </a:ext>
          </a:extLst>
        </xdr:cNvPr>
        <xdr:cNvSpPr txBox="1"/>
      </xdr:nvSpPr>
      <xdr:spPr>
        <a:xfrm>
          <a:off x="21166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9" name="直線コネクタ 808">
          <a:extLst>
            <a:ext uri="{FF2B5EF4-FFF2-40B4-BE49-F238E27FC236}">
              <a16:creationId xmlns:a16="http://schemas.microsoft.com/office/drawing/2014/main" xmlns="" id="{00000000-0008-0000-0700-000029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10" name="フローチャート: 判断 809">
          <a:extLst>
            <a:ext uri="{FF2B5EF4-FFF2-40B4-BE49-F238E27FC236}">
              <a16:creationId xmlns:a16="http://schemas.microsoft.com/office/drawing/2014/main" xmlns="" id="{00000000-0008-0000-0700-00002A030000}"/>
            </a:ext>
          </a:extLst>
        </xdr:cNvPr>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1" name="テキスト ボックス 810">
          <a:extLst>
            <a:ext uri="{FF2B5EF4-FFF2-40B4-BE49-F238E27FC236}">
              <a16:creationId xmlns:a16="http://schemas.microsoft.com/office/drawing/2014/main" xmlns="" id="{00000000-0008-0000-0700-00002B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12" name="直線コネクタ 811">
          <a:extLst>
            <a:ext uri="{FF2B5EF4-FFF2-40B4-BE49-F238E27FC236}">
              <a16:creationId xmlns:a16="http://schemas.microsoft.com/office/drawing/2014/main" xmlns="" id="{00000000-0008-0000-0700-00002C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13" name="フローチャート: 判断 812">
          <a:extLst>
            <a:ext uri="{FF2B5EF4-FFF2-40B4-BE49-F238E27FC236}">
              <a16:creationId xmlns:a16="http://schemas.microsoft.com/office/drawing/2014/main" xmlns="" id="{00000000-0008-0000-0700-00002D030000}"/>
            </a:ext>
          </a:extLst>
        </xdr:cNvPr>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4" name="テキスト ボックス 813">
          <a:extLst>
            <a:ext uri="{FF2B5EF4-FFF2-40B4-BE49-F238E27FC236}">
              <a16:creationId xmlns:a16="http://schemas.microsoft.com/office/drawing/2014/main" xmlns="" id="{00000000-0008-0000-0700-00002E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5" name="フローチャート: 判断 814">
          <a:extLst>
            <a:ext uri="{FF2B5EF4-FFF2-40B4-BE49-F238E27FC236}">
              <a16:creationId xmlns:a16="http://schemas.microsoft.com/office/drawing/2014/main" xmlns="" id="{00000000-0008-0000-0700-00002F030000}"/>
            </a:ext>
          </a:extLst>
        </xdr:cNvPr>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6" name="テキスト ボックス 815">
          <a:extLst>
            <a:ext uri="{FF2B5EF4-FFF2-40B4-BE49-F238E27FC236}">
              <a16:creationId xmlns:a16="http://schemas.microsoft.com/office/drawing/2014/main" xmlns="" id="{00000000-0008-0000-0700-000030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xmlns="" id="{00000000-0008-0000-07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xmlns="" id="{00000000-0008-0000-07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xmlns="" id="{00000000-0008-0000-07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xmlns="" id="{00000000-0008-0000-07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xmlns="" id="{00000000-0008-0000-07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22" name="楕円 821">
          <a:extLst>
            <a:ext uri="{FF2B5EF4-FFF2-40B4-BE49-F238E27FC236}">
              <a16:creationId xmlns:a16="http://schemas.microsoft.com/office/drawing/2014/main" xmlns="" id="{00000000-0008-0000-0700-000036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23" name="前年度繰上充用金該当値テキスト">
          <a:extLst>
            <a:ext uri="{FF2B5EF4-FFF2-40B4-BE49-F238E27FC236}">
              <a16:creationId xmlns:a16="http://schemas.microsoft.com/office/drawing/2014/main" xmlns="" id="{00000000-0008-0000-0700-000037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4" name="楕円 823">
          <a:extLst>
            <a:ext uri="{FF2B5EF4-FFF2-40B4-BE49-F238E27FC236}">
              <a16:creationId xmlns:a16="http://schemas.microsoft.com/office/drawing/2014/main" xmlns="" id="{00000000-0008-0000-0700-000038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25" name="テキスト ボックス 824">
          <a:extLst>
            <a:ext uri="{FF2B5EF4-FFF2-40B4-BE49-F238E27FC236}">
              <a16:creationId xmlns:a16="http://schemas.microsoft.com/office/drawing/2014/main" xmlns="" id="{00000000-0008-0000-0700-000039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6" name="楕円 825">
          <a:extLst>
            <a:ext uri="{FF2B5EF4-FFF2-40B4-BE49-F238E27FC236}">
              <a16:creationId xmlns:a16="http://schemas.microsoft.com/office/drawing/2014/main" xmlns="" id="{00000000-0008-0000-0700-00003A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27" name="テキスト ボックス 826">
          <a:extLst>
            <a:ext uri="{FF2B5EF4-FFF2-40B4-BE49-F238E27FC236}">
              <a16:creationId xmlns:a16="http://schemas.microsoft.com/office/drawing/2014/main" xmlns="" id="{00000000-0008-0000-0700-00003B030000}"/>
            </a:ext>
          </a:extLst>
        </xdr:cNvPr>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8" name="楕円 827">
          <a:extLst>
            <a:ext uri="{FF2B5EF4-FFF2-40B4-BE49-F238E27FC236}">
              <a16:creationId xmlns:a16="http://schemas.microsoft.com/office/drawing/2014/main" xmlns="" id="{00000000-0008-0000-0700-00003C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9" name="テキスト ボックス 828">
          <a:extLst>
            <a:ext uri="{FF2B5EF4-FFF2-40B4-BE49-F238E27FC236}">
              <a16:creationId xmlns:a16="http://schemas.microsoft.com/office/drawing/2014/main" xmlns="" id="{00000000-0008-0000-0700-00003D030000}"/>
            </a:ext>
          </a:extLst>
        </xdr:cNvPr>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30" name="楕円 829">
          <a:extLst>
            <a:ext uri="{FF2B5EF4-FFF2-40B4-BE49-F238E27FC236}">
              <a16:creationId xmlns:a16="http://schemas.microsoft.com/office/drawing/2014/main" xmlns="" id="{00000000-0008-0000-0700-00003E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31" name="テキスト ボックス 830">
          <a:extLst>
            <a:ext uri="{FF2B5EF4-FFF2-40B4-BE49-F238E27FC236}">
              <a16:creationId xmlns:a16="http://schemas.microsoft.com/office/drawing/2014/main" xmlns="" id="{00000000-0008-0000-0700-00003F030000}"/>
            </a:ext>
          </a:extLst>
        </xdr:cNvPr>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a:extLst>
            <a:ext uri="{FF2B5EF4-FFF2-40B4-BE49-F238E27FC236}">
              <a16:creationId xmlns:a16="http://schemas.microsoft.com/office/drawing/2014/main" xmlns="" id="{00000000-0008-0000-0700-00004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a:extLst>
            <a:ext uri="{FF2B5EF4-FFF2-40B4-BE49-F238E27FC236}">
              <a16:creationId xmlns:a16="http://schemas.microsoft.com/office/drawing/2014/main" xmlns="" id="{00000000-0008-0000-0700-00004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a:extLst>
            <a:ext uri="{FF2B5EF4-FFF2-40B4-BE49-F238E27FC236}">
              <a16:creationId xmlns:a16="http://schemas.microsoft.com/office/drawing/2014/main" xmlns="" id="{00000000-0008-0000-0700-00004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住民一人あたりの総務費が増加した理由として、財政調整基金への積立があげられる。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住民一人あたりの公債費は</a:t>
          </a:r>
          <a:r>
            <a:rPr kumimoji="1" lang="en-US" altLang="ja-JP" sz="1300">
              <a:latin typeface="ＭＳ Ｐゴシック" panose="020B0600070205080204" pitchFamily="50" charset="-128"/>
              <a:ea typeface="ＭＳ Ｐゴシック" panose="020B0600070205080204" pitchFamily="50" charset="-128"/>
            </a:rPr>
            <a:t>110,640</a:t>
          </a:r>
          <a:r>
            <a:rPr kumimoji="1" lang="ja-JP" altLang="en-US" sz="1300">
              <a:latin typeface="ＭＳ Ｐゴシック" panose="020B0600070205080204" pitchFamily="50" charset="-128"/>
              <a:ea typeface="ＭＳ Ｐゴシック" panose="020B0600070205080204" pitchFamily="50" charset="-128"/>
            </a:rPr>
            <a:t>円と年々減少し、類似団体の平均値を下回った。今後も地方債発行の抑制により、類似団体平均以下となるよう努める。</a:t>
          </a:r>
        </a:p>
        <a:p>
          <a:r>
            <a:rPr kumimoji="1" lang="ja-JP" altLang="en-US" sz="1300">
              <a:latin typeface="ＭＳ Ｐゴシック" panose="020B0600070205080204" pitchFamily="50" charset="-128"/>
              <a:ea typeface="ＭＳ Ｐゴシック" panose="020B0600070205080204" pitchFamily="50" charset="-128"/>
            </a:rPr>
            <a:t>住民一人あたりの商工費は</a:t>
          </a:r>
          <a:r>
            <a:rPr kumimoji="1" lang="en-US" altLang="ja-JP" sz="1300">
              <a:latin typeface="ＭＳ Ｐゴシック" panose="020B0600070205080204" pitchFamily="50" charset="-128"/>
              <a:ea typeface="ＭＳ Ｐゴシック" panose="020B0600070205080204" pitchFamily="50" charset="-128"/>
            </a:rPr>
            <a:t>91,188</a:t>
          </a:r>
          <a:r>
            <a:rPr kumimoji="1" lang="ja-JP" altLang="en-US" sz="1300">
              <a:latin typeface="ＭＳ Ｐゴシック" panose="020B0600070205080204" pitchFamily="50" charset="-128"/>
              <a:ea typeface="ＭＳ Ｐゴシック" panose="020B0600070205080204" pitchFamily="50" charset="-128"/>
            </a:rPr>
            <a:t>円となっており、年々増加しているが、地方創生事業の実施が主な要因である。歳出全般にわたり見直しを進め、財政の健全化に努める。</a:t>
          </a:r>
        </a:p>
        <a:p>
          <a:r>
            <a:rPr kumimoji="1" lang="ja-JP" altLang="en-US" sz="1300">
              <a:latin typeface="ＭＳ Ｐゴシック" panose="020B0600070205080204" pitchFamily="50" charset="-128"/>
              <a:ea typeface="ＭＳ Ｐゴシック" panose="020B0600070205080204" pitchFamily="50" charset="-128"/>
            </a:rPr>
            <a:t>住民一人あたりの教育費が増加した理由として、体育館の改修工事があげられる。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奈良県御杖村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行財政改革の推進による歳出の削減や平成１９年度、２０年度に実施した繰上償還の効果により、平成２１年度以降黒字額が大幅に増加させることができた。ただ地方税は減少傾向にあり、また歳入の多くを依存している地方交付税についても、減額が懸念される状況であり、黒字額が減少する見込みである。引き続き地方債の発行抑制や歳出全般にわたり見直しを進め、財政の健全化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奈良県御杖村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については、行財政改革の推進による歳出の削減や平成１９年度、２０年度に実施した繰上償還の効果により、平成２１年度以降、黒字額を大幅に増加させることができた。令和元年度については、決算剰余見込額から３億円を財政調整基金に積み立てたため、黒字額が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国民健康保険特別会計については、現状は良い収支となっているが、年々医療費が増加傾向にあり、収支の悪化が懸念される状況にある。今後保健指導や健康増進事業を充実させ、医療費の抑制に取り組む。</a:t>
          </a:r>
        </a:p>
        <a:p>
          <a:r>
            <a:rPr kumimoji="1" lang="ja-JP" altLang="en-US" sz="1400">
              <a:latin typeface="ＭＳ ゴシック" pitchFamily="49" charset="-128"/>
              <a:ea typeface="ＭＳ ゴシック" pitchFamily="49" charset="-128"/>
            </a:rPr>
            <a:t>介護保険特別会計については、平成２９年度赤字決算となったため、平成３０年度繰上充用金で補填した経緯がある。年々給付費が増加傾向にあり、収支の悪化が懸念される状況にあるため、今後介護予防事業を充実させ、給付費の抑制に取り組む。</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xmlns=""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xmlns=""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xmlns=""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xmlns=""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xmlns=""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xmlns=""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xmlns=""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xmlns=""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8" t="s">
        <v>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82</v>
      </c>
      <c r="C3" s="650"/>
      <c r="D3" s="650"/>
      <c r="E3" s="651"/>
      <c r="F3" s="651"/>
      <c r="G3" s="651"/>
      <c r="H3" s="651"/>
      <c r="I3" s="651"/>
      <c r="J3" s="651"/>
      <c r="K3" s="651"/>
      <c r="L3" s="651" t="s">
        <v>83</v>
      </c>
      <c r="M3" s="651"/>
      <c r="N3" s="651"/>
      <c r="O3" s="651"/>
      <c r="P3" s="651"/>
      <c r="Q3" s="651"/>
      <c r="R3" s="654"/>
      <c r="S3" s="654"/>
      <c r="T3" s="654"/>
      <c r="U3" s="654"/>
      <c r="V3" s="655"/>
      <c r="W3" s="545" t="s">
        <v>84</v>
      </c>
      <c r="X3" s="546"/>
      <c r="Y3" s="546"/>
      <c r="Z3" s="546"/>
      <c r="AA3" s="546"/>
      <c r="AB3" s="650"/>
      <c r="AC3" s="654" t="s">
        <v>85</v>
      </c>
      <c r="AD3" s="546"/>
      <c r="AE3" s="546"/>
      <c r="AF3" s="546"/>
      <c r="AG3" s="546"/>
      <c r="AH3" s="546"/>
      <c r="AI3" s="546"/>
      <c r="AJ3" s="546"/>
      <c r="AK3" s="546"/>
      <c r="AL3" s="616"/>
      <c r="AM3" s="545" t="s">
        <v>86</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87</v>
      </c>
      <c r="BO3" s="546"/>
      <c r="BP3" s="546"/>
      <c r="BQ3" s="546"/>
      <c r="BR3" s="546"/>
      <c r="BS3" s="546"/>
      <c r="BT3" s="546"/>
      <c r="BU3" s="616"/>
      <c r="BV3" s="545" t="s">
        <v>88</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89</v>
      </c>
      <c r="CU3" s="546"/>
      <c r="CV3" s="546"/>
      <c r="CW3" s="546"/>
      <c r="CX3" s="546"/>
      <c r="CY3" s="546"/>
      <c r="CZ3" s="546"/>
      <c r="DA3" s="616"/>
      <c r="DB3" s="545" t="s">
        <v>90</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91</v>
      </c>
      <c r="AZ4" s="459"/>
      <c r="BA4" s="459"/>
      <c r="BB4" s="459"/>
      <c r="BC4" s="459"/>
      <c r="BD4" s="459"/>
      <c r="BE4" s="459"/>
      <c r="BF4" s="459"/>
      <c r="BG4" s="459"/>
      <c r="BH4" s="459"/>
      <c r="BI4" s="459"/>
      <c r="BJ4" s="459"/>
      <c r="BK4" s="459"/>
      <c r="BL4" s="459"/>
      <c r="BM4" s="460"/>
      <c r="BN4" s="461">
        <v>2615293</v>
      </c>
      <c r="BO4" s="462"/>
      <c r="BP4" s="462"/>
      <c r="BQ4" s="462"/>
      <c r="BR4" s="462"/>
      <c r="BS4" s="462"/>
      <c r="BT4" s="462"/>
      <c r="BU4" s="463"/>
      <c r="BV4" s="461">
        <v>2390270</v>
      </c>
      <c r="BW4" s="462"/>
      <c r="BX4" s="462"/>
      <c r="BY4" s="462"/>
      <c r="BZ4" s="462"/>
      <c r="CA4" s="462"/>
      <c r="CB4" s="462"/>
      <c r="CC4" s="463"/>
      <c r="CD4" s="642" t="s">
        <v>92</v>
      </c>
      <c r="CE4" s="643"/>
      <c r="CF4" s="643"/>
      <c r="CG4" s="643"/>
      <c r="CH4" s="643"/>
      <c r="CI4" s="643"/>
      <c r="CJ4" s="643"/>
      <c r="CK4" s="643"/>
      <c r="CL4" s="643"/>
      <c r="CM4" s="643"/>
      <c r="CN4" s="643"/>
      <c r="CO4" s="643"/>
      <c r="CP4" s="643"/>
      <c r="CQ4" s="643"/>
      <c r="CR4" s="643"/>
      <c r="CS4" s="644"/>
      <c r="CT4" s="645">
        <v>12.3</v>
      </c>
      <c r="CU4" s="646"/>
      <c r="CV4" s="646"/>
      <c r="CW4" s="646"/>
      <c r="CX4" s="646"/>
      <c r="CY4" s="646"/>
      <c r="CZ4" s="646"/>
      <c r="DA4" s="647"/>
      <c r="DB4" s="645">
        <v>24.5</v>
      </c>
      <c r="DC4" s="646"/>
      <c r="DD4" s="646"/>
      <c r="DE4" s="646"/>
      <c r="DF4" s="646"/>
      <c r="DG4" s="646"/>
      <c r="DH4" s="646"/>
      <c r="DI4" s="647"/>
      <c r="DJ4" s="186"/>
      <c r="DK4" s="186"/>
      <c r="DL4" s="186"/>
      <c r="DM4" s="186"/>
      <c r="DN4" s="186"/>
      <c r="DO4" s="186"/>
    </row>
    <row r="5" spans="1:119" ht="18.75" customHeight="1" x14ac:dyDescent="0.15">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2457137</v>
      </c>
      <c r="BO5" s="467"/>
      <c r="BP5" s="467"/>
      <c r="BQ5" s="467"/>
      <c r="BR5" s="467"/>
      <c r="BS5" s="467"/>
      <c r="BT5" s="467"/>
      <c r="BU5" s="468"/>
      <c r="BV5" s="466">
        <v>2042516</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82.5</v>
      </c>
      <c r="CU5" s="437"/>
      <c r="CV5" s="437"/>
      <c r="CW5" s="437"/>
      <c r="CX5" s="437"/>
      <c r="CY5" s="437"/>
      <c r="CZ5" s="437"/>
      <c r="DA5" s="438"/>
      <c r="DB5" s="436">
        <v>85.9</v>
      </c>
      <c r="DC5" s="437"/>
      <c r="DD5" s="437"/>
      <c r="DE5" s="437"/>
      <c r="DF5" s="437"/>
      <c r="DG5" s="437"/>
      <c r="DH5" s="437"/>
      <c r="DI5" s="438"/>
      <c r="DJ5" s="186"/>
      <c r="DK5" s="186"/>
      <c r="DL5" s="186"/>
      <c r="DM5" s="186"/>
      <c r="DN5" s="186"/>
      <c r="DO5" s="186"/>
    </row>
    <row r="6" spans="1:119" ht="18.75" customHeight="1" x14ac:dyDescent="0.15">
      <c r="A6" s="187"/>
      <c r="B6" s="622" t="s">
        <v>97</v>
      </c>
      <c r="C6" s="480"/>
      <c r="D6" s="480"/>
      <c r="E6" s="623"/>
      <c r="F6" s="623"/>
      <c r="G6" s="623"/>
      <c r="H6" s="623"/>
      <c r="I6" s="623"/>
      <c r="J6" s="623"/>
      <c r="K6" s="623"/>
      <c r="L6" s="623" t="s">
        <v>98</v>
      </c>
      <c r="M6" s="623"/>
      <c r="N6" s="623"/>
      <c r="O6" s="623"/>
      <c r="P6" s="623"/>
      <c r="Q6" s="623"/>
      <c r="R6" s="504"/>
      <c r="S6" s="504"/>
      <c r="T6" s="504"/>
      <c r="U6" s="504"/>
      <c r="V6" s="629"/>
      <c r="W6" s="557" t="s">
        <v>99</v>
      </c>
      <c r="X6" s="479"/>
      <c r="Y6" s="479"/>
      <c r="Z6" s="479"/>
      <c r="AA6" s="479"/>
      <c r="AB6" s="480"/>
      <c r="AC6" s="634" t="s">
        <v>100</v>
      </c>
      <c r="AD6" s="635"/>
      <c r="AE6" s="635"/>
      <c r="AF6" s="635"/>
      <c r="AG6" s="635"/>
      <c r="AH6" s="635"/>
      <c r="AI6" s="635"/>
      <c r="AJ6" s="635"/>
      <c r="AK6" s="635"/>
      <c r="AL6" s="636"/>
      <c r="AM6" s="535" t="s">
        <v>101</v>
      </c>
      <c r="AN6" s="440"/>
      <c r="AO6" s="440"/>
      <c r="AP6" s="440"/>
      <c r="AQ6" s="440"/>
      <c r="AR6" s="440"/>
      <c r="AS6" s="440"/>
      <c r="AT6" s="441"/>
      <c r="AU6" s="523" t="s">
        <v>102</v>
      </c>
      <c r="AV6" s="524"/>
      <c r="AW6" s="524"/>
      <c r="AX6" s="524"/>
      <c r="AY6" s="446" t="s">
        <v>103</v>
      </c>
      <c r="AZ6" s="447"/>
      <c r="BA6" s="447"/>
      <c r="BB6" s="447"/>
      <c r="BC6" s="447"/>
      <c r="BD6" s="447"/>
      <c r="BE6" s="447"/>
      <c r="BF6" s="447"/>
      <c r="BG6" s="447"/>
      <c r="BH6" s="447"/>
      <c r="BI6" s="447"/>
      <c r="BJ6" s="447"/>
      <c r="BK6" s="447"/>
      <c r="BL6" s="447"/>
      <c r="BM6" s="448"/>
      <c r="BN6" s="466">
        <v>158156</v>
      </c>
      <c r="BO6" s="467"/>
      <c r="BP6" s="467"/>
      <c r="BQ6" s="467"/>
      <c r="BR6" s="467"/>
      <c r="BS6" s="467"/>
      <c r="BT6" s="467"/>
      <c r="BU6" s="468"/>
      <c r="BV6" s="466">
        <v>347754</v>
      </c>
      <c r="BW6" s="467"/>
      <c r="BX6" s="467"/>
      <c r="BY6" s="467"/>
      <c r="BZ6" s="467"/>
      <c r="CA6" s="467"/>
      <c r="CB6" s="467"/>
      <c r="CC6" s="468"/>
      <c r="CD6" s="475" t="s">
        <v>104</v>
      </c>
      <c r="CE6" s="476"/>
      <c r="CF6" s="476"/>
      <c r="CG6" s="476"/>
      <c r="CH6" s="476"/>
      <c r="CI6" s="476"/>
      <c r="CJ6" s="476"/>
      <c r="CK6" s="476"/>
      <c r="CL6" s="476"/>
      <c r="CM6" s="476"/>
      <c r="CN6" s="476"/>
      <c r="CO6" s="476"/>
      <c r="CP6" s="476"/>
      <c r="CQ6" s="476"/>
      <c r="CR6" s="476"/>
      <c r="CS6" s="477"/>
      <c r="CT6" s="619">
        <v>84.6</v>
      </c>
      <c r="CU6" s="620"/>
      <c r="CV6" s="620"/>
      <c r="CW6" s="620"/>
      <c r="CX6" s="620"/>
      <c r="CY6" s="620"/>
      <c r="CZ6" s="620"/>
      <c r="DA6" s="621"/>
      <c r="DB6" s="619">
        <v>89</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105</v>
      </c>
      <c r="AN7" s="440"/>
      <c r="AO7" s="440"/>
      <c r="AP7" s="440"/>
      <c r="AQ7" s="440"/>
      <c r="AR7" s="440"/>
      <c r="AS7" s="440"/>
      <c r="AT7" s="441"/>
      <c r="AU7" s="523" t="s">
        <v>102</v>
      </c>
      <c r="AV7" s="524"/>
      <c r="AW7" s="524"/>
      <c r="AX7" s="524"/>
      <c r="AY7" s="446" t="s">
        <v>106</v>
      </c>
      <c r="AZ7" s="447"/>
      <c r="BA7" s="447"/>
      <c r="BB7" s="447"/>
      <c r="BC7" s="447"/>
      <c r="BD7" s="447"/>
      <c r="BE7" s="447"/>
      <c r="BF7" s="447"/>
      <c r="BG7" s="447"/>
      <c r="BH7" s="447"/>
      <c r="BI7" s="447"/>
      <c r="BJ7" s="447"/>
      <c r="BK7" s="447"/>
      <c r="BL7" s="447"/>
      <c r="BM7" s="448"/>
      <c r="BN7" s="466">
        <v>2571</v>
      </c>
      <c r="BO7" s="467"/>
      <c r="BP7" s="467"/>
      <c r="BQ7" s="467"/>
      <c r="BR7" s="467"/>
      <c r="BS7" s="467"/>
      <c r="BT7" s="467"/>
      <c r="BU7" s="468"/>
      <c r="BV7" s="466">
        <v>31541</v>
      </c>
      <c r="BW7" s="467"/>
      <c r="BX7" s="467"/>
      <c r="BY7" s="467"/>
      <c r="BZ7" s="467"/>
      <c r="CA7" s="467"/>
      <c r="CB7" s="467"/>
      <c r="CC7" s="468"/>
      <c r="CD7" s="475" t="s">
        <v>107</v>
      </c>
      <c r="CE7" s="476"/>
      <c r="CF7" s="476"/>
      <c r="CG7" s="476"/>
      <c r="CH7" s="476"/>
      <c r="CI7" s="476"/>
      <c r="CJ7" s="476"/>
      <c r="CK7" s="476"/>
      <c r="CL7" s="476"/>
      <c r="CM7" s="476"/>
      <c r="CN7" s="476"/>
      <c r="CO7" s="476"/>
      <c r="CP7" s="476"/>
      <c r="CQ7" s="476"/>
      <c r="CR7" s="476"/>
      <c r="CS7" s="477"/>
      <c r="CT7" s="466">
        <v>1260131</v>
      </c>
      <c r="CU7" s="467"/>
      <c r="CV7" s="467"/>
      <c r="CW7" s="467"/>
      <c r="CX7" s="467"/>
      <c r="CY7" s="467"/>
      <c r="CZ7" s="467"/>
      <c r="DA7" s="468"/>
      <c r="DB7" s="466">
        <v>1289940</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108</v>
      </c>
      <c r="AN8" s="440"/>
      <c r="AO8" s="440"/>
      <c r="AP8" s="440"/>
      <c r="AQ8" s="440"/>
      <c r="AR8" s="440"/>
      <c r="AS8" s="440"/>
      <c r="AT8" s="441"/>
      <c r="AU8" s="523" t="s">
        <v>109</v>
      </c>
      <c r="AV8" s="524"/>
      <c r="AW8" s="524"/>
      <c r="AX8" s="524"/>
      <c r="AY8" s="446" t="s">
        <v>110</v>
      </c>
      <c r="AZ8" s="447"/>
      <c r="BA8" s="447"/>
      <c r="BB8" s="447"/>
      <c r="BC8" s="447"/>
      <c r="BD8" s="447"/>
      <c r="BE8" s="447"/>
      <c r="BF8" s="447"/>
      <c r="BG8" s="447"/>
      <c r="BH8" s="447"/>
      <c r="BI8" s="447"/>
      <c r="BJ8" s="447"/>
      <c r="BK8" s="447"/>
      <c r="BL8" s="447"/>
      <c r="BM8" s="448"/>
      <c r="BN8" s="466">
        <v>155585</v>
      </c>
      <c r="BO8" s="467"/>
      <c r="BP8" s="467"/>
      <c r="BQ8" s="467"/>
      <c r="BR8" s="467"/>
      <c r="BS8" s="467"/>
      <c r="BT8" s="467"/>
      <c r="BU8" s="468"/>
      <c r="BV8" s="466">
        <v>316213</v>
      </c>
      <c r="BW8" s="467"/>
      <c r="BX8" s="467"/>
      <c r="BY8" s="467"/>
      <c r="BZ8" s="467"/>
      <c r="CA8" s="467"/>
      <c r="CB8" s="467"/>
      <c r="CC8" s="468"/>
      <c r="CD8" s="475" t="s">
        <v>111</v>
      </c>
      <c r="CE8" s="476"/>
      <c r="CF8" s="476"/>
      <c r="CG8" s="476"/>
      <c r="CH8" s="476"/>
      <c r="CI8" s="476"/>
      <c r="CJ8" s="476"/>
      <c r="CK8" s="476"/>
      <c r="CL8" s="476"/>
      <c r="CM8" s="476"/>
      <c r="CN8" s="476"/>
      <c r="CO8" s="476"/>
      <c r="CP8" s="476"/>
      <c r="CQ8" s="476"/>
      <c r="CR8" s="476"/>
      <c r="CS8" s="477"/>
      <c r="CT8" s="579">
        <v>0.12</v>
      </c>
      <c r="CU8" s="580"/>
      <c r="CV8" s="580"/>
      <c r="CW8" s="580"/>
      <c r="CX8" s="580"/>
      <c r="CY8" s="580"/>
      <c r="CZ8" s="580"/>
      <c r="DA8" s="581"/>
      <c r="DB8" s="579">
        <v>0.11</v>
      </c>
      <c r="DC8" s="580"/>
      <c r="DD8" s="580"/>
      <c r="DE8" s="580"/>
      <c r="DF8" s="580"/>
      <c r="DG8" s="580"/>
      <c r="DH8" s="580"/>
      <c r="DI8" s="581"/>
      <c r="DJ8" s="186"/>
      <c r="DK8" s="186"/>
      <c r="DL8" s="186"/>
      <c r="DM8" s="186"/>
      <c r="DN8" s="186"/>
      <c r="DO8" s="186"/>
    </row>
    <row r="9" spans="1:119" ht="18.75" customHeight="1" thickBot="1" x14ac:dyDescent="0.2">
      <c r="A9" s="187"/>
      <c r="B9" s="608" t="s">
        <v>112</v>
      </c>
      <c r="C9" s="609"/>
      <c r="D9" s="609"/>
      <c r="E9" s="609"/>
      <c r="F9" s="609"/>
      <c r="G9" s="609"/>
      <c r="H9" s="609"/>
      <c r="I9" s="609"/>
      <c r="J9" s="609"/>
      <c r="K9" s="529"/>
      <c r="L9" s="610" t="s">
        <v>113</v>
      </c>
      <c r="M9" s="611"/>
      <c r="N9" s="611"/>
      <c r="O9" s="611"/>
      <c r="P9" s="611"/>
      <c r="Q9" s="612"/>
      <c r="R9" s="613">
        <v>1759</v>
      </c>
      <c r="S9" s="614"/>
      <c r="T9" s="614"/>
      <c r="U9" s="614"/>
      <c r="V9" s="615"/>
      <c r="W9" s="545" t="s">
        <v>114</v>
      </c>
      <c r="X9" s="546"/>
      <c r="Y9" s="546"/>
      <c r="Z9" s="546"/>
      <c r="AA9" s="546"/>
      <c r="AB9" s="546"/>
      <c r="AC9" s="546"/>
      <c r="AD9" s="546"/>
      <c r="AE9" s="546"/>
      <c r="AF9" s="546"/>
      <c r="AG9" s="546"/>
      <c r="AH9" s="546"/>
      <c r="AI9" s="546"/>
      <c r="AJ9" s="546"/>
      <c r="AK9" s="546"/>
      <c r="AL9" s="616"/>
      <c r="AM9" s="535" t="s">
        <v>115</v>
      </c>
      <c r="AN9" s="440"/>
      <c r="AO9" s="440"/>
      <c r="AP9" s="440"/>
      <c r="AQ9" s="440"/>
      <c r="AR9" s="440"/>
      <c r="AS9" s="440"/>
      <c r="AT9" s="441"/>
      <c r="AU9" s="523" t="s">
        <v>116</v>
      </c>
      <c r="AV9" s="524"/>
      <c r="AW9" s="524"/>
      <c r="AX9" s="524"/>
      <c r="AY9" s="446" t="s">
        <v>117</v>
      </c>
      <c r="AZ9" s="447"/>
      <c r="BA9" s="447"/>
      <c r="BB9" s="447"/>
      <c r="BC9" s="447"/>
      <c r="BD9" s="447"/>
      <c r="BE9" s="447"/>
      <c r="BF9" s="447"/>
      <c r="BG9" s="447"/>
      <c r="BH9" s="447"/>
      <c r="BI9" s="447"/>
      <c r="BJ9" s="447"/>
      <c r="BK9" s="447"/>
      <c r="BL9" s="447"/>
      <c r="BM9" s="448"/>
      <c r="BN9" s="466">
        <v>-160628</v>
      </c>
      <c r="BO9" s="467"/>
      <c r="BP9" s="467"/>
      <c r="BQ9" s="467"/>
      <c r="BR9" s="467"/>
      <c r="BS9" s="467"/>
      <c r="BT9" s="467"/>
      <c r="BU9" s="468"/>
      <c r="BV9" s="466">
        <v>39815</v>
      </c>
      <c r="BW9" s="467"/>
      <c r="BX9" s="467"/>
      <c r="BY9" s="467"/>
      <c r="BZ9" s="467"/>
      <c r="CA9" s="467"/>
      <c r="CB9" s="467"/>
      <c r="CC9" s="468"/>
      <c r="CD9" s="475" t="s">
        <v>118</v>
      </c>
      <c r="CE9" s="476"/>
      <c r="CF9" s="476"/>
      <c r="CG9" s="476"/>
      <c r="CH9" s="476"/>
      <c r="CI9" s="476"/>
      <c r="CJ9" s="476"/>
      <c r="CK9" s="476"/>
      <c r="CL9" s="476"/>
      <c r="CM9" s="476"/>
      <c r="CN9" s="476"/>
      <c r="CO9" s="476"/>
      <c r="CP9" s="476"/>
      <c r="CQ9" s="476"/>
      <c r="CR9" s="476"/>
      <c r="CS9" s="477"/>
      <c r="CT9" s="436">
        <v>10</v>
      </c>
      <c r="CU9" s="437"/>
      <c r="CV9" s="437"/>
      <c r="CW9" s="437"/>
      <c r="CX9" s="437"/>
      <c r="CY9" s="437"/>
      <c r="CZ9" s="437"/>
      <c r="DA9" s="438"/>
      <c r="DB9" s="436">
        <v>11.4</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119</v>
      </c>
      <c r="M10" s="440"/>
      <c r="N10" s="440"/>
      <c r="O10" s="440"/>
      <c r="P10" s="440"/>
      <c r="Q10" s="441"/>
      <c r="R10" s="442">
        <v>2102</v>
      </c>
      <c r="S10" s="443"/>
      <c r="T10" s="443"/>
      <c r="U10" s="443"/>
      <c r="V10" s="445"/>
      <c r="W10" s="617"/>
      <c r="X10" s="428"/>
      <c r="Y10" s="428"/>
      <c r="Z10" s="428"/>
      <c r="AA10" s="428"/>
      <c r="AB10" s="428"/>
      <c r="AC10" s="428"/>
      <c r="AD10" s="428"/>
      <c r="AE10" s="428"/>
      <c r="AF10" s="428"/>
      <c r="AG10" s="428"/>
      <c r="AH10" s="428"/>
      <c r="AI10" s="428"/>
      <c r="AJ10" s="428"/>
      <c r="AK10" s="428"/>
      <c r="AL10" s="618"/>
      <c r="AM10" s="535" t="s">
        <v>120</v>
      </c>
      <c r="AN10" s="440"/>
      <c r="AO10" s="440"/>
      <c r="AP10" s="440"/>
      <c r="AQ10" s="440"/>
      <c r="AR10" s="440"/>
      <c r="AS10" s="440"/>
      <c r="AT10" s="441"/>
      <c r="AU10" s="523" t="s">
        <v>121</v>
      </c>
      <c r="AV10" s="524"/>
      <c r="AW10" s="524"/>
      <c r="AX10" s="524"/>
      <c r="AY10" s="446" t="s">
        <v>122</v>
      </c>
      <c r="AZ10" s="447"/>
      <c r="BA10" s="447"/>
      <c r="BB10" s="447"/>
      <c r="BC10" s="447"/>
      <c r="BD10" s="447"/>
      <c r="BE10" s="447"/>
      <c r="BF10" s="447"/>
      <c r="BG10" s="447"/>
      <c r="BH10" s="447"/>
      <c r="BI10" s="447"/>
      <c r="BJ10" s="447"/>
      <c r="BK10" s="447"/>
      <c r="BL10" s="447"/>
      <c r="BM10" s="448"/>
      <c r="BN10" s="466">
        <v>302264</v>
      </c>
      <c r="BO10" s="467"/>
      <c r="BP10" s="467"/>
      <c r="BQ10" s="467"/>
      <c r="BR10" s="467"/>
      <c r="BS10" s="467"/>
      <c r="BT10" s="467"/>
      <c r="BU10" s="468"/>
      <c r="BV10" s="466">
        <v>2363</v>
      </c>
      <c r="BW10" s="467"/>
      <c r="BX10" s="467"/>
      <c r="BY10" s="467"/>
      <c r="BZ10" s="467"/>
      <c r="CA10" s="467"/>
      <c r="CB10" s="467"/>
      <c r="CC10" s="468"/>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2" t="s">
        <v>124</v>
      </c>
      <c r="M11" s="513"/>
      <c r="N11" s="513"/>
      <c r="O11" s="513"/>
      <c r="P11" s="513"/>
      <c r="Q11" s="514"/>
      <c r="R11" s="605" t="s">
        <v>125</v>
      </c>
      <c r="S11" s="606"/>
      <c r="T11" s="606"/>
      <c r="U11" s="606"/>
      <c r="V11" s="607"/>
      <c r="W11" s="617"/>
      <c r="X11" s="428"/>
      <c r="Y11" s="428"/>
      <c r="Z11" s="428"/>
      <c r="AA11" s="428"/>
      <c r="AB11" s="428"/>
      <c r="AC11" s="428"/>
      <c r="AD11" s="428"/>
      <c r="AE11" s="428"/>
      <c r="AF11" s="428"/>
      <c r="AG11" s="428"/>
      <c r="AH11" s="428"/>
      <c r="AI11" s="428"/>
      <c r="AJ11" s="428"/>
      <c r="AK11" s="428"/>
      <c r="AL11" s="618"/>
      <c r="AM11" s="535" t="s">
        <v>126</v>
      </c>
      <c r="AN11" s="440"/>
      <c r="AO11" s="440"/>
      <c r="AP11" s="440"/>
      <c r="AQ11" s="440"/>
      <c r="AR11" s="440"/>
      <c r="AS11" s="440"/>
      <c r="AT11" s="441"/>
      <c r="AU11" s="523" t="s">
        <v>127</v>
      </c>
      <c r="AV11" s="524"/>
      <c r="AW11" s="524"/>
      <c r="AX11" s="524"/>
      <c r="AY11" s="446" t="s">
        <v>128</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129</v>
      </c>
      <c r="CE11" s="476"/>
      <c r="CF11" s="476"/>
      <c r="CG11" s="476"/>
      <c r="CH11" s="476"/>
      <c r="CI11" s="476"/>
      <c r="CJ11" s="476"/>
      <c r="CK11" s="476"/>
      <c r="CL11" s="476"/>
      <c r="CM11" s="476"/>
      <c r="CN11" s="476"/>
      <c r="CO11" s="476"/>
      <c r="CP11" s="476"/>
      <c r="CQ11" s="476"/>
      <c r="CR11" s="476"/>
      <c r="CS11" s="477"/>
      <c r="CT11" s="579" t="s">
        <v>130</v>
      </c>
      <c r="CU11" s="580"/>
      <c r="CV11" s="580"/>
      <c r="CW11" s="580"/>
      <c r="CX11" s="580"/>
      <c r="CY11" s="580"/>
      <c r="CZ11" s="580"/>
      <c r="DA11" s="581"/>
      <c r="DB11" s="579" t="s">
        <v>131</v>
      </c>
      <c r="DC11" s="580"/>
      <c r="DD11" s="580"/>
      <c r="DE11" s="580"/>
      <c r="DF11" s="580"/>
      <c r="DG11" s="580"/>
      <c r="DH11" s="580"/>
      <c r="DI11" s="581"/>
      <c r="DJ11" s="186"/>
      <c r="DK11" s="186"/>
      <c r="DL11" s="186"/>
      <c r="DM11" s="186"/>
      <c r="DN11" s="186"/>
      <c r="DO11" s="186"/>
    </row>
    <row r="12" spans="1:119" ht="18.75" customHeight="1" x14ac:dyDescent="0.15">
      <c r="A12" s="187"/>
      <c r="B12" s="582" t="s">
        <v>132</v>
      </c>
      <c r="C12" s="583"/>
      <c r="D12" s="583"/>
      <c r="E12" s="583"/>
      <c r="F12" s="583"/>
      <c r="G12" s="583"/>
      <c r="H12" s="583"/>
      <c r="I12" s="583"/>
      <c r="J12" s="583"/>
      <c r="K12" s="584"/>
      <c r="L12" s="591" t="s">
        <v>133</v>
      </c>
      <c r="M12" s="592"/>
      <c r="N12" s="592"/>
      <c r="O12" s="592"/>
      <c r="P12" s="592"/>
      <c r="Q12" s="593"/>
      <c r="R12" s="594">
        <v>1587</v>
      </c>
      <c r="S12" s="595"/>
      <c r="T12" s="595"/>
      <c r="U12" s="595"/>
      <c r="V12" s="596"/>
      <c r="W12" s="597" t="s">
        <v>1</v>
      </c>
      <c r="X12" s="524"/>
      <c r="Y12" s="524"/>
      <c r="Z12" s="524"/>
      <c r="AA12" s="524"/>
      <c r="AB12" s="598"/>
      <c r="AC12" s="599" t="s">
        <v>134</v>
      </c>
      <c r="AD12" s="600"/>
      <c r="AE12" s="600"/>
      <c r="AF12" s="600"/>
      <c r="AG12" s="601"/>
      <c r="AH12" s="599" t="s">
        <v>135</v>
      </c>
      <c r="AI12" s="600"/>
      <c r="AJ12" s="600"/>
      <c r="AK12" s="600"/>
      <c r="AL12" s="602"/>
      <c r="AM12" s="535" t="s">
        <v>136</v>
      </c>
      <c r="AN12" s="440"/>
      <c r="AO12" s="440"/>
      <c r="AP12" s="440"/>
      <c r="AQ12" s="440"/>
      <c r="AR12" s="440"/>
      <c r="AS12" s="440"/>
      <c r="AT12" s="441"/>
      <c r="AU12" s="523" t="s">
        <v>137</v>
      </c>
      <c r="AV12" s="524"/>
      <c r="AW12" s="524"/>
      <c r="AX12" s="524"/>
      <c r="AY12" s="446" t="s">
        <v>138</v>
      </c>
      <c r="AZ12" s="447"/>
      <c r="BA12" s="447"/>
      <c r="BB12" s="447"/>
      <c r="BC12" s="447"/>
      <c r="BD12" s="447"/>
      <c r="BE12" s="447"/>
      <c r="BF12" s="447"/>
      <c r="BG12" s="447"/>
      <c r="BH12" s="447"/>
      <c r="BI12" s="447"/>
      <c r="BJ12" s="447"/>
      <c r="BK12" s="447"/>
      <c r="BL12" s="447"/>
      <c r="BM12" s="448"/>
      <c r="BN12" s="466">
        <v>0</v>
      </c>
      <c r="BO12" s="467"/>
      <c r="BP12" s="467"/>
      <c r="BQ12" s="467"/>
      <c r="BR12" s="467"/>
      <c r="BS12" s="467"/>
      <c r="BT12" s="467"/>
      <c r="BU12" s="468"/>
      <c r="BV12" s="466">
        <v>0</v>
      </c>
      <c r="BW12" s="467"/>
      <c r="BX12" s="467"/>
      <c r="BY12" s="467"/>
      <c r="BZ12" s="467"/>
      <c r="CA12" s="467"/>
      <c r="CB12" s="467"/>
      <c r="CC12" s="468"/>
      <c r="CD12" s="475" t="s">
        <v>139</v>
      </c>
      <c r="CE12" s="476"/>
      <c r="CF12" s="476"/>
      <c r="CG12" s="476"/>
      <c r="CH12" s="476"/>
      <c r="CI12" s="476"/>
      <c r="CJ12" s="476"/>
      <c r="CK12" s="476"/>
      <c r="CL12" s="476"/>
      <c r="CM12" s="476"/>
      <c r="CN12" s="476"/>
      <c r="CO12" s="476"/>
      <c r="CP12" s="476"/>
      <c r="CQ12" s="476"/>
      <c r="CR12" s="476"/>
      <c r="CS12" s="477"/>
      <c r="CT12" s="579" t="s">
        <v>130</v>
      </c>
      <c r="CU12" s="580"/>
      <c r="CV12" s="580"/>
      <c r="CW12" s="580"/>
      <c r="CX12" s="580"/>
      <c r="CY12" s="580"/>
      <c r="CZ12" s="580"/>
      <c r="DA12" s="581"/>
      <c r="DB12" s="579" t="s">
        <v>140</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141</v>
      </c>
      <c r="N13" s="567"/>
      <c r="O13" s="567"/>
      <c r="P13" s="567"/>
      <c r="Q13" s="568"/>
      <c r="R13" s="569">
        <v>1579</v>
      </c>
      <c r="S13" s="570"/>
      <c r="T13" s="570"/>
      <c r="U13" s="570"/>
      <c r="V13" s="571"/>
      <c r="W13" s="557" t="s">
        <v>142</v>
      </c>
      <c r="X13" s="479"/>
      <c r="Y13" s="479"/>
      <c r="Z13" s="479"/>
      <c r="AA13" s="479"/>
      <c r="AB13" s="480"/>
      <c r="AC13" s="442">
        <v>176</v>
      </c>
      <c r="AD13" s="443"/>
      <c r="AE13" s="443"/>
      <c r="AF13" s="443"/>
      <c r="AG13" s="444"/>
      <c r="AH13" s="442">
        <v>142</v>
      </c>
      <c r="AI13" s="443"/>
      <c r="AJ13" s="443"/>
      <c r="AK13" s="443"/>
      <c r="AL13" s="445"/>
      <c r="AM13" s="535" t="s">
        <v>143</v>
      </c>
      <c r="AN13" s="440"/>
      <c r="AO13" s="440"/>
      <c r="AP13" s="440"/>
      <c r="AQ13" s="440"/>
      <c r="AR13" s="440"/>
      <c r="AS13" s="440"/>
      <c r="AT13" s="441"/>
      <c r="AU13" s="523" t="s">
        <v>109</v>
      </c>
      <c r="AV13" s="524"/>
      <c r="AW13" s="524"/>
      <c r="AX13" s="524"/>
      <c r="AY13" s="446" t="s">
        <v>144</v>
      </c>
      <c r="AZ13" s="447"/>
      <c r="BA13" s="447"/>
      <c r="BB13" s="447"/>
      <c r="BC13" s="447"/>
      <c r="BD13" s="447"/>
      <c r="BE13" s="447"/>
      <c r="BF13" s="447"/>
      <c r="BG13" s="447"/>
      <c r="BH13" s="447"/>
      <c r="BI13" s="447"/>
      <c r="BJ13" s="447"/>
      <c r="BK13" s="447"/>
      <c r="BL13" s="447"/>
      <c r="BM13" s="448"/>
      <c r="BN13" s="466">
        <v>141636</v>
      </c>
      <c r="BO13" s="467"/>
      <c r="BP13" s="467"/>
      <c r="BQ13" s="467"/>
      <c r="BR13" s="467"/>
      <c r="BS13" s="467"/>
      <c r="BT13" s="467"/>
      <c r="BU13" s="468"/>
      <c r="BV13" s="466">
        <v>42178</v>
      </c>
      <c r="BW13" s="467"/>
      <c r="BX13" s="467"/>
      <c r="BY13" s="467"/>
      <c r="BZ13" s="467"/>
      <c r="CA13" s="467"/>
      <c r="CB13" s="467"/>
      <c r="CC13" s="468"/>
      <c r="CD13" s="475" t="s">
        <v>145</v>
      </c>
      <c r="CE13" s="476"/>
      <c r="CF13" s="476"/>
      <c r="CG13" s="476"/>
      <c r="CH13" s="476"/>
      <c r="CI13" s="476"/>
      <c r="CJ13" s="476"/>
      <c r="CK13" s="476"/>
      <c r="CL13" s="476"/>
      <c r="CM13" s="476"/>
      <c r="CN13" s="476"/>
      <c r="CO13" s="476"/>
      <c r="CP13" s="476"/>
      <c r="CQ13" s="476"/>
      <c r="CR13" s="476"/>
      <c r="CS13" s="477"/>
      <c r="CT13" s="436">
        <v>3.9</v>
      </c>
      <c r="CU13" s="437"/>
      <c r="CV13" s="437"/>
      <c r="CW13" s="437"/>
      <c r="CX13" s="437"/>
      <c r="CY13" s="437"/>
      <c r="CZ13" s="437"/>
      <c r="DA13" s="438"/>
      <c r="DB13" s="436">
        <v>4.4000000000000004</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146</v>
      </c>
      <c r="M14" s="603"/>
      <c r="N14" s="603"/>
      <c r="O14" s="603"/>
      <c r="P14" s="603"/>
      <c r="Q14" s="604"/>
      <c r="R14" s="569">
        <v>1635</v>
      </c>
      <c r="S14" s="570"/>
      <c r="T14" s="570"/>
      <c r="U14" s="570"/>
      <c r="V14" s="571"/>
      <c r="W14" s="572"/>
      <c r="X14" s="482"/>
      <c r="Y14" s="482"/>
      <c r="Z14" s="482"/>
      <c r="AA14" s="482"/>
      <c r="AB14" s="483"/>
      <c r="AC14" s="562">
        <v>21.8</v>
      </c>
      <c r="AD14" s="563"/>
      <c r="AE14" s="563"/>
      <c r="AF14" s="563"/>
      <c r="AG14" s="564"/>
      <c r="AH14" s="562">
        <v>17.2</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147</v>
      </c>
      <c r="CE14" s="473"/>
      <c r="CF14" s="473"/>
      <c r="CG14" s="473"/>
      <c r="CH14" s="473"/>
      <c r="CI14" s="473"/>
      <c r="CJ14" s="473"/>
      <c r="CK14" s="473"/>
      <c r="CL14" s="473"/>
      <c r="CM14" s="473"/>
      <c r="CN14" s="473"/>
      <c r="CO14" s="473"/>
      <c r="CP14" s="473"/>
      <c r="CQ14" s="473"/>
      <c r="CR14" s="473"/>
      <c r="CS14" s="474"/>
      <c r="CT14" s="573" t="s">
        <v>148</v>
      </c>
      <c r="CU14" s="574"/>
      <c r="CV14" s="574"/>
      <c r="CW14" s="574"/>
      <c r="CX14" s="574"/>
      <c r="CY14" s="574"/>
      <c r="CZ14" s="574"/>
      <c r="DA14" s="575"/>
      <c r="DB14" s="573" t="s">
        <v>131</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141</v>
      </c>
      <c r="N15" s="567"/>
      <c r="O15" s="567"/>
      <c r="P15" s="567"/>
      <c r="Q15" s="568"/>
      <c r="R15" s="569">
        <v>1629</v>
      </c>
      <c r="S15" s="570"/>
      <c r="T15" s="570"/>
      <c r="U15" s="570"/>
      <c r="V15" s="571"/>
      <c r="W15" s="557" t="s">
        <v>149</v>
      </c>
      <c r="X15" s="479"/>
      <c r="Y15" s="479"/>
      <c r="Z15" s="479"/>
      <c r="AA15" s="479"/>
      <c r="AB15" s="480"/>
      <c r="AC15" s="442">
        <v>187</v>
      </c>
      <c r="AD15" s="443"/>
      <c r="AE15" s="443"/>
      <c r="AF15" s="443"/>
      <c r="AG15" s="444"/>
      <c r="AH15" s="442">
        <v>217</v>
      </c>
      <c r="AI15" s="443"/>
      <c r="AJ15" s="443"/>
      <c r="AK15" s="443"/>
      <c r="AL15" s="445"/>
      <c r="AM15" s="535"/>
      <c r="AN15" s="440"/>
      <c r="AO15" s="440"/>
      <c r="AP15" s="440"/>
      <c r="AQ15" s="440"/>
      <c r="AR15" s="440"/>
      <c r="AS15" s="440"/>
      <c r="AT15" s="441"/>
      <c r="AU15" s="523"/>
      <c r="AV15" s="524"/>
      <c r="AW15" s="524"/>
      <c r="AX15" s="524"/>
      <c r="AY15" s="458" t="s">
        <v>150</v>
      </c>
      <c r="AZ15" s="459"/>
      <c r="BA15" s="459"/>
      <c r="BB15" s="459"/>
      <c r="BC15" s="459"/>
      <c r="BD15" s="459"/>
      <c r="BE15" s="459"/>
      <c r="BF15" s="459"/>
      <c r="BG15" s="459"/>
      <c r="BH15" s="459"/>
      <c r="BI15" s="459"/>
      <c r="BJ15" s="459"/>
      <c r="BK15" s="459"/>
      <c r="BL15" s="459"/>
      <c r="BM15" s="460"/>
      <c r="BN15" s="461">
        <v>155018</v>
      </c>
      <c r="BO15" s="462"/>
      <c r="BP15" s="462"/>
      <c r="BQ15" s="462"/>
      <c r="BR15" s="462"/>
      <c r="BS15" s="462"/>
      <c r="BT15" s="462"/>
      <c r="BU15" s="463"/>
      <c r="BV15" s="461">
        <v>148103</v>
      </c>
      <c r="BW15" s="462"/>
      <c r="BX15" s="462"/>
      <c r="BY15" s="462"/>
      <c r="BZ15" s="462"/>
      <c r="CA15" s="462"/>
      <c r="CB15" s="462"/>
      <c r="CC15" s="463"/>
      <c r="CD15" s="576" t="s">
        <v>151</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152</v>
      </c>
      <c r="M16" s="560"/>
      <c r="N16" s="560"/>
      <c r="O16" s="560"/>
      <c r="P16" s="560"/>
      <c r="Q16" s="561"/>
      <c r="R16" s="554" t="s">
        <v>153</v>
      </c>
      <c r="S16" s="555"/>
      <c r="T16" s="555"/>
      <c r="U16" s="555"/>
      <c r="V16" s="556"/>
      <c r="W16" s="572"/>
      <c r="X16" s="482"/>
      <c r="Y16" s="482"/>
      <c r="Z16" s="482"/>
      <c r="AA16" s="482"/>
      <c r="AB16" s="483"/>
      <c r="AC16" s="562">
        <v>23.1</v>
      </c>
      <c r="AD16" s="563"/>
      <c r="AE16" s="563"/>
      <c r="AF16" s="563"/>
      <c r="AG16" s="564"/>
      <c r="AH16" s="562">
        <v>26.3</v>
      </c>
      <c r="AI16" s="563"/>
      <c r="AJ16" s="563"/>
      <c r="AK16" s="563"/>
      <c r="AL16" s="565"/>
      <c r="AM16" s="535"/>
      <c r="AN16" s="440"/>
      <c r="AO16" s="440"/>
      <c r="AP16" s="440"/>
      <c r="AQ16" s="440"/>
      <c r="AR16" s="440"/>
      <c r="AS16" s="440"/>
      <c r="AT16" s="441"/>
      <c r="AU16" s="523"/>
      <c r="AV16" s="524"/>
      <c r="AW16" s="524"/>
      <c r="AX16" s="524"/>
      <c r="AY16" s="446" t="s">
        <v>154</v>
      </c>
      <c r="AZ16" s="447"/>
      <c r="BA16" s="447"/>
      <c r="BB16" s="447"/>
      <c r="BC16" s="447"/>
      <c r="BD16" s="447"/>
      <c r="BE16" s="447"/>
      <c r="BF16" s="447"/>
      <c r="BG16" s="447"/>
      <c r="BH16" s="447"/>
      <c r="BI16" s="447"/>
      <c r="BJ16" s="447"/>
      <c r="BK16" s="447"/>
      <c r="BL16" s="447"/>
      <c r="BM16" s="448"/>
      <c r="BN16" s="466">
        <v>1197920</v>
      </c>
      <c r="BO16" s="467"/>
      <c r="BP16" s="467"/>
      <c r="BQ16" s="467"/>
      <c r="BR16" s="467"/>
      <c r="BS16" s="467"/>
      <c r="BT16" s="467"/>
      <c r="BU16" s="468"/>
      <c r="BV16" s="466">
        <v>1214971</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155</v>
      </c>
      <c r="N17" s="552"/>
      <c r="O17" s="552"/>
      <c r="P17" s="552"/>
      <c r="Q17" s="553"/>
      <c r="R17" s="554" t="s">
        <v>156</v>
      </c>
      <c r="S17" s="555"/>
      <c r="T17" s="555"/>
      <c r="U17" s="555"/>
      <c r="V17" s="556"/>
      <c r="W17" s="557" t="s">
        <v>157</v>
      </c>
      <c r="X17" s="479"/>
      <c r="Y17" s="479"/>
      <c r="Z17" s="479"/>
      <c r="AA17" s="479"/>
      <c r="AB17" s="480"/>
      <c r="AC17" s="442">
        <v>446</v>
      </c>
      <c r="AD17" s="443"/>
      <c r="AE17" s="443"/>
      <c r="AF17" s="443"/>
      <c r="AG17" s="444"/>
      <c r="AH17" s="442">
        <v>465</v>
      </c>
      <c r="AI17" s="443"/>
      <c r="AJ17" s="443"/>
      <c r="AK17" s="443"/>
      <c r="AL17" s="445"/>
      <c r="AM17" s="535"/>
      <c r="AN17" s="440"/>
      <c r="AO17" s="440"/>
      <c r="AP17" s="440"/>
      <c r="AQ17" s="440"/>
      <c r="AR17" s="440"/>
      <c r="AS17" s="440"/>
      <c r="AT17" s="441"/>
      <c r="AU17" s="523"/>
      <c r="AV17" s="524"/>
      <c r="AW17" s="524"/>
      <c r="AX17" s="524"/>
      <c r="AY17" s="446" t="s">
        <v>158</v>
      </c>
      <c r="AZ17" s="447"/>
      <c r="BA17" s="447"/>
      <c r="BB17" s="447"/>
      <c r="BC17" s="447"/>
      <c r="BD17" s="447"/>
      <c r="BE17" s="447"/>
      <c r="BF17" s="447"/>
      <c r="BG17" s="447"/>
      <c r="BH17" s="447"/>
      <c r="BI17" s="447"/>
      <c r="BJ17" s="447"/>
      <c r="BK17" s="447"/>
      <c r="BL17" s="447"/>
      <c r="BM17" s="448"/>
      <c r="BN17" s="466">
        <v>184151</v>
      </c>
      <c r="BO17" s="467"/>
      <c r="BP17" s="467"/>
      <c r="BQ17" s="467"/>
      <c r="BR17" s="467"/>
      <c r="BS17" s="467"/>
      <c r="BT17" s="467"/>
      <c r="BU17" s="468"/>
      <c r="BV17" s="466">
        <v>177690</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159</v>
      </c>
      <c r="C18" s="529"/>
      <c r="D18" s="529"/>
      <c r="E18" s="530"/>
      <c r="F18" s="530"/>
      <c r="G18" s="530"/>
      <c r="H18" s="530"/>
      <c r="I18" s="530"/>
      <c r="J18" s="530"/>
      <c r="K18" s="530"/>
      <c r="L18" s="531">
        <v>79.58</v>
      </c>
      <c r="M18" s="531"/>
      <c r="N18" s="531"/>
      <c r="O18" s="531"/>
      <c r="P18" s="531"/>
      <c r="Q18" s="531"/>
      <c r="R18" s="532"/>
      <c r="S18" s="532"/>
      <c r="T18" s="532"/>
      <c r="U18" s="532"/>
      <c r="V18" s="533"/>
      <c r="W18" s="547"/>
      <c r="X18" s="548"/>
      <c r="Y18" s="548"/>
      <c r="Z18" s="548"/>
      <c r="AA18" s="548"/>
      <c r="AB18" s="558"/>
      <c r="AC18" s="430">
        <v>55.1</v>
      </c>
      <c r="AD18" s="431"/>
      <c r="AE18" s="431"/>
      <c r="AF18" s="431"/>
      <c r="AG18" s="534"/>
      <c r="AH18" s="430">
        <v>56.4</v>
      </c>
      <c r="AI18" s="431"/>
      <c r="AJ18" s="431"/>
      <c r="AK18" s="431"/>
      <c r="AL18" s="432"/>
      <c r="AM18" s="535"/>
      <c r="AN18" s="440"/>
      <c r="AO18" s="440"/>
      <c r="AP18" s="440"/>
      <c r="AQ18" s="440"/>
      <c r="AR18" s="440"/>
      <c r="AS18" s="440"/>
      <c r="AT18" s="441"/>
      <c r="AU18" s="523"/>
      <c r="AV18" s="524"/>
      <c r="AW18" s="524"/>
      <c r="AX18" s="524"/>
      <c r="AY18" s="446" t="s">
        <v>160</v>
      </c>
      <c r="AZ18" s="447"/>
      <c r="BA18" s="447"/>
      <c r="BB18" s="447"/>
      <c r="BC18" s="447"/>
      <c r="BD18" s="447"/>
      <c r="BE18" s="447"/>
      <c r="BF18" s="447"/>
      <c r="BG18" s="447"/>
      <c r="BH18" s="447"/>
      <c r="BI18" s="447"/>
      <c r="BJ18" s="447"/>
      <c r="BK18" s="447"/>
      <c r="BL18" s="447"/>
      <c r="BM18" s="448"/>
      <c r="BN18" s="466">
        <v>1046975</v>
      </c>
      <c r="BO18" s="467"/>
      <c r="BP18" s="467"/>
      <c r="BQ18" s="467"/>
      <c r="BR18" s="467"/>
      <c r="BS18" s="467"/>
      <c r="BT18" s="467"/>
      <c r="BU18" s="468"/>
      <c r="BV18" s="466">
        <v>1115964</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161</v>
      </c>
      <c r="C19" s="529"/>
      <c r="D19" s="529"/>
      <c r="E19" s="530"/>
      <c r="F19" s="530"/>
      <c r="G19" s="530"/>
      <c r="H19" s="530"/>
      <c r="I19" s="530"/>
      <c r="J19" s="530"/>
      <c r="K19" s="530"/>
      <c r="L19" s="536">
        <v>22</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162</v>
      </c>
      <c r="AZ19" s="447"/>
      <c r="BA19" s="447"/>
      <c r="BB19" s="447"/>
      <c r="BC19" s="447"/>
      <c r="BD19" s="447"/>
      <c r="BE19" s="447"/>
      <c r="BF19" s="447"/>
      <c r="BG19" s="447"/>
      <c r="BH19" s="447"/>
      <c r="BI19" s="447"/>
      <c r="BJ19" s="447"/>
      <c r="BK19" s="447"/>
      <c r="BL19" s="447"/>
      <c r="BM19" s="448"/>
      <c r="BN19" s="466">
        <v>1763820</v>
      </c>
      <c r="BO19" s="467"/>
      <c r="BP19" s="467"/>
      <c r="BQ19" s="467"/>
      <c r="BR19" s="467"/>
      <c r="BS19" s="467"/>
      <c r="BT19" s="467"/>
      <c r="BU19" s="468"/>
      <c r="BV19" s="466">
        <v>1747892</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163</v>
      </c>
      <c r="C20" s="529"/>
      <c r="D20" s="529"/>
      <c r="E20" s="530"/>
      <c r="F20" s="530"/>
      <c r="G20" s="530"/>
      <c r="H20" s="530"/>
      <c r="I20" s="530"/>
      <c r="J20" s="530"/>
      <c r="K20" s="530"/>
      <c r="L20" s="536">
        <v>748</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164</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5" t="s">
        <v>165</v>
      </c>
      <c r="C22" s="496"/>
      <c r="D22" s="497"/>
      <c r="E22" s="504" t="s">
        <v>1</v>
      </c>
      <c r="F22" s="479"/>
      <c r="G22" s="479"/>
      <c r="H22" s="479"/>
      <c r="I22" s="479"/>
      <c r="J22" s="479"/>
      <c r="K22" s="480"/>
      <c r="L22" s="504" t="s">
        <v>166</v>
      </c>
      <c r="M22" s="479"/>
      <c r="N22" s="479"/>
      <c r="O22" s="479"/>
      <c r="P22" s="480"/>
      <c r="Q22" s="489" t="s">
        <v>167</v>
      </c>
      <c r="R22" s="490"/>
      <c r="S22" s="490"/>
      <c r="T22" s="490"/>
      <c r="U22" s="490"/>
      <c r="V22" s="505"/>
      <c r="W22" s="507" t="s">
        <v>168</v>
      </c>
      <c r="X22" s="496"/>
      <c r="Y22" s="497"/>
      <c r="Z22" s="504" t="s">
        <v>1</v>
      </c>
      <c r="AA22" s="479"/>
      <c r="AB22" s="479"/>
      <c r="AC22" s="479"/>
      <c r="AD22" s="479"/>
      <c r="AE22" s="479"/>
      <c r="AF22" s="479"/>
      <c r="AG22" s="480"/>
      <c r="AH22" s="478" t="s">
        <v>169</v>
      </c>
      <c r="AI22" s="479"/>
      <c r="AJ22" s="479"/>
      <c r="AK22" s="479"/>
      <c r="AL22" s="480"/>
      <c r="AM22" s="478" t="s">
        <v>170</v>
      </c>
      <c r="AN22" s="484"/>
      <c r="AO22" s="484"/>
      <c r="AP22" s="484"/>
      <c r="AQ22" s="484"/>
      <c r="AR22" s="485"/>
      <c r="AS22" s="489" t="s">
        <v>167</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171</v>
      </c>
      <c r="AZ23" s="459"/>
      <c r="BA23" s="459"/>
      <c r="BB23" s="459"/>
      <c r="BC23" s="459"/>
      <c r="BD23" s="459"/>
      <c r="BE23" s="459"/>
      <c r="BF23" s="459"/>
      <c r="BG23" s="459"/>
      <c r="BH23" s="459"/>
      <c r="BI23" s="459"/>
      <c r="BJ23" s="459"/>
      <c r="BK23" s="459"/>
      <c r="BL23" s="459"/>
      <c r="BM23" s="460"/>
      <c r="BN23" s="466">
        <v>1916891</v>
      </c>
      <c r="BO23" s="467"/>
      <c r="BP23" s="467"/>
      <c r="BQ23" s="467"/>
      <c r="BR23" s="467"/>
      <c r="BS23" s="467"/>
      <c r="BT23" s="467"/>
      <c r="BU23" s="468"/>
      <c r="BV23" s="466">
        <v>1640188</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498"/>
      <c r="C24" s="499"/>
      <c r="D24" s="500"/>
      <c r="E24" s="439" t="s">
        <v>172</v>
      </c>
      <c r="F24" s="440"/>
      <c r="G24" s="440"/>
      <c r="H24" s="440"/>
      <c r="I24" s="440"/>
      <c r="J24" s="440"/>
      <c r="K24" s="441"/>
      <c r="L24" s="442">
        <v>1</v>
      </c>
      <c r="M24" s="443"/>
      <c r="N24" s="443"/>
      <c r="O24" s="443"/>
      <c r="P24" s="444"/>
      <c r="Q24" s="442">
        <v>6000</v>
      </c>
      <c r="R24" s="443"/>
      <c r="S24" s="443"/>
      <c r="T24" s="443"/>
      <c r="U24" s="443"/>
      <c r="V24" s="444"/>
      <c r="W24" s="508"/>
      <c r="X24" s="499"/>
      <c r="Y24" s="500"/>
      <c r="Z24" s="439" t="s">
        <v>173</v>
      </c>
      <c r="AA24" s="440"/>
      <c r="AB24" s="440"/>
      <c r="AC24" s="440"/>
      <c r="AD24" s="440"/>
      <c r="AE24" s="440"/>
      <c r="AF24" s="440"/>
      <c r="AG24" s="441"/>
      <c r="AH24" s="442">
        <v>45</v>
      </c>
      <c r="AI24" s="443"/>
      <c r="AJ24" s="443"/>
      <c r="AK24" s="443"/>
      <c r="AL24" s="444"/>
      <c r="AM24" s="442">
        <v>130770</v>
      </c>
      <c r="AN24" s="443"/>
      <c r="AO24" s="443"/>
      <c r="AP24" s="443"/>
      <c r="AQ24" s="443"/>
      <c r="AR24" s="444"/>
      <c r="AS24" s="442">
        <v>2906</v>
      </c>
      <c r="AT24" s="443"/>
      <c r="AU24" s="443"/>
      <c r="AV24" s="443"/>
      <c r="AW24" s="443"/>
      <c r="AX24" s="445"/>
      <c r="AY24" s="433" t="s">
        <v>174</v>
      </c>
      <c r="AZ24" s="434"/>
      <c r="BA24" s="434"/>
      <c r="BB24" s="434"/>
      <c r="BC24" s="434"/>
      <c r="BD24" s="434"/>
      <c r="BE24" s="434"/>
      <c r="BF24" s="434"/>
      <c r="BG24" s="434"/>
      <c r="BH24" s="434"/>
      <c r="BI24" s="434"/>
      <c r="BJ24" s="434"/>
      <c r="BK24" s="434"/>
      <c r="BL24" s="434"/>
      <c r="BM24" s="435"/>
      <c r="BN24" s="466">
        <v>1652744</v>
      </c>
      <c r="BO24" s="467"/>
      <c r="BP24" s="467"/>
      <c r="BQ24" s="467"/>
      <c r="BR24" s="467"/>
      <c r="BS24" s="467"/>
      <c r="BT24" s="467"/>
      <c r="BU24" s="468"/>
      <c r="BV24" s="466">
        <v>1379470</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498"/>
      <c r="C25" s="499"/>
      <c r="D25" s="500"/>
      <c r="E25" s="439" t="s">
        <v>175</v>
      </c>
      <c r="F25" s="440"/>
      <c r="G25" s="440"/>
      <c r="H25" s="440"/>
      <c r="I25" s="440"/>
      <c r="J25" s="440"/>
      <c r="K25" s="441"/>
      <c r="L25" s="442">
        <v>1</v>
      </c>
      <c r="M25" s="443"/>
      <c r="N25" s="443"/>
      <c r="O25" s="443"/>
      <c r="P25" s="444"/>
      <c r="Q25" s="442">
        <v>5300</v>
      </c>
      <c r="R25" s="443"/>
      <c r="S25" s="443"/>
      <c r="T25" s="443"/>
      <c r="U25" s="443"/>
      <c r="V25" s="444"/>
      <c r="W25" s="508"/>
      <c r="X25" s="499"/>
      <c r="Y25" s="500"/>
      <c r="Z25" s="439" t="s">
        <v>176</v>
      </c>
      <c r="AA25" s="440"/>
      <c r="AB25" s="440"/>
      <c r="AC25" s="440"/>
      <c r="AD25" s="440"/>
      <c r="AE25" s="440"/>
      <c r="AF25" s="440"/>
      <c r="AG25" s="441"/>
      <c r="AH25" s="442" t="s">
        <v>177</v>
      </c>
      <c r="AI25" s="443"/>
      <c r="AJ25" s="443"/>
      <c r="AK25" s="443"/>
      <c r="AL25" s="444"/>
      <c r="AM25" s="442" t="s">
        <v>177</v>
      </c>
      <c r="AN25" s="443"/>
      <c r="AO25" s="443"/>
      <c r="AP25" s="443"/>
      <c r="AQ25" s="443"/>
      <c r="AR25" s="444"/>
      <c r="AS25" s="442" t="s">
        <v>177</v>
      </c>
      <c r="AT25" s="443"/>
      <c r="AU25" s="443"/>
      <c r="AV25" s="443"/>
      <c r="AW25" s="443"/>
      <c r="AX25" s="445"/>
      <c r="AY25" s="458" t="s">
        <v>178</v>
      </c>
      <c r="AZ25" s="459"/>
      <c r="BA25" s="459"/>
      <c r="BB25" s="459"/>
      <c r="BC25" s="459"/>
      <c r="BD25" s="459"/>
      <c r="BE25" s="459"/>
      <c r="BF25" s="459"/>
      <c r="BG25" s="459"/>
      <c r="BH25" s="459"/>
      <c r="BI25" s="459"/>
      <c r="BJ25" s="459"/>
      <c r="BK25" s="459"/>
      <c r="BL25" s="459"/>
      <c r="BM25" s="460"/>
      <c r="BN25" s="461">
        <v>24158</v>
      </c>
      <c r="BO25" s="462"/>
      <c r="BP25" s="462"/>
      <c r="BQ25" s="462"/>
      <c r="BR25" s="462"/>
      <c r="BS25" s="462"/>
      <c r="BT25" s="462"/>
      <c r="BU25" s="463"/>
      <c r="BV25" s="461">
        <v>30751</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498"/>
      <c r="C26" s="499"/>
      <c r="D26" s="500"/>
      <c r="E26" s="439" t="s">
        <v>179</v>
      </c>
      <c r="F26" s="440"/>
      <c r="G26" s="440"/>
      <c r="H26" s="440"/>
      <c r="I26" s="440"/>
      <c r="J26" s="440"/>
      <c r="K26" s="441"/>
      <c r="L26" s="442">
        <v>1</v>
      </c>
      <c r="M26" s="443"/>
      <c r="N26" s="443"/>
      <c r="O26" s="443"/>
      <c r="P26" s="444"/>
      <c r="Q26" s="442">
        <v>4700</v>
      </c>
      <c r="R26" s="443"/>
      <c r="S26" s="443"/>
      <c r="T26" s="443"/>
      <c r="U26" s="443"/>
      <c r="V26" s="444"/>
      <c r="W26" s="508"/>
      <c r="X26" s="499"/>
      <c r="Y26" s="500"/>
      <c r="Z26" s="439" t="s">
        <v>180</v>
      </c>
      <c r="AA26" s="521"/>
      <c r="AB26" s="521"/>
      <c r="AC26" s="521"/>
      <c r="AD26" s="521"/>
      <c r="AE26" s="521"/>
      <c r="AF26" s="521"/>
      <c r="AG26" s="522"/>
      <c r="AH26" s="442" t="s">
        <v>177</v>
      </c>
      <c r="AI26" s="443"/>
      <c r="AJ26" s="443"/>
      <c r="AK26" s="443"/>
      <c r="AL26" s="444"/>
      <c r="AM26" s="442" t="s">
        <v>177</v>
      </c>
      <c r="AN26" s="443"/>
      <c r="AO26" s="443"/>
      <c r="AP26" s="443"/>
      <c r="AQ26" s="443"/>
      <c r="AR26" s="444"/>
      <c r="AS26" s="442" t="s">
        <v>177</v>
      </c>
      <c r="AT26" s="443"/>
      <c r="AU26" s="443"/>
      <c r="AV26" s="443"/>
      <c r="AW26" s="443"/>
      <c r="AX26" s="445"/>
      <c r="AY26" s="475" t="s">
        <v>181</v>
      </c>
      <c r="AZ26" s="476"/>
      <c r="BA26" s="476"/>
      <c r="BB26" s="476"/>
      <c r="BC26" s="476"/>
      <c r="BD26" s="476"/>
      <c r="BE26" s="476"/>
      <c r="BF26" s="476"/>
      <c r="BG26" s="476"/>
      <c r="BH26" s="476"/>
      <c r="BI26" s="476"/>
      <c r="BJ26" s="476"/>
      <c r="BK26" s="476"/>
      <c r="BL26" s="476"/>
      <c r="BM26" s="477"/>
      <c r="BN26" s="466" t="s">
        <v>140</v>
      </c>
      <c r="BO26" s="467"/>
      <c r="BP26" s="467"/>
      <c r="BQ26" s="467"/>
      <c r="BR26" s="467"/>
      <c r="BS26" s="467"/>
      <c r="BT26" s="467"/>
      <c r="BU26" s="468"/>
      <c r="BV26" s="466" t="s">
        <v>177</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498"/>
      <c r="C27" s="499"/>
      <c r="D27" s="500"/>
      <c r="E27" s="439" t="s">
        <v>182</v>
      </c>
      <c r="F27" s="440"/>
      <c r="G27" s="440"/>
      <c r="H27" s="440"/>
      <c r="I27" s="440"/>
      <c r="J27" s="440"/>
      <c r="K27" s="441"/>
      <c r="L27" s="442">
        <v>1</v>
      </c>
      <c r="M27" s="443"/>
      <c r="N27" s="443"/>
      <c r="O27" s="443"/>
      <c r="P27" s="444"/>
      <c r="Q27" s="442">
        <v>1920</v>
      </c>
      <c r="R27" s="443"/>
      <c r="S27" s="443"/>
      <c r="T27" s="443"/>
      <c r="U27" s="443"/>
      <c r="V27" s="444"/>
      <c r="W27" s="508"/>
      <c r="X27" s="499"/>
      <c r="Y27" s="500"/>
      <c r="Z27" s="439" t="s">
        <v>183</v>
      </c>
      <c r="AA27" s="440"/>
      <c r="AB27" s="440"/>
      <c r="AC27" s="440"/>
      <c r="AD27" s="440"/>
      <c r="AE27" s="440"/>
      <c r="AF27" s="440"/>
      <c r="AG27" s="441"/>
      <c r="AH27" s="442" t="s">
        <v>177</v>
      </c>
      <c r="AI27" s="443"/>
      <c r="AJ27" s="443"/>
      <c r="AK27" s="443"/>
      <c r="AL27" s="444"/>
      <c r="AM27" s="442" t="s">
        <v>177</v>
      </c>
      <c r="AN27" s="443"/>
      <c r="AO27" s="443"/>
      <c r="AP27" s="443"/>
      <c r="AQ27" s="443"/>
      <c r="AR27" s="444"/>
      <c r="AS27" s="442" t="s">
        <v>177</v>
      </c>
      <c r="AT27" s="443"/>
      <c r="AU27" s="443"/>
      <c r="AV27" s="443"/>
      <c r="AW27" s="443"/>
      <c r="AX27" s="445"/>
      <c r="AY27" s="472" t="s">
        <v>184</v>
      </c>
      <c r="AZ27" s="473"/>
      <c r="BA27" s="473"/>
      <c r="BB27" s="473"/>
      <c r="BC27" s="473"/>
      <c r="BD27" s="473"/>
      <c r="BE27" s="473"/>
      <c r="BF27" s="473"/>
      <c r="BG27" s="473"/>
      <c r="BH27" s="473"/>
      <c r="BI27" s="473"/>
      <c r="BJ27" s="473"/>
      <c r="BK27" s="473"/>
      <c r="BL27" s="473"/>
      <c r="BM27" s="474"/>
      <c r="BN27" s="469">
        <v>247308</v>
      </c>
      <c r="BO27" s="470"/>
      <c r="BP27" s="470"/>
      <c r="BQ27" s="470"/>
      <c r="BR27" s="470"/>
      <c r="BS27" s="470"/>
      <c r="BT27" s="470"/>
      <c r="BU27" s="471"/>
      <c r="BV27" s="469">
        <v>247199</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498"/>
      <c r="C28" s="499"/>
      <c r="D28" s="500"/>
      <c r="E28" s="439" t="s">
        <v>185</v>
      </c>
      <c r="F28" s="440"/>
      <c r="G28" s="440"/>
      <c r="H28" s="440"/>
      <c r="I28" s="440"/>
      <c r="J28" s="440"/>
      <c r="K28" s="441"/>
      <c r="L28" s="442">
        <v>1</v>
      </c>
      <c r="M28" s="443"/>
      <c r="N28" s="443"/>
      <c r="O28" s="443"/>
      <c r="P28" s="444"/>
      <c r="Q28" s="442">
        <v>1520</v>
      </c>
      <c r="R28" s="443"/>
      <c r="S28" s="443"/>
      <c r="T28" s="443"/>
      <c r="U28" s="443"/>
      <c r="V28" s="444"/>
      <c r="W28" s="508"/>
      <c r="X28" s="499"/>
      <c r="Y28" s="500"/>
      <c r="Z28" s="439" t="s">
        <v>186</v>
      </c>
      <c r="AA28" s="440"/>
      <c r="AB28" s="440"/>
      <c r="AC28" s="440"/>
      <c r="AD28" s="440"/>
      <c r="AE28" s="440"/>
      <c r="AF28" s="440"/>
      <c r="AG28" s="441"/>
      <c r="AH28" s="442" t="s">
        <v>177</v>
      </c>
      <c r="AI28" s="443"/>
      <c r="AJ28" s="443"/>
      <c r="AK28" s="443"/>
      <c r="AL28" s="444"/>
      <c r="AM28" s="442" t="s">
        <v>177</v>
      </c>
      <c r="AN28" s="443"/>
      <c r="AO28" s="443"/>
      <c r="AP28" s="443"/>
      <c r="AQ28" s="443"/>
      <c r="AR28" s="444"/>
      <c r="AS28" s="442" t="s">
        <v>140</v>
      </c>
      <c r="AT28" s="443"/>
      <c r="AU28" s="443"/>
      <c r="AV28" s="443"/>
      <c r="AW28" s="443"/>
      <c r="AX28" s="445"/>
      <c r="AY28" s="449" t="s">
        <v>187</v>
      </c>
      <c r="AZ28" s="450"/>
      <c r="BA28" s="450"/>
      <c r="BB28" s="451"/>
      <c r="BC28" s="458" t="s">
        <v>48</v>
      </c>
      <c r="BD28" s="459"/>
      <c r="BE28" s="459"/>
      <c r="BF28" s="459"/>
      <c r="BG28" s="459"/>
      <c r="BH28" s="459"/>
      <c r="BI28" s="459"/>
      <c r="BJ28" s="459"/>
      <c r="BK28" s="459"/>
      <c r="BL28" s="459"/>
      <c r="BM28" s="460"/>
      <c r="BN28" s="461">
        <v>1124638</v>
      </c>
      <c r="BO28" s="462"/>
      <c r="BP28" s="462"/>
      <c r="BQ28" s="462"/>
      <c r="BR28" s="462"/>
      <c r="BS28" s="462"/>
      <c r="BT28" s="462"/>
      <c r="BU28" s="463"/>
      <c r="BV28" s="461">
        <v>822374</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498"/>
      <c r="C29" s="499"/>
      <c r="D29" s="500"/>
      <c r="E29" s="439" t="s">
        <v>188</v>
      </c>
      <c r="F29" s="440"/>
      <c r="G29" s="440"/>
      <c r="H29" s="440"/>
      <c r="I29" s="440"/>
      <c r="J29" s="440"/>
      <c r="K29" s="441"/>
      <c r="L29" s="442">
        <v>6</v>
      </c>
      <c r="M29" s="443"/>
      <c r="N29" s="443"/>
      <c r="O29" s="443"/>
      <c r="P29" s="444"/>
      <c r="Q29" s="442">
        <v>1470</v>
      </c>
      <c r="R29" s="443"/>
      <c r="S29" s="443"/>
      <c r="T29" s="443"/>
      <c r="U29" s="443"/>
      <c r="V29" s="444"/>
      <c r="W29" s="509"/>
      <c r="X29" s="510"/>
      <c r="Y29" s="511"/>
      <c r="Z29" s="439" t="s">
        <v>189</v>
      </c>
      <c r="AA29" s="440"/>
      <c r="AB29" s="440"/>
      <c r="AC29" s="440"/>
      <c r="AD29" s="440"/>
      <c r="AE29" s="440"/>
      <c r="AF29" s="440"/>
      <c r="AG29" s="441"/>
      <c r="AH29" s="442">
        <v>45</v>
      </c>
      <c r="AI29" s="443"/>
      <c r="AJ29" s="443"/>
      <c r="AK29" s="443"/>
      <c r="AL29" s="444"/>
      <c r="AM29" s="442">
        <v>130770</v>
      </c>
      <c r="AN29" s="443"/>
      <c r="AO29" s="443"/>
      <c r="AP29" s="443"/>
      <c r="AQ29" s="443"/>
      <c r="AR29" s="444"/>
      <c r="AS29" s="442">
        <v>2906</v>
      </c>
      <c r="AT29" s="443"/>
      <c r="AU29" s="443"/>
      <c r="AV29" s="443"/>
      <c r="AW29" s="443"/>
      <c r="AX29" s="445"/>
      <c r="AY29" s="452"/>
      <c r="AZ29" s="453"/>
      <c r="BA29" s="453"/>
      <c r="BB29" s="454"/>
      <c r="BC29" s="446" t="s">
        <v>190</v>
      </c>
      <c r="BD29" s="447"/>
      <c r="BE29" s="447"/>
      <c r="BF29" s="447"/>
      <c r="BG29" s="447"/>
      <c r="BH29" s="447"/>
      <c r="BI29" s="447"/>
      <c r="BJ29" s="447"/>
      <c r="BK29" s="447"/>
      <c r="BL29" s="447"/>
      <c r="BM29" s="448"/>
      <c r="BN29" s="466">
        <v>435307</v>
      </c>
      <c r="BO29" s="467"/>
      <c r="BP29" s="467"/>
      <c r="BQ29" s="467"/>
      <c r="BR29" s="467"/>
      <c r="BS29" s="467"/>
      <c r="BT29" s="467"/>
      <c r="BU29" s="468"/>
      <c r="BV29" s="466">
        <v>433763</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191</v>
      </c>
      <c r="X30" s="519"/>
      <c r="Y30" s="519"/>
      <c r="Z30" s="519"/>
      <c r="AA30" s="519"/>
      <c r="AB30" s="519"/>
      <c r="AC30" s="519"/>
      <c r="AD30" s="519"/>
      <c r="AE30" s="519"/>
      <c r="AF30" s="519"/>
      <c r="AG30" s="520"/>
      <c r="AH30" s="430">
        <v>94.9</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1394328</v>
      </c>
      <c r="BO30" s="470"/>
      <c r="BP30" s="470"/>
      <c r="BQ30" s="470"/>
      <c r="BR30" s="470"/>
      <c r="BS30" s="470"/>
      <c r="BT30" s="470"/>
      <c r="BU30" s="471"/>
      <c r="BV30" s="469">
        <v>1376567</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198</v>
      </c>
      <c r="D33" s="429"/>
      <c r="E33" s="428" t="s">
        <v>199</v>
      </c>
      <c r="F33" s="428"/>
      <c r="G33" s="428"/>
      <c r="H33" s="428"/>
      <c r="I33" s="428"/>
      <c r="J33" s="428"/>
      <c r="K33" s="428"/>
      <c r="L33" s="428"/>
      <c r="M33" s="428"/>
      <c r="N33" s="428"/>
      <c r="O33" s="428"/>
      <c r="P33" s="428"/>
      <c r="Q33" s="428"/>
      <c r="R33" s="428"/>
      <c r="S33" s="428"/>
      <c r="T33" s="216"/>
      <c r="U33" s="429" t="s">
        <v>198</v>
      </c>
      <c r="V33" s="429"/>
      <c r="W33" s="428" t="s">
        <v>199</v>
      </c>
      <c r="X33" s="428"/>
      <c r="Y33" s="428"/>
      <c r="Z33" s="428"/>
      <c r="AA33" s="428"/>
      <c r="AB33" s="428"/>
      <c r="AC33" s="428"/>
      <c r="AD33" s="428"/>
      <c r="AE33" s="428"/>
      <c r="AF33" s="428"/>
      <c r="AG33" s="428"/>
      <c r="AH33" s="428"/>
      <c r="AI33" s="428"/>
      <c r="AJ33" s="428"/>
      <c r="AK33" s="428"/>
      <c r="AL33" s="216"/>
      <c r="AM33" s="429" t="s">
        <v>198</v>
      </c>
      <c r="AN33" s="429"/>
      <c r="AO33" s="428" t="s">
        <v>199</v>
      </c>
      <c r="AP33" s="428"/>
      <c r="AQ33" s="428"/>
      <c r="AR33" s="428"/>
      <c r="AS33" s="428"/>
      <c r="AT33" s="428"/>
      <c r="AU33" s="428"/>
      <c r="AV33" s="428"/>
      <c r="AW33" s="428"/>
      <c r="AX33" s="428"/>
      <c r="AY33" s="428"/>
      <c r="AZ33" s="428"/>
      <c r="BA33" s="428"/>
      <c r="BB33" s="428"/>
      <c r="BC33" s="428"/>
      <c r="BD33" s="217"/>
      <c r="BE33" s="428" t="s">
        <v>200</v>
      </c>
      <c r="BF33" s="428"/>
      <c r="BG33" s="428" t="s">
        <v>201</v>
      </c>
      <c r="BH33" s="428"/>
      <c r="BI33" s="428"/>
      <c r="BJ33" s="428"/>
      <c r="BK33" s="428"/>
      <c r="BL33" s="428"/>
      <c r="BM33" s="428"/>
      <c r="BN33" s="428"/>
      <c r="BO33" s="428"/>
      <c r="BP33" s="428"/>
      <c r="BQ33" s="428"/>
      <c r="BR33" s="428"/>
      <c r="BS33" s="428"/>
      <c r="BT33" s="428"/>
      <c r="BU33" s="428"/>
      <c r="BV33" s="217"/>
      <c r="BW33" s="429" t="s">
        <v>200</v>
      </c>
      <c r="BX33" s="429"/>
      <c r="BY33" s="428" t="s">
        <v>202</v>
      </c>
      <c r="BZ33" s="428"/>
      <c r="CA33" s="428"/>
      <c r="CB33" s="428"/>
      <c r="CC33" s="428"/>
      <c r="CD33" s="428"/>
      <c r="CE33" s="428"/>
      <c r="CF33" s="428"/>
      <c r="CG33" s="428"/>
      <c r="CH33" s="428"/>
      <c r="CI33" s="428"/>
      <c r="CJ33" s="428"/>
      <c r="CK33" s="428"/>
      <c r="CL33" s="428"/>
      <c r="CM33" s="428"/>
      <c r="CN33" s="216"/>
      <c r="CO33" s="429" t="s">
        <v>198</v>
      </c>
      <c r="CP33" s="429"/>
      <c r="CQ33" s="428" t="s">
        <v>203</v>
      </c>
      <c r="CR33" s="428"/>
      <c r="CS33" s="428"/>
      <c r="CT33" s="428"/>
      <c r="CU33" s="428"/>
      <c r="CV33" s="428"/>
      <c r="CW33" s="428"/>
      <c r="CX33" s="428"/>
      <c r="CY33" s="428"/>
      <c r="CZ33" s="428"/>
      <c r="DA33" s="428"/>
      <c r="DB33" s="428"/>
      <c r="DC33" s="428"/>
      <c r="DD33" s="428"/>
      <c r="DE33" s="428"/>
      <c r="DF33" s="216"/>
      <c r="DG33" s="427" t="s">
        <v>204</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2</v>
      </c>
      <c r="V34" s="425"/>
      <c r="W34" s="424" t="str">
        <f>IF('各会計、関係団体の財政状況及び健全化判断比率'!B28="","",'各会計、関係団体の財政状況及び健全化判断比率'!B28)</f>
        <v>国民健康保険特別会計（事業勘定）</v>
      </c>
      <c r="X34" s="424"/>
      <c r="Y34" s="424"/>
      <c r="Z34" s="424"/>
      <c r="AA34" s="424"/>
      <c r="AB34" s="424"/>
      <c r="AC34" s="424"/>
      <c r="AD34" s="424"/>
      <c r="AE34" s="424"/>
      <c r="AF34" s="424"/>
      <c r="AG34" s="424"/>
      <c r="AH34" s="424"/>
      <c r="AI34" s="424"/>
      <c r="AJ34" s="424"/>
      <c r="AK34" s="424"/>
      <c r="AL34" s="214"/>
      <c r="AM34" s="425" t="str">
        <f>IF(AO34="","",MAX(C34:D43,U34:V43)+1)</f>
        <v/>
      </c>
      <c r="AN34" s="425"/>
      <c r="AO34" s="424"/>
      <c r="AP34" s="424"/>
      <c r="AQ34" s="424"/>
      <c r="AR34" s="424"/>
      <c r="AS34" s="424"/>
      <c r="AT34" s="424"/>
      <c r="AU34" s="424"/>
      <c r="AV34" s="424"/>
      <c r="AW34" s="424"/>
      <c r="AX34" s="424"/>
      <c r="AY34" s="424"/>
      <c r="AZ34" s="424"/>
      <c r="BA34" s="424"/>
      <c r="BB34" s="424"/>
      <c r="BC34" s="424"/>
      <c r="BD34" s="214"/>
      <c r="BE34" s="425">
        <f>IF(BG34="","",MAX(C34:D43,U34:V43,AM34:AN43)+1)</f>
        <v>6</v>
      </c>
      <c r="BF34" s="425"/>
      <c r="BG34" s="424" t="str">
        <f>IF('各会計、関係団体の財政状況及び健全化判断比率'!B32="","",'各会計、関係団体の財政状況及び健全化判断比率'!B32)</f>
        <v>簡易水道事業特別会計</v>
      </c>
      <c r="BH34" s="424"/>
      <c r="BI34" s="424"/>
      <c r="BJ34" s="424"/>
      <c r="BK34" s="424"/>
      <c r="BL34" s="424"/>
      <c r="BM34" s="424"/>
      <c r="BN34" s="424"/>
      <c r="BO34" s="424"/>
      <c r="BP34" s="424"/>
      <c r="BQ34" s="424"/>
      <c r="BR34" s="424"/>
      <c r="BS34" s="424"/>
      <c r="BT34" s="424"/>
      <c r="BU34" s="424"/>
      <c r="BV34" s="214"/>
      <c r="BW34" s="425">
        <f>IF(BY34="","",MAX(C34:D43,U34:V43,AM34:AN43,BE34:BF43)+1)</f>
        <v>7</v>
      </c>
      <c r="BX34" s="425"/>
      <c r="BY34" s="424" t="str">
        <f>IF('各会計、関係団体の財政状況及び健全化判断比率'!B68="","",'各会計、関係団体の財政状況及び健全化判断比率'!B68)</f>
        <v>宇陀衛生一部事務組合</v>
      </c>
      <c r="BZ34" s="424"/>
      <c r="CA34" s="424"/>
      <c r="CB34" s="424"/>
      <c r="CC34" s="424"/>
      <c r="CD34" s="424"/>
      <c r="CE34" s="424"/>
      <c r="CF34" s="424"/>
      <c r="CG34" s="424"/>
      <c r="CH34" s="424"/>
      <c r="CI34" s="424"/>
      <c r="CJ34" s="424"/>
      <c r="CK34" s="424"/>
      <c r="CL34" s="424"/>
      <c r="CM34" s="424"/>
      <c r="CN34" s="214"/>
      <c r="CO34" s="425" t="str">
        <f>IF(CQ34="","",MAX(C34:D43,U34:V43,AM34:AN43,BE34:BF43,BW34:BX43)+1)</f>
        <v/>
      </c>
      <c r="CP34" s="425"/>
      <c r="CQ34" s="424" t="str">
        <f>IF('各会計、関係団体の財政状況及び健全化判断比率'!BS7="","",'各会計、関係団体の財政状況及び健全化判断比率'!BS7)</f>
        <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15">
      <c r="A35" s="187"/>
      <c r="B35" s="213"/>
      <c r="C35" s="425" t="str">
        <f>IF(E35="","",C34+1)</f>
        <v/>
      </c>
      <c r="D35" s="425"/>
      <c r="E35" s="424" t="str">
        <f>IF('各会計、関係団体の財政状況及び健全化判断比率'!B8="","",'各会計、関係団体の財政状況及び健全化判断比率'!B8)</f>
        <v/>
      </c>
      <c r="F35" s="424"/>
      <c r="G35" s="424"/>
      <c r="H35" s="424"/>
      <c r="I35" s="424"/>
      <c r="J35" s="424"/>
      <c r="K35" s="424"/>
      <c r="L35" s="424"/>
      <c r="M35" s="424"/>
      <c r="N35" s="424"/>
      <c r="O35" s="424"/>
      <c r="P35" s="424"/>
      <c r="Q35" s="424"/>
      <c r="R35" s="424"/>
      <c r="S35" s="424"/>
      <c r="T35" s="214"/>
      <c r="U35" s="425">
        <f>IF(W35="","",U34+1)</f>
        <v>3</v>
      </c>
      <c r="V35" s="425"/>
      <c r="W35" s="424" t="str">
        <f>IF('各会計、関係団体の財政状況及び健全化判断比率'!B29="","",'各会計、関係団体の財政状況及び健全化判断比率'!B29)</f>
        <v>国民健康保険特別会計（診療施設勘定）</v>
      </c>
      <c r="X35" s="424"/>
      <c r="Y35" s="424"/>
      <c r="Z35" s="424"/>
      <c r="AA35" s="424"/>
      <c r="AB35" s="424"/>
      <c r="AC35" s="424"/>
      <c r="AD35" s="424"/>
      <c r="AE35" s="424"/>
      <c r="AF35" s="424"/>
      <c r="AG35" s="424"/>
      <c r="AH35" s="424"/>
      <c r="AI35" s="424"/>
      <c r="AJ35" s="424"/>
      <c r="AK35" s="424"/>
      <c r="AL35" s="214"/>
      <c r="AM35" s="425" t="str">
        <f t="shared" ref="AM35:AM43" si="0">IF(AO35="","",AM34+1)</f>
        <v/>
      </c>
      <c r="AN35" s="425"/>
      <c r="AO35" s="424"/>
      <c r="AP35" s="424"/>
      <c r="AQ35" s="424"/>
      <c r="AR35" s="424"/>
      <c r="AS35" s="424"/>
      <c r="AT35" s="424"/>
      <c r="AU35" s="424"/>
      <c r="AV35" s="424"/>
      <c r="AW35" s="424"/>
      <c r="AX35" s="424"/>
      <c r="AY35" s="424"/>
      <c r="AZ35" s="424"/>
      <c r="BA35" s="424"/>
      <c r="BB35" s="424"/>
      <c r="BC35" s="424"/>
      <c r="BD35" s="214"/>
      <c r="BE35" s="425" t="str">
        <f t="shared" ref="BE35:BE43" si="1">IF(BG35="","",BE34+1)</f>
        <v/>
      </c>
      <c r="BF35" s="425"/>
      <c r="BG35" s="424"/>
      <c r="BH35" s="424"/>
      <c r="BI35" s="424"/>
      <c r="BJ35" s="424"/>
      <c r="BK35" s="424"/>
      <c r="BL35" s="424"/>
      <c r="BM35" s="424"/>
      <c r="BN35" s="424"/>
      <c r="BO35" s="424"/>
      <c r="BP35" s="424"/>
      <c r="BQ35" s="424"/>
      <c r="BR35" s="424"/>
      <c r="BS35" s="424"/>
      <c r="BT35" s="424"/>
      <c r="BU35" s="424"/>
      <c r="BV35" s="214"/>
      <c r="BW35" s="425">
        <f t="shared" ref="BW35:BW43" si="2">IF(BY35="","",BW34+1)</f>
        <v>8</v>
      </c>
      <c r="BX35" s="425"/>
      <c r="BY35" s="424" t="str">
        <f>IF('各会計、関係団体の財政状況及び健全化判断比率'!B69="","",'各会計、関係団体の財政状況及び健全化判断比率'!B69)</f>
        <v>奈良県市町村総合事務組合</v>
      </c>
      <c r="BZ35" s="424"/>
      <c r="CA35" s="424"/>
      <c r="CB35" s="424"/>
      <c r="CC35" s="424"/>
      <c r="CD35" s="424"/>
      <c r="CE35" s="424"/>
      <c r="CF35" s="424"/>
      <c r="CG35" s="424"/>
      <c r="CH35" s="424"/>
      <c r="CI35" s="424"/>
      <c r="CJ35" s="424"/>
      <c r="CK35" s="424"/>
      <c r="CL35" s="424"/>
      <c r="CM35" s="424"/>
      <c r="CN35" s="214"/>
      <c r="CO35" s="425" t="str">
        <f t="shared" ref="CO35:CO43" si="3">IF(CQ35="","",CO34+1)</f>
        <v/>
      </c>
      <c r="CP35" s="425"/>
      <c r="CQ35" s="424" t="str">
        <f>IF('各会計、関係団体の財政状況及び健全化判断比率'!BS8="","",'各会計、関係団体の財政状況及び健全化判断比率'!BS8)</f>
        <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15">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f t="shared" ref="U36:U43" si="4">IF(W36="","",U35+1)</f>
        <v>4</v>
      </c>
      <c r="V36" s="425"/>
      <c r="W36" s="424" t="str">
        <f>IF('各会計、関係団体の財政状況及び健全化判断比率'!B30="","",'各会計、関係団体の財政状況及び健全化判断比率'!B30)</f>
        <v>介護保険特別会計</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9</v>
      </c>
      <c r="BX36" s="425"/>
      <c r="BY36" s="424" t="str">
        <f>IF('各会計、関係団体の財政状況及び健全化判断比率'!B70="","",'各会計、関係団体の財政状況及び健全化判断比率'!B70)</f>
        <v>奈良県広域消防組合</v>
      </c>
      <c r="BZ36" s="424"/>
      <c r="CA36" s="424"/>
      <c r="CB36" s="424"/>
      <c r="CC36" s="424"/>
      <c r="CD36" s="424"/>
      <c r="CE36" s="424"/>
      <c r="CF36" s="424"/>
      <c r="CG36" s="424"/>
      <c r="CH36" s="424"/>
      <c r="CI36" s="424"/>
      <c r="CJ36" s="424"/>
      <c r="CK36" s="424"/>
      <c r="CL36" s="424"/>
      <c r="CM36" s="424"/>
      <c r="CN36" s="214"/>
      <c r="CO36" s="425" t="str">
        <f t="shared" si="3"/>
        <v/>
      </c>
      <c r="CP36" s="425"/>
      <c r="CQ36" s="424" t="str">
        <f>IF('各会計、関係団体の財政状況及び健全化判断比率'!BS9="","",'各会計、関係団体の財政状況及び健全化判断比率'!BS9)</f>
        <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15">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f t="shared" si="4"/>
        <v>5</v>
      </c>
      <c r="V37" s="425"/>
      <c r="W37" s="424" t="str">
        <f>IF('各会計、関係団体の財政状況及び健全化判断比率'!B31="","",'各会計、関係団体の財政状況及び健全化判断比率'!B31)</f>
        <v>後期高齢者医療特別会計</v>
      </c>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10</v>
      </c>
      <c r="BX37" s="425"/>
      <c r="BY37" s="424" t="str">
        <f>IF('各会計、関係団体の財政状況及び健全化判断比率'!B71="","",'各会計、関係団体の財政状況及び健全化判断比率'!B71)</f>
        <v>曽爾御杖行政一部事務組合</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15">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11</v>
      </c>
      <c r="BX38" s="425"/>
      <c r="BY38" s="424" t="str">
        <f>IF('各会計、関係団体の財政状況及び健全化判断比率'!B72="","",'各会計、関係団体の財政状況及び健全化判断比率'!B72)</f>
        <v>東宇陀環境衛生組合</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12</v>
      </c>
      <c r="BX39" s="425"/>
      <c r="BY39" s="424" t="str">
        <f>IF('各会計、関係団体の財政状況及び健全化判断比率'!B73="","",'各会計、関係団体の財政状況及び健全化判断比率'!B73)</f>
        <v>奈良広域水質検査センター組合</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f t="shared" si="2"/>
        <v>13</v>
      </c>
      <c r="BX40" s="425"/>
      <c r="BY40" s="424" t="str">
        <f>IF('各会計、関係団体の財政状況及び健全化判断比率'!B74="","",'各会計、関係団体の財政状況及び健全化判断比率'!B74)</f>
        <v>奈良県住宅新築資金等貸付金回収管理組合</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f t="shared" si="2"/>
        <v>14</v>
      </c>
      <c r="BX41" s="425"/>
      <c r="BY41" s="424" t="str">
        <f>IF('各会計、関係団体の財政状況及び健全化判断比率'!B75="","",'各会計、関係団体の財政状況及び健全化判断比率'!B75)</f>
        <v>桜井宇陀広域連合</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f t="shared" si="2"/>
        <v>15</v>
      </c>
      <c r="BX42" s="425"/>
      <c r="BY42" s="424" t="str">
        <f>IF('各会計、関係団体の財政状況及び健全化判断比率'!B76="","",'各会計、関係団体の財政状況及び健全化判断比率'!B76)</f>
        <v>奈良県後期高齢者医療広域連合</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t="str">
        <f t="shared" si="2"/>
        <v/>
      </c>
      <c r="BX43" s="425"/>
      <c r="BY43" s="424" t="str">
        <f>IF('各会計、関係団体の財政状況及び健全化判断比率'!B77="","",'各会計、関係団体の財政状況及び健全化判断比率'!B77)</f>
        <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209</v>
      </c>
    </row>
    <row r="50" spans="5:5" x14ac:dyDescent="0.15">
      <c r="E50" s="188" t="s">
        <v>210</v>
      </c>
    </row>
    <row r="51" spans="5:5" x14ac:dyDescent="0.15">
      <c r="E51" s="188" t="s">
        <v>211</v>
      </c>
    </row>
    <row r="52" spans="5:5" x14ac:dyDescent="0.15">
      <c r="E52" s="188" t="s">
        <v>212</v>
      </c>
    </row>
    <row r="53" spans="5:5" x14ac:dyDescent="0.15"/>
    <row r="54" spans="5:5" x14ac:dyDescent="0.15"/>
    <row r="55" spans="5:5" x14ac:dyDescent="0.15"/>
    <row r="56" spans="5:5" x14ac:dyDescent="0.15"/>
  </sheetData>
  <sheetProtection algorithmName="SHA-512" hashValue="mcO5HjdLyEQ2ECMI2pyRPCZ6aeCgufSSZrybQ4a0THeU3LE2/u8rk3END8/g89lUumWHYvlO/UeAmaDttJClQA==" saltValue="iyigr91xGf8vIwdpW+I7h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556</v>
      </c>
      <c r="G33" s="29" t="s">
        <v>557</v>
      </c>
      <c r="H33" s="29" t="s">
        <v>558</v>
      </c>
      <c r="I33" s="29" t="s">
        <v>559</v>
      </c>
      <c r="J33" s="30" t="s">
        <v>560</v>
      </c>
      <c r="K33" s="22"/>
      <c r="L33" s="22"/>
      <c r="M33" s="22"/>
      <c r="N33" s="22"/>
      <c r="O33" s="22"/>
      <c r="P33" s="22"/>
    </row>
    <row r="34" spans="1:16" ht="39" customHeight="1" x14ac:dyDescent="0.15">
      <c r="A34" s="22"/>
      <c r="B34" s="31"/>
      <c r="C34" s="1248" t="s">
        <v>563</v>
      </c>
      <c r="D34" s="1248"/>
      <c r="E34" s="1249"/>
      <c r="F34" s="32">
        <v>21.12</v>
      </c>
      <c r="G34" s="33">
        <v>20.77</v>
      </c>
      <c r="H34" s="33">
        <v>20.5</v>
      </c>
      <c r="I34" s="33">
        <v>24.51</v>
      </c>
      <c r="J34" s="34">
        <v>12.34</v>
      </c>
      <c r="K34" s="22"/>
      <c r="L34" s="22"/>
      <c r="M34" s="22"/>
      <c r="N34" s="22"/>
      <c r="O34" s="22"/>
      <c r="P34" s="22"/>
    </row>
    <row r="35" spans="1:16" ht="39" customHeight="1" x14ac:dyDescent="0.15">
      <c r="A35" s="22"/>
      <c r="B35" s="35"/>
      <c r="C35" s="1242" t="s">
        <v>564</v>
      </c>
      <c r="D35" s="1243"/>
      <c r="E35" s="1244"/>
      <c r="F35" s="36">
        <v>0.03</v>
      </c>
      <c r="G35" s="37">
        <v>0.14000000000000001</v>
      </c>
      <c r="H35" s="37">
        <v>0.33</v>
      </c>
      <c r="I35" s="37">
        <v>0.19</v>
      </c>
      <c r="J35" s="38">
        <v>0.05</v>
      </c>
      <c r="K35" s="22"/>
      <c r="L35" s="22"/>
      <c r="M35" s="22"/>
      <c r="N35" s="22"/>
      <c r="O35" s="22"/>
      <c r="P35" s="22"/>
    </row>
    <row r="36" spans="1:16" ht="39" customHeight="1" x14ac:dyDescent="0.15">
      <c r="A36" s="22"/>
      <c r="B36" s="35"/>
      <c r="C36" s="1242" t="s">
        <v>565</v>
      </c>
      <c r="D36" s="1243"/>
      <c r="E36" s="1244"/>
      <c r="F36" s="36">
        <v>0.43</v>
      </c>
      <c r="G36" s="37">
        <v>7.0000000000000007E-2</v>
      </c>
      <c r="H36" s="37">
        <v>0.4</v>
      </c>
      <c r="I36" s="37">
        <v>0.03</v>
      </c>
      <c r="J36" s="38">
        <v>0.03</v>
      </c>
      <c r="K36" s="22"/>
      <c r="L36" s="22"/>
      <c r="M36" s="22"/>
      <c r="N36" s="22"/>
      <c r="O36" s="22"/>
      <c r="P36" s="22"/>
    </row>
    <row r="37" spans="1:16" ht="39" customHeight="1" x14ac:dyDescent="0.15">
      <c r="A37" s="22"/>
      <c r="B37" s="35"/>
      <c r="C37" s="1242" t="s">
        <v>566</v>
      </c>
      <c r="D37" s="1243"/>
      <c r="E37" s="1244"/>
      <c r="F37" s="36">
        <v>0</v>
      </c>
      <c r="G37" s="37">
        <v>0</v>
      </c>
      <c r="H37" s="37">
        <v>0</v>
      </c>
      <c r="I37" s="37">
        <v>0</v>
      </c>
      <c r="J37" s="38">
        <v>0</v>
      </c>
      <c r="K37" s="22"/>
      <c r="L37" s="22"/>
      <c r="M37" s="22"/>
      <c r="N37" s="22"/>
      <c r="O37" s="22"/>
      <c r="P37" s="22"/>
    </row>
    <row r="38" spans="1:16" ht="39" customHeight="1" x14ac:dyDescent="0.15">
      <c r="A38" s="22"/>
      <c r="B38" s="35"/>
      <c r="C38" s="1242" t="s">
        <v>567</v>
      </c>
      <c r="D38" s="1243"/>
      <c r="E38" s="1244"/>
      <c r="F38" s="36">
        <v>0.45</v>
      </c>
      <c r="G38" s="37">
        <v>0.25</v>
      </c>
      <c r="H38" s="37" t="s">
        <v>568</v>
      </c>
      <c r="I38" s="37">
        <v>0.21</v>
      </c>
      <c r="J38" s="38">
        <v>0</v>
      </c>
      <c r="K38" s="22"/>
      <c r="L38" s="22"/>
      <c r="M38" s="22"/>
      <c r="N38" s="22"/>
      <c r="O38" s="22"/>
      <c r="P38" s="22"/>
    </row>
    <row r="39" spans="1:16" ht="39" customHeight="1" x14ac:dyDescent="0.15">
      <c r="A39" s="22"/>
      <c r="B39" s="35"/>
      <c r="C39" s="1242" t="s">
        <v>569</v>
      </c>
      <c r="D39" s="1243"/>
      <c r="E39" s="1244"/>
      <c r="F39" s="36">
        <v>0</v>
      </c>
      <c r="G39" s="37">
        <v>0</v>
      </c>
      <c r="H39" s="37">
        <v>0</v>
      </c>
      <c r="I39" s="37">
        <v>0</v>
      </c>
      <c r="J39" s="38">
        <v>0</v>
      </c>
      <c r="K39" s="22"/>
      <c r="L39" s="22"/>
      <c r="M39" s="22"/>
      <c r="N39" s="22"/>
      <c r="O39" s="22"/>
      <c r="P39" s="22"/>
    </row>
    <row r="40" spans="1:16" ht="39" customHeight="1" x14ac:dyDescent="0.15">
      <c r="A40" s="22"/>
      <c r="B40" s="35"/>
      <c r="C40" s="1242"/>
      <c r="D40" s="1243"/>
      <c r="E40" s="1244"/>
      <c r="F40" s="36"/>
      <c r="G40" s="37"/>
      <c r="H40" s="37"/>
      <c r="I40" s="37"/>
      <c r="J40" s="38"/>
      <c r="K40" s="22"/>
      <c r="L40" s="22"/>
      <c r="M40" s="22"/>
      <c r="N40" s="22"/>
      <c r="O40" s="22"/>
      <c r="P40" s="22"/>
    </row>
    <row r="41" spans="1:16" ht="39" customHeight="1" x14ac:dyDescent="0.15">
      <c r="A41" s="22"/>
      <c r="B41" s="35"/>
      <c r="C41" s="1242"/>
      <c r="D41" s="1243"/>
      <c r="E41" s="1244"/>
      <c r="F41" s="36"/>
      <c r="G41" s="37"/>
      <c r="H41" s="37"/>
      <c r="I41" s="37"/>
      <c r="J41" s="38"/>
      <c r="K41" s="22"/>
      <c r="L41" s="22"/>
      <c r="M41" s="22"/>
      <c r="N41" s="22"/>
      <c r="O41" s="22"/>
      <c r="P41" s="22"/>
    </row>
    <row r="42" spans="1:16" ht="39" customHeight="1" x14ac:dyDescent="0.15">
      <c r="A42" s="22"/>
      <c r="B42" s="39"/>
      <c r="C42" s="1242" t="s">
        <v>570</v>
      </c>
      <c r="D42" s="1243"/>
      <c r="E42" s="1244"/>
      <c r="F42" s="36" t="s">
        <v>514</v>
      </c>
      <c r="G42" s="37" t="s">
        <v>514</v>
      </c>
      <c r="H42" s="37" t="s">
        <v>514</v>
      </c>
      <c r="I42" s="37" t="s">
        <v>514</v>
      </c>
      <c r="J42" s="38" t="s">
        <v>514</v>
      </c>
      <c r="K42" s="22"/>
      <c r="L42" s="22"/>
      <c r="M42" s="22"/>
      <c r="N42" s="22"/>
      <c r="O42" s="22"/>
      <c r="P42" s="22"/>
    </row>
    <row r="43" spans="1:16" ht="39" customHeight="1" thickBot="1" x14ac:dyDescent="0.2">
      <c r="A43" s="22"/>
      <c r="B43" s="40"/>
      <c r="C43" s="1245" t="s">
        <v>571</v>
      </c>
      <c r="D43" s="1246"/>
      <c r="E43" s="1247"/>
      <c r="F43" s="41" t="s">
        <v>514</v>
      </c>
      <c r="G43" s="42" t="s">
        <v>514</v>
      </c>
      <c r="H43" s="42" t="s">
        <v>514</v>
      </c>
      <c r="I43" s="42" t="s">
        <v>514</v>
      </c>
      <c r="J43" s="43" t="s">
        <v>514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4Dd1Rl+SkQxMgYoHZe1QVDAkP5rb2sg/kJvXkF8x2Z65rb4uDC+Vcn2XjJSBETrYIo8igtuhQ58dfg8tGNK9ZA==" saltValue="L1wfPDTApa68dxDUY+rA+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x14ac:dyDescent="0.15">
      <c r="A45" s="48"/>
      <c r="B45" s="1268" t="s">
        <v>11</v>
      </c>
      <c r="C45" s="1269"/>
      <c r="D45" s="58"/>
      <c r="E45" s="1274" t="s">
        <v>12</v>
      </c>
      <c r="F45" s="1274"/>
      <c r="G45" s="1274"/>
      <c r="H45" s="1274"/>
      <c r="I45" s="1274"/>
      <c r="J45" s="1275"/>
      <c r="K45" s="59">
        <v>384</v>
      </c>
      <c r="L45" s="60">
        <v>316</v>
      </c>
      <c r="M45" s="60">
        <v>243</v>
      </c>
      <c r="N45" s="60">
        <v>202</v>
      </c>
      <c r="O45" s="61">
        <v>177</v>
      </c>
      <c r="P45" s="48"/>
      <c r="Q45" s="48"/>
      <c r="R45" s="48"/>
      <c r="S45" s="48"/>
      <c r="T45" s="48"/>
      <c r="U45" s="48"/>
    </row>
    <row r="46" spans="1:21" ht="30.75" customHeight="1" x14ac:dyDescent="0.15">
      <c r="A46" s="48"/>
      <c r="B46" s="1270"/>
      <c r="C46" s="1271"/>
      <c r="D46" s="62"/>
      <c r="E46" s="1252" t="s">
        <v>13</v>
      </c>
      <c r="F46" s="1252"/>
      <c r="G46" s="1252"/>
      <c r="H46" s="1252"/>
      <c r="I46" s="1252"/>
      <c r="J46" s="1253"/>
      <c r="K46" s="63" t="s">
        <v>514</v>
      </c>
      <c r="L46" s="64" t="s">
        <v>514</v>
      </c>
      <c r="M46" s="64" t="s">
        <v>514</v>
      </c>
      <c r="N46" s="64" t="s">
        <v>514</v>
      </c>
      <c r="O46" s="65" t="s">
        <v>514</v>
      </c>
      <c r="P46" s="48"/>
      <c r="Q46" s="48"/>
      <c r="R46" s="48"/>
      <c r="S46" s="48"/>
      <c r="T46" s="48"/>
      <c r="U46" s="48"/>
    </row>
    <row r="47" spans="1:21" ht="30.75" customHeight="1" x14ac:dyDescent="0.15">
      <c r="A47" s="48"/>
      <c r="B47" s="1270"/>
      <c r="C47" s="1271"/>
      <c r="D47" s="62"/>
      <c r="E47" s="1252" t="s">
        <v>14</v>
      </c>
      <c r="F47" s="1252"/>
      <c r="G47" s="1252"/>
      <c r="H47" s="1252"/>
      <c r="I47" s="1252"/>
      <c r="J47" s="1253"/>
      <c r="K47" s="63" t="s">
        <v>514</v>
      </c>
      <c r="L47" s="64" t="s">
        <v>514</v>
      </c>
      <c r="M47" s="64" t="s">
        <v>514</v>
      </c>
      <c r="N47" s="64" t="s">
        <v>514</v>
      </c>
      <c r="O47" s="65" t="s">
        <v>514</v>
      </c>
      <c r="P47" s="48"/>
      <c r="Q47" s="48"/>
      <c r="R47" s="48"/>
      <c r="S47" s="48"/>
      <c r="T47" s="48"/>
      <c r="U47" s="48"/>
    </row>
    <row r="48" spans="1:21" ht="30.75" customHeight="1" x14ac:dyDescent="0.15">
      <c r="A48" s="48"/>
      <c r="B48" s="1270"/>
      <c r="C48" s="1271"/>
      <c r="D48" s="62"/>
      <c r="E48" s="1252" t="s">
        <v>15</v>
      </c>
      <c r="F48" s="1252"/>
      <c r="G48" s="1252"/>
      <c r="H48" s="1252"/>
      <c r="I48" s="1252"/>
      <c r="J48" s="1253"/>
      <c r="K48" s="63">
        <v>21</v>
      </c>
      <c r="L48" s="64">
        <v>24</v>
      </c>
      <c r="M48" s="64">
        <v>34</v>
      </c>
      <c r="N48" s="64">
        <v>33</v>
      </c>
      <c r="O48" s="65">
        <v>28</v>
      </c>
      <c r="P48" s="48"/>
      <c r="Q48" s="48"/>
      <c r="R48" s="48"/>
      <c r="S48" s="48"/>
      <c r="T48" s="48"/>
      <c r="U48" s="48"/>
    </row>
    <row r="49" spans="1:21" ht="30.75" customHeight="1" x14ac:dyDescent="0.15">
      <c r="A49" s="48"/>
      <c r="B49" s="1270"/>
      <c r="C49" s="1271"/>
      <c r="D49" s="62"/>
      <c r="E49" s="1252" t="s">
        <v>16</v>
      </c>
      <c r="F49" s="1252"/>
      <c r="G49" s="1252"/>
      <c r="H49" s="1252"/>
      <c r="I49" s="1252"/>
      <c r="J49" s="1253"/>
      <c r="K49" s="63">
        <v>1</v>
      </c>
      <c r="L49" s="64" t="s">
        <v>514</v>
      </c>
      <c r="M49" s="64" t="s">
        <v>514</v>
      </c>
      <c r="N49" s="64" t="s">
        <v>514</v>
      </c>
      <c r="O49" s="65" t="s">
        <v>514</v>
      </c>
      <c r="P49" s="48"/>
      <c r="Q49" s="48"/>
      <c r="R49" s="48"/>
      <c r="S49" s="48"/>
      <c r="T49" s="48"/>
      <c r="U49" s="48"/>
    </row>
    <row r="50" spans="1:21" ht="30.75" customHeight="1" x14ac:dyDescent="0.15">
      <c r="A50" s="48"/>
      <c r="B50" s="1270"/>
      <c r="C50" s="1271"/>
      <c r="D50" s="62"/>
      <c r="E50" s="1252" t="s">
        <v>17</v>
      </c>
      <c r="F50" s="1252"/>
      <c r="G50" s="1252"/>
      <c r="H50" s="1252"/>
      <c r="I50" s="1252"/>
      <c r="J50" s="1253"/>
      <c r="K50" s="63" t="s">
        <v>514</v>
      </c>
      <c r="L50" s="64" t="s">
        <v>514</v>
      </c>
      <c r="M50" s="64" t="s">
        <v>514</v>
      </c>
      <c r="N50" s="64" t="s">
        <v>514</v>
      </c>
      <c r="O50" s="65" t="s">
        <v>514</v>
      </c>
      <c r="P50" s="48"/>
      <c r="Q50" s="48"/>
      <c r="R50" s="48"/>
      <c r="S50" s="48"/>
      <c r="T50" s="48"/>
      <c r="U50" s="48"/>
    </row>
    <row r="51" spans="1:21" ht="30.75" customHeight="1" x14ac:dyDescent="0.15">
      <c r="A51" s="48"/>
      <c r="B51" s="1272"/>
      <c r="C51" s="1273"/>
      <c r="D51" s="66"/>
      <c r="E51" s="1252" t="s">
        <v>18</v>
      </c>
      <c r="F51" s="1252"/>
      <c r="G51" s="1252"/>
      <c r="H51" s="1252"/>
      <c r="I51" s="1252"/>
      <c r="J51" s="1253"/>
      <c r="K51" s="63" t="s">
        <v>514</v>
      </c>
      <c r="L51" s="64" t="s">
        <v>514</v>
      </c>
      <c r="M51" s="64" t="s">
        <v>514</v>
      </c>
      <c r="N51" s="64" t="s">
        <v>514</v>
      </c>
      <c r="O51" s="65" t="s">
        <v>514</v>
      </c>
      <c r="P51" s="48"/>
      <c r="Q51" s="48"/>
      <c r="R51" s="48"/>
      <c r="S51" s="48"/>
      <c r="T51" s="48"/>
      <c r="U51" s="48"/>
    </row>
    <row r="52" spans="1:21" ht="30.75" customHeight="1" x14ac:dyDescent="0.15">
      <c r="A52" s="48"/>
      <c r="B52" s="1250" t="s">
        <v>19</v>
      </c>
      <c r="C52" s="1251"/>
      <c r="D52" s="66"/>
      <c r="E52" s="1252" t="s">
        <v>20</v>
      </c>
      <c r="F52" s="1252"/>
      <c r="G52" s="1252"/>
      <c r="H52" s="1252"/>
      <c r="I52" s="1252"/>
      <c r="J52" s="1253"/>
      <c r="K52" s="63">
        <v>325</v>
      </c>
      <c r="L52" s="64">
        <v>279</v>
      </c>
      <c r="M52" s="64">
        <v>228</v>
      </c>
      <c r="N52" s="64">
        <v>193</v>
      </c>
      <c r="O52" s="65">
        <v>165</v>
      </c>
      <c r="P52" s="48"/>
      <c r="Q52" s="48"/>
      <c r="R52" s="48"/>
      <c r="S52" s="48"/>
      <c r="T52" s="48"/>
      <c r="U52" s="48"/>
    </row>
    <row r="53" spans="1:21" ht="30.75" customHeight="1" thickBot="1" x14ac:dyDescent="0.2">
      <c r="A53" s="48"/>
      <c r="B53" s="1254" t="s">
        <v>21</v>
      </c>
      <c r="C53" s="1255"/>
      <c r="D53" s="67"/>
      <c r="E53" s="1256" t="s">
        <v>22</v>
      </c>
      <c r="F53" s="1256"/>
      <c r="G53" s="1256"/>
      <c r="H53" s="1256"/>
      <c r="I53" s="1256"/>
      <c r="J53" s="1257"/>
      <c r="K53" s="68">
        <v>81</v>
      </c>
      <c r="L53" s="69">
        <v>61</v>
      </c>
      <c r="M53" s="69">
        <v>49</v>
      </c>
      <c r="N53" s="69">
        <v>42</v>
      </c>
      <c r="O53" s="70">
        <v>40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572</v>
      </c>
      <c r="P55" s="48"/>
      <c r="Q55" s="48"/>
      <c r="R55" s="48"/>
      <c r="S55" s="48"/>
      <c r="T55" s="48"/>
      <c r="U55" s="48"/>
    </row>
    <row r="56" spans="1:21" ht="31.5" customHeight="1" thickBot="1" x14ac:dyDescent="0.2">
      <c r="A56" s="48"/>
      <c r="B56" s="76"/>
      <c r="C56" s="77"/>
      <c r="D56" s="77"/>
      <c r="E56" s="78"/>
      <c r="F56" s="78"/>
      <c r="G56" s="78"/>
      <c r="H56" s="78"/>
      <c r="I56" s="78"/>
      <c r="J56" s="79" t="s">
        <v>2</v>
      </c>
      <c r="K56" s="80" t="s">
        <v>573</v>
      </c>
      <c r="L56" s="81" t="s">
        <v>574</v>
      </c>
      <c r="M56" s="81" t="s">
        <v>575</v>
      </c>
      <c r="N56" s="81" t="s">
        <v>576</v>
      </c>
      <c r="O56" s="82" t="s">
        <v>577</v>
      </c>
      <c r="P56" s="48"/>
      <c r="Q56" s="48"/>
      <c r="R56" s="48"/>
      <c r="S56" s="48"/>
      <c r="T56" s="48"/>
      <c r="U56" s="48"/>
    </row>
    <row r="57" spans="1:21" ht="31.5" customHeight="1" x14ac:dyDescent="0.15">
      <c r="B57" s="1258" t="s">
        <v>25</v>
      </c>
      <c r="C57" s="1259"/>
      <c r="D57" s="1262" t="s">
        <v>26</v>
      </c>
      <c r="E57" s="1263"/>
      <c r="F57" s="1263"/>
      <c r="G57" s="1263"/>
      <c r="H57" s="1263"/>
      <c r="I57" s="1263"/>
      <c r="J57" s="1264"/>
      <c r="K57" s="83"/>
      <c r="L57" s="84"/>
      <c r="M57" s="84"/>
      <c r="N57" s="84"/>
      <c r="O57" s="85"/>
    </row>
    <row r="58" spans="1:21" ht="31.5" customHeight="1" thickBot="1" x14ac:dyDescent="0.2">
      <c r="B58" s="1260"/>
      <c r="C58" s="1261"/>
      <c r="D58" s="1265" t="s">
        <v>27</v>
      </c>
      <c r="E58" s="1266"/>
      <c r="F58" s="1266"/>
      <c r="G58" s="1266"/>
      <c r="H58" s="1266"/>
      <c r="I58" s="1266"/>
      <c r="J58" s="1267"/>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UiLwzTHa4PgsYXwweFnrC61vWFP1M2JnUjJ4spBZky/60djAtnQE9byzvZ7Z+xuWtK8rOsWtx/CNjA/wMAyHUg==" saltValue="MgThkoaaB0htz7axWZ/M6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8"/>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556</v>
      </c>
      <c r="J40" s="100" t="s">
        <v>557</v>
      </c>
      <c r="K40" s="100" t="s">
        <v>558</v>
      </c>
      <c r="L40" s="100" t="s">
        <v>559</v>
      </c>
      <c r="M40" s="101" t="s">
        <v>560</v>
      </c>
    </row>
    <row r="41" spans="2:13" ht="27.75" customHeight="1" x14ac:dyDescent="0.15">
      <c r="B41" s="1288" t="s">
        <v>30</v>
      </c>
      <c r="C41" s="1289"/>
      <c r="D41" s="102"/>
      <c r="E41" s="1290" t="s">
        <v>31</v>
      </c>
      <c r="F41" s="1290"/>
      <c r="G41" s="1290"/>
      <c r="H41" s="1291"/>
      <c r="I41" s="103">
        <v>1748</v>
      </c>
      <c r="J41" s="104">
        <v>1649</v>
      </c>
      <c r="K41" s="104">
        <v>1609</v>
      </c>
      <c r="L41" s="104">
        <v>1647</v>
      </c>
      <c r="M41" s="105">
        <v>1923</v>
      </c>
    </row>
    <row r="42" spans="2:13" ht="27.75" customHeight="1" x14ac:dyDescent="0.15">
      <c r="B42" s="1278"/>
      <c r="C42" s="1279"/>
      <c r="D42" s="106"/>
      <c r="E42" s="1282" t="s">
        <v>32</v>
      </c>
      <c r="F42" s="1282"/>
      <c r="G42" s="1282"/>
      <c r="H42" s="1283"/>
      <c r="I42" s="107" t="s">
        <v>514</v>
      </c>
      <c r="J42" s="108" t="s">
        <v>514</v>
      </c>
      <c r="K42" s="108" t="s">
        <v>514</v>
      </c>
      <c r="L42" s="108" t="s">
        <v>514</v>
      </c>
      <c r="M42" s="109" t="s">
        <v>514</v>
      </c>
    </row>
    <row r="43" spans="2:13" ht="27.75" customHeight="1" x14ac:dyDescent="0.15">
      <c r="B43" s="1278"/>
      <c r="C43" s="1279"/>
      <c r="D43" s="106"/>
      <c r="E43" s="1282" t="s">
        <v>33</v>
      </c>
      <c r="F43" s="1282"/>
      <c r="G43" s="1282"/>
      <c r="H43" s="1283"/>
      <c r="I43" s="107">
        <v>150</v>
      </c>
      <c r="J43" s="108">
        <v>149</v>
      </c>
      <c r="K43" s="108">
        <v>167</v>
      </c>
      <c r="L43" s="108">
        <v>175</v>
      </c>
      <c r="M43" s="109">
        <v>184</v>
      </c>
    </row>
    <row r="44" spans="2:13" ht="27.75" customHeight="1" x14ac:dyDescent="0.15">
      <c r="B44" s="1278"/>
      <c r="C44" s="1279"/>
      <c r="D44" s="106"/>
      <c r="E44" s="1282" t="s">
        <v>34</v>
      </c>
      <c r="F44" s="1282"/>
      <c r="G44" s="1282"/>
      <c r="H44" s="1283"/>
      <c r="I44" s="107">
        <v>33</v>
      </c>
      <c r="J44" s="108">
        <v>39</v>
      </c>
      <c r="K44" s="108">
        <v>34</v>
      </c>
      <c r="L44" s="108">
        <v>30</v>
      </c>
      <c r="M44" s="109">
        <v>24</v>
      </c>
    </row>
    <row r="45" spans="2:13" ht="27.75" customHeight="1" x14ac:dyDescent="0.15">
      <c r="B45" s="1278"/>
      <c r="C45" s="1279"/>
      <c r="D45" s="106"/>
      <c r="E45" s="1282" t="s">
        <v>35</v>
      </c>
      <c r="F45" s="1282"/>
      <c r="G45" s="1282"/>
      <c r="H45" s="1283"/>
      <c r="I45" s="107">
        <v>612</v>
      </c>
      <c r="J45" s="108">
        <v>597</v>
      </c>
      <c r="K45" s="108">
        <v>574</v>
      </c>
      <c r="L45" s="108">
        <v>532</v>
      </c>
      <c r="M45" s="109">
        <v>509</v>
      </c>
    </row>
    <row r="46" spans="2:13" ht="27.75" customHeight="1" x14ac:dyDescent="0.15">
      <c r="B46" s="1278"/>
      <c r="C46" s="1279"/>
      <c r="D46" s="110"/>
      <c r="E46" s="1282" t="s">
        <v>36</v>
      </c>
      <c r="F46" s="1282"/>
      <c r="G46" s="1282"/>
      <c r="H46" s="1283"/>
      <c r="I46" s="107" t="s">
        <v>514</v>
      </c>
      <c r="J46" s="108" t="s">
        <v>514</v>
      </c>
      <c r="K46" s="108" t="s">
        <v>514</v>
      </c>
      <c r="L46" s="108" t="s">
        <v>514</v>
      </c>
      <c r="M46" s="109" t="s">
        <v>514</v>
      </c>
    </row>
    <row r="47" spans="2:13" ht="27.75" customHeight="1" x14ac:dyDescent="0.15">
      <c r="B47" s="1278"/>
      <c r="C47" s="1279"/>
      <c r="D47" s="111"/>
      <c r="E47" s="1292" t="s">
        <v>37</v>
      </c>
      <c r="F47" s="1293"/>
      <c r="G47" s="1293"/>
      <c r="H47" s="1294"/>
      <c r="I47" s="107" t="s">
        <v>514</v>
      </c>
      <c r="J47" s="108" t="s">
        <v>514</v>
      </c>
      <c r="K47" s="108" t="s">
        <v>514</v>
      </c>
      <c r="L47" s="108" t="s">
        <v>514</v>
      </c>
      <c r="M47" s="109" t="s">
        <v>514</v>
      </c>
    </row>
    <row r="48" spans="2:13" ht="27.75" customHeight="1" x14ac:dyDescent="0.15">
      <c r="B48" s="1278"/>
      <c r="C48" s="1279"/>
      <c r="D48" s="106"/>
      <c r="E48" s="1282" t="s">
        <v>38</v>
      </c>
      <c r="F48" s="1282"/>
      <c r="G48" s="1282"/>
      <c r="H48" s="1283"/>
      <c r="I48" s="107" t="s">
        <v>514</v>
      </c>
      <c r="J48" s="108" t="s">
        <v>514</v>
      </c>
      <c r="K48" s="108" t="s">
        <v>514</v>
      </c>
      <c r="L48" s="108" t="s">
        <v>514</v>
      </c>
      <c r="M48" s="109" t="s">
        <v>514</v>
      </c>
    </row>
    <row r="49" spans="2:13" ht="27.75" customHeight="1" x14ac:dyDescent="0.15">
      <c r="B49" s="1280"/>
      <c r="C49" s="1281"/>
      <c r="D49" s="106"/>
      <c r="E49" s="1282" t="s">
        <v>39</v>
      </c>
      <c r="F49" s="1282"/>
      <c r="G49" s="1282"/>
      <c r="H49" s="1283"/>
      <c r="I49" s="107" t="s">
        <v>514</v>
      </c>
      <c r="J49" s="108" t="s">
        <v>514</v>
      </c>
      <c r="K49" s="108" t="s">
        <v>514</v>
      </c>
      <c r="L49" s="108" t="s">
        <v>514</v>
      </c>
      <c r="M49" s="109" t="s">
        <v>514</v>
      </c>
    </row>
    <row r="50" spans="2:13" ht="27.75" customHeight="1" x14ac:dyDescent="0.15">
      <c r="B50" s="1276" t="s">
        <v>40</v>
      </c>
      <c r="C50" s="1277"/>
      <c r="D50" s="112"/>
      <c r="E50" s="1282" t="s">
        <v>41</v>
      </c>
      <c r="F50" s="1282"/>
      <c r="G50" s="1282"/>
      <c r="H50" s="1283"/>
      <c r="I50" s="107">
        <v>2538</v>
      </c>
      <c r="J50" s="108">
        <v>2771</v>
      </c>
      <c r="K50" s="108">
        <v>2867</v>
      </c>
      <c r="L50" s="108">
        <v>2881</v>
      </c>
      <c r="M50" s="109">
        <v>3215</v>
      </c>
    </row>
    <row r="51" spans="2:13" ht="27.75" customHeight="1" x14ac:dyDescent="0.15">
      <c r="B51" s="1278"/>
      <c r="C51" s="1279"/>
      <c r="D51" s="106"/>
      <c r="E51" s="1282" t="s">
        <v>42</v>
      </c>
      <c r="F51" s="1282"/>
      <c r="G51" s="1282"/>
      <c r="H51" s="1283"/>
      <c r="I51" s="107" t="s">
        <v>514</v>
      </c>
      <c r="J51" s="108" t="s">
        <v>514</v>
      </c>
      <c r="K51" s="108" t="s">
        <v>514</v>
      </c>
      <c r="L51" s="108" t="s">
        <v>514</v>
      </c>
      <c r="M51" s="109" t="s">
        <v>514</v>
      </c>
    </row>
    <row r="52" spans="2:13" ht="27.75" customHeight="1" x14ac:dyDescent="0.15">
      <c r="B52" s="1280"/>
      <c r="C52" s="1281"/>
      <c r="D52" s="106"/>
      <c r="E52" s="1282" t="s">
        <v>43</v>
      </c>
      <c r="F52" s="1282"/>
      <c r="G52" s="1282"/>
      <c r="H52" s="1283"/>
      <c r="I52" s="107">
        <v>1748</v>
      </c>
      <c r="J52" s="108">
        <v>1647</v>
      </c>
      <c r="K52" s="108">
        <v>1597</v>
      </c>
      <c r="L52" s="108">
        <v>1556</v>
      </c>
      <c r="M52" s="109">
        <v>1720</v>
      </c>
    </row>
    <row r="53" spans="2:13" ht="27.75" customHeight="1" thickBot="1" x14ac:dyDescent="0.2">
      <c r="B53" s="1284" t="s">
        <v>44</v>
      </c>
      <c r="C53" s="1285"/>
      <c r="D53" s="113"/>
      <c r="E53" s="1286" t="s">
        <v>45</v>
      </c>
      <c r="F53" s="1286"/>
      <c r="G53" s="1286"/>
      <c r="H53" s="1287"/>
      <c r="I53" s="114">
        <v>-1743</v>
      </c>
      <c r="J53" s="115">
        <v>-1984</v>
      </c>
      <c r="K53" s="115">
        <v>-2079</v>
      </c>
      <c r="L53" s="115">
        <v>-2052</v>
      </c>
      <c r="M53" s="116">
        <v>-2296</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WceWXiayWoGBuMzHHk/8gIacULCiLes+AwM1GbFGfWRPdIWsSfS/2K9njOqi498ISAGe8FjkS1afA9l8EmF4zg==" saltValue="5cF3+X7uw5qmhrDVG5jWE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558</v>
      </c>
      <c r="G54" s="125" t="s">
        <v>559</v>
      </c>
      <c r="H54" s="126" t="s">
        <v>560</v>
      </c>
    </row>
    <row r="55" spans="2:8" ht="52.5" customHeight="1" x14ac:dyDescent="0.15">
      <c r="B55" s="127"/>
      <c r="C55" s="1303" t="s">
        <v>48</v>
      </c>
      <c r="D55" s="1303"/>
      <c r="E55" s="1304"/>
      <c r="F55" s="128">
        <v>820</v>
      </c>
      <c r="G55" s="128">
        <v>822</v>
      </c>
      <c r="H55" s="129">
        <v>1125</v>
      </c>
    </row>
    <row r="56" spans="2:8" ht="52.5" customHeight="1" x14ac:dyDescent="0.15">
      <c r="B56" s="130"/>
      <c r="C56" s="1305" t="s">
        <v>49</v>
      </c>
      <c r="D56" s="1305"/>
      <c r="E56" s="1306"/>
      <c r="F56" s="131">
        <v>432</v>
      </c>
      <c r="G56" s="131">
        <v>434</v>
      </c>
      <c r="H56" s="132">
        <v>435</v>
      </c>
    </row>
    <row r="57" spans="2:8" ht="53.25" customHeight="1" x14ac:dyDescent="0.15">
      <c r="B57" s="130"/>
      <c r="C57" s="1307" t="s">
        <v>50</v>
      </c>
      <c r="D57" s="1307"/>
      <c r="E57" s="1308"/>
      <c r="F57" s="133">
        <v>1371</v>
      </c>
      <c r="G57" s="133">
        <v>1377</v>
      </c>
      <c r="H57" s="134">
        <v>1394</v>
      </c>
    </row>
    <row r="58" spans="2:8" ht="45.75" customHeight="1" x14ac:dyDescent="0.15">
      <c r="B58" s="135"/>
      <c r="C58" s="1295" t="s">
        <v>588</v>
      </c>
      <c r="D58" s="1296"/>
      <c r="E58" s="1297"/>
      <c r="F58" s="136">
        <v>878</v>
      </c>
      <c r="G58" s="136">
        <v>878</v>
      </c>
      <c r="H58" s="137">
        <v>879</v>
      </c>
    </row>
    <row r="59" spans="2:8" ht="45.75" customHeight="1" x14ac:dyDescent="0.15">
      <c r="B59" s="135"/>
      <c r="C59" s="1295" t="s">
        <v>589</v>
      </c>
      <c r="D59" s="1296"/>
      <c r="E59" s="1297"/>
      <c r="F59" s="136">
        <v>309</v>
      </c>
      <c r="G59" s="136">
        <v>310</v>
      </c>
      <c r="H59" s="137">
        <v>310</v>
      </c>
    </row>
    <row r="60" spans="2:8" ht="45.75" customHeight="1" x14ac:dyDescent="0.15">
      <c r="B60" s="135"/>
      <c r="C60" s="1295" t="s">
        <v>590</v>
      </c>
      <c r="D60" s="1296"/>
      <c r="E60" s="1297"/>
      <c r="F60" s="136">
        <v>123</v>
      </c>
      <c r="G60" s="136">
        <v>123</v>
      </c>
      <c r="H60" s="137">
        <v>123</v>
      </c>
    </row>
    <row r="61" spans="2:8" ht="45.75" customHeight="1" x14ac:dyDescent="0.15">
      <c r="B61" s="135"/>
      <c r="C61" s="1295" t="s">
        <v>591</v>
      </c>
      <c r="D61" s="1296"/>
      <c r="E61" s="1297"/>
      <c r="F61" s="136">
        <v>43</v>
      </c>
      <c r="G61" s="136">
        <v>47</v>
      </c>
      <c r="H61" s="137">
        <v>52</v>
      </c>
    </row>
    <row r="62" spans="2:8" ht="45.75" customHeight="1" thickBot="1" x14ac:dyDescent="0.2">
      <c r="B62" s="138"/>
      <c r="C62" s="1298" t="s">
        <v>592</v>
      </c>
      <c r="D62" s="1299"/>
      <c r="E62" s="1300"/>
      <c r="F62" s="139">
        <v>13</v>
      </c>
      <c r="G62" s="139">
        <v>13</v>
      </c>
      <c r="H62" s="140">
        <v>13</v>
      </c>
    </row>
    <row r="63" spans="2:8" ht="52.5" customHeight="1" thickBot="1" x14ac:dyDescent="0.2">
      <c r="B63" s="141"/>
      <c r="C63" s="1301" t="s">
        <v>51</v>
      </c>
      <c r="D63" s="1301"/>
      <c r="E63" s="1302"/>
      <c r="F63" s="142">
        <v>2623</v>
      </c>
      <c r="G63" s="142">
        <v>2633</v>
      </c>
      <c r="H63" s="143">
        <v>2954</v>
      </c>
    </row>
    <row r="64" spans="2:8" ht="15" customHeight="1" x14ac:dyDescent="0.15"/>
  </sheetData>
  <sheetProtection algorithmName="SHA-512" hashValue="a9JsGQV/0dqva1SRglbCZFkgxjrxB1vS6wg5f36WDVUWeO34wOjtiHD7CdppVif3lPyfcivhrwF5/F3wr0ZG8w==" saltValue="Tts4lwb0SUpoeBDOuVtz7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25" zoomScaleNormal="100" zoomScaleSheetLayoutView="55" workbookViewId="0"/>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594</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594</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595</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596</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22" t="s">
        <v>597</v>
      </c>
      <c r="AO43" s="1323"/>
      <c r="AP43" s="1323"/>
      <c r="AQ43" s="1323"/>
      <c r="AR43" s="1323"/>
      <c r="AS43" s="1323"/>
      <c r="AT43" s="1323"/>
      <c r="AU43" s="1323"/>
      <c r="AV43" s="1323"/>
      <c r="AW43" s="1323"/>
      <c r="AX43" s="1323"/>
      <c r="AY43" s="1323"/>
      <c r="AZ43" s="1323"/>
      <c r="BA43" s="1323"/>
      <c r="BB43" s="1323"/>
      <c r="BC43" s="1323"/>
      <c r="BD43" s="1323"/>
      <c r="BE43" s="1323"/>
      <c r="BF43" s="1323"/>
      <c r="BG43" s="1323"/>
      <c r="BH43" s="1323"/>
      <c r="BI43" s="1323"/>
      <c r="BJ43" s="1323"/>
      <c r="BK43" s="1323"/>
      <c r="BL43" s="1323"/>
      <c r="BM43" s="1323"/>
      <c r="BN43" s="1323"/>
      <c r="BO43" s="1323"/>
      <c r="BP43" s="1323"/>
      <c r="BQ43" s="1323"/>
      <c r="BR43" s="1323"/>
      <c r="BS43" s="1323"/>
      <c r="BT43" s="1323"/>
      <c r="BU43" s="1323"/>
      <c r="BV43" s="1323"/>
      <c r="BW43" s="1323"/>
      <c r="BX43" s="1323"/>
      <c r="BY43" s="1323"/>
      <c r="BZ43" s="1323"/>
      <c r="CA43" s="1323"/>
      <c r="CB43" s="1323"/>
      <c r="CC43" s="1323"/>
      <c r="CD43" s="1323"/>
      <c r="CE43" s="1323"/>
      <c r="CF43" s="1323"/>
      <c r="CG43" s="1323"/>
      <c r="CH43" s="1323"/>
      <c r="CI43" s="1323"/>
      <c r="CJ43" s="1323"/>
      <c r="CK43" s="1323"/>
      <c r="CL43" s="1323"/>
      <c r="CM43" s="1323"/>
      <c r="CN43" s="1323"/>
      <c r="CO43" s="1323"/>
      <c r="CP43" s="1323"/>
      <c r="CQ43" s="1323"/>
      <c r="CR43" s="1323"/>
      <c r="CS43" s="1323"/>
      <c r="CT43" s="1323"/>
      <c r="CU43" s="1323"/>
      <c r="CV43" s="1323"/>
      <c r="CW43" s="1323"/>
      <c r="CX43" s="1323"/>
      <c r="CY43" s="1323"/>
      <c r="CZ43" s="1323"/>
      <c r="DA43" s="1323"/>
      <c r="DB43" s="1323"/>
      <c r="DC43" s="1324"/>
    </row>
    <row r="44" spans="2:109" x14ac:dyDescent="0.15">
      <c r="B44" s="395"/>
      <c r="AN44" s="1325"/>
      <c r="AO44" s="1326"/>
      <c r="AP44" s="1326"/>
      <c r="AQ44" s="1326"/>
      <c r="AR44" s="1326"/>
      <c r="AS44" s="1326"/>
      <c r="AT44" s="1326"/>
      <c r="AU44" s="1326"/>
      <c r="AV44" s="1326"/>
      <c r="AW44" s="1326"/>
      <c r="AX44" s="1326"/>
      <c r="AY44" s="1326"/>
      <c r="AZ44" s="1326"/>
      <c r="BA44" s="1326"/>
      <c r="BB44" s="1326"/>
      <c r="BC44" s="1326"/>
      <c r="BD44" s="1326"/>
      <c r="BE44" s="1326"/>
      <c r="BF44" s="1326"/>
      <c r="BG44" s="1326"/>
      <c r="BH44" s="1326"/>
      <c r="BI44" s="1326"/>
      <c r="BJ44" s="1326"/>
      <c r="BK44" s="1326"/>
      <c r="BL44" s="1326"/>
      <c r="BM44" s="1326"/>
      <c r="BN44" s="1326"/>
      <c r="BO44" s="1326"/>
      <c r="BP44" s="1326"/>
      <c r="BQ44" s="1326"/>
      <c r="BR44" s="1326"/>
      <c r="BS44" s="1326"/>
      <c r="BT44" s="1326"/>
      <c r="BU44" s="1326"/>
      <c r="BV44" s="1326"/>
      <c r="BW44" s="1326"/>
      <c r="BX44" s="1326"/>
      <c r="BY44" s="1326"/>
      <c r="BZ44" s="1326"/>
      <c r="CA44" s="1326"/>
      <c r="CB44" s="1326"/>
      <c r="CC44" s="1326"/>
      <c r="CD44" s="1326"/>
      <c r="CE44" s="1326"/>
      <c r="CF44" s="1326"/>
      <c r="CG44" s="1326"/>
      <c r="CH44" s="1326"/>
      <c r="CI44" s="1326"/>
      <c r="CJ44" s="1326"/>
      <c r="CK44" s="1326"/>
      <c r="CL44" s="1326"/>
      <c r="CM44" s="1326"/>
      <c r="CN44" s="1326"/>
      <c r="CO44" s="1326"/>
      <c r="CP44" s="1326"/>
      <c r="CQ44" s="1326"/>
      <c r="CR44" s="1326"/>
      <c r="CS44" s="1326"/>
      <c r="CT44" s="1326"/>
      <c r="CU44" s="1326"/>
      <c r="CV44" s="1326"/>
      <c r="CW44" s="1326"/>
      <c r="CX44" s="1326"/>
      <c r="CY44" s="1326"/>
      <c r="CZ44" s="1326"/>
      <c r="DA44" s="1326"/>
      <c r="DB44" s="1326"/>
      <c r="DC44" s="1327"/>
    </row>
    <row r="45" spans="2:109" x14ac:dyDescent="0.15">
      <c r="B45" s="395"/>
      <c r="AN45" s="1325"/>
      <c r="AO45" s="1326"/>
      <c r="AP45" s="1326"/>
      <c r="AQ45" s="1326"/>
      <c r="AR45" s="1326"/>
      <c r="AS45" s="1326"/>
      <c r="AT45" s="1326"/>
      <c r="AU45" s="1326"/>
      <c r="AV45" s="1326"/>
      <c r="AW45" s="1326"/>
      <c r="AX45" s="1326"/>
      <c r="AY45" s="1326"/>
      <c r="AZ45" s="1326"/>
      <c r="BA45" s="1326"/>
      <c r="BB45" s="1326"/>
      <c r="BC45" s="1326"/>
      <c r="BD45" s="1326"/>
      <c r="BE45" s="1326"/>
      <c r="BF45" s="1326"/>
      <c r="BG45" s="1326"/>
      <c r="BH45" s="1326"/>
      <c r="BI45" s="1326"/>
      <c r="BJ45" s="1326"/>
      <c r="BK45" s="1326"/>
      <c r="BL45" s="1326"/>
      <c r="BM45" s="1326"/>
      <c r="BN45" s="1326"/>
      <c r="BO45" s="1326"/>
      <c r="BP45" s="1326"/>
      <c r="BQ45" s="1326"/>
      <c r="BR45" s="1326"/>
      <c r="BS45" s="1326"/>
      <c r="BT45" s="1326"/>
      <c r="BU45" s="1326"/>
      <c r="BV45" s="1326"/>
      <c r="BW45" s="1326"/>
      <c r="BX45" s="1326"/>
      <c r="BY45" s="1326"/>
      <c r="BZ45" s="1326"/>
      <c r="CA45" s="1326"/>
      <c r="CB45" s="1326"/>
      <c r="CC45" s="1326"/>
      <c r="CD45" s="1326"/>
      <c r="CE45" s="1326"/>
      <c r="CF45" s="1326"/>
      <c r="CG45" s="1326"/>
      <c r="CH45" s="1326"/>
      <c r="CI45" s="1326"/>
      <c r="CJ45" s="1326"/>
      <c r="CK45" s="1326"/>
      <c r="CL45" s="1326"/>
      <c r="CM45" s="1326"/>
      <c r="CN45" s="1326"/>
      <c r="CO45" s="1326"/>
      <c r="CP45" s="1326"/>
      <c r="CQ45" s="1326"/>
      <c r="CR45" s="1326"/>
      <c r="CS45" s="1326"/>
      <c r="CT45" s="1326"/>
      <c r="CU45" s="1326"/>
      <c r="CV45" s="1326"/>
      <c r="CW45" s="1326"/>
      <c r="CX45" s="1326"/>
      <c r="CY45" s="1326"/>
      <c r="CZ45" s="1326"/>
      <c r="DA45" s="1326"/>
      <c r="DB45" s="1326"/>
      <c r="DC45" s="1327"/>
    </row>
    <row r="46" spans="2:109" x14ac:dyDescent="0.15">
      <c r="B46" s="395"/>
      <c r="AN46" s="1325"/>
      <c r="AO46" s="1326"/>
      <c r="AP46" s="1326"/>
      <c r="AQ46" s="1326"/>
      <c r="AR46" s="1326"/>
      <c r="AS46" s="1326"/>
      <c r="AT46" s="1326"/>
      <c r="AU46" s="1326"/>
      <c r="AV46" s="1326"/>
      <c r="AW46" s="1326"/>
      <c r="AX46" s="1326"/>
      <c r="AY46" s="1326"/>
      <c r="AZ46" s="1326"/>
      <c r="BA46" s="1326"/>
      <c r="BB46" s="1326"/>
      <c r="BC46" s="1326"/>
      <c r="BD46" s="1326"/>
      <c r="BE46" s="1326"/>
      <c r="BF46" s="1326"/>
      <c r="BG46" s="1326"/>
      <c r="BH46" s="1326"/>
      <c r="BI46" s="1326"/>
      <c r="BJ46" s="1326"/>
      <c r="BK46" s="1326"/>
      <c r="BL46" s="1326"/>
      <c r="BM46" s="1326"/>
      <c r="BN46" s="1326"/>
      <c r="BO46" s="1326"/>
      <c r="BP46" s="1326"/>
      <c r="BQ46" s="1326"/>
      <c r="BR46" s="1326"/>
      <c r="BS46" s="1326"/>
      <c r="BT46" s="1326"/>
      <c r="BU46" s="1326"/>
      <c r="BV46" s="1326"/>
      <c r="BW46" s="1326"/>
      <c r="BX46" s="1326"/>
      <c r="BY46" s="1326"/>
      <c r="BZ46" s="1326"/>
      <c r="CA46" s="1326"/>
      <c r="CB46" s="1326"/>
      <c r="CC46" s="1326"/>
      <c r="CD46" s="1326"/>
      <c r="CE46" s="1326"/>
      <c r="CF46" s="1326"/>
      <c r="CG46" s="1326"/>
      <c r="CH46" s="1326"/>
      <c r="CI46" s="1326"/>
      <c r="CJ46" s="1326"/>
      <c r="CK46" s="1326"/>
      <c r="CL46" s="1326"/>
      <c r="CM46" s="1326"/>
      <c r="CN46" s="1326"/>
      <c r="CO46" s="1326"/>
      <c r="CP46" s="1326"/>
      <c r="CQ46" s="1326"/>
      <c r="CR46" s="1326"/>
      <c r="CS46" s="1326"/>
      <c r="CT46" s="1326"/>
      <c r="CU46" s="1326"/>
      <c r="CV46" s="1326"/>
      <c r="CW46" s="1326"/>
      <c r="CX46" s="1326"/>
      <c r="CY46" s="1326"/>
      <c r="CZ46" s="1326"/>
      <c r="DA46" s="1326"/>
      <c r="DB46" s="1326"/>
      <c r="DC46" s="1327"/>
    </row>
    <row r="47" spans="2:109" x14ac:dyDescent="0.15">
      <c r="B47" s="395"/>
      <c r="AN47" s="1328"/>
      <c r="AO47" s="1329"/>
      <c r="AP47" s="1329"/>
      <c r="AQ47" s="1329"/>
      <c r="AR47" s="1329"/>
      <c r="AS47" s="1329"/>
      <c r="AT47" s="1329"/>
      <c r="AU47" s="1329"/>
      <c r="AV47" s="1329"/>
      <c r="AW47" s="1329"/>
      <c r="AX47" s="1329"/>
      <c r="AY47" s="1329"/>
      <c r="AZ47" s="1329"/>
      <c r="BA47" s="1329"/>
      <c r="BB47" s="1329"/>
      <c r="BC47" s="1329"/>
      <c r="BD47" s="1329"/>
      <c r="BE47" s="1329"/>
      <c r="BF47" s="1329"/>
      <c r="BG47" s="1329"/>
      <c r="BH47" s="1329"/>
      <c r="BI47" s="1329"/>
      <c r="BJ47" s="1329"/>
      <c r="BK47" s="1329"/>
      <c r="BL47" s="1329"/>
      <c r="BM47" s="1329"/>
      <c r="BN47" s="1329"/>
      <c r="BO47" s="1329"/>
      <c r="BP47" s="1329"/>
      <c r="BQ47" s="1329"/>
      <c r="BR47" s="1329"/>
      <c r="BS47" s="1329"/>
      <c r="BT47" s="1329"/>
      <c r="BU47" s="1329"/>
      <c r="BV47" s="1329"/>
      <c r="BW47" s="1329"/>
      <c r="BX47" s="1329"/>
      <c r="BY47" s="1329"/>
      <c r="BZ47" s="1329"/>
      <c r="CA47" s="1329"/>
      <c r="CB47" s="1329"/>
      <c r="CC47" s="1329"/>
      <c r="CD47" s="1329"/>
      <c r="CE47" s="1329"/>
      <c r="CF47" s="1329"/>
      <c r="CG47" s="1329"/>
      <c r="CH47" s="1329"/>
      <c r="CI47" s="1329"/>
      <c r="CJ47" s="1329"/>
      <c r="CK47" s="1329"/>
      <c r="CL47" s="1329"/>
      <c r="CM47" s="1329"/>
      <c r="CN47" s="1329"/>
      <c r="CO47" s="1329"/>
      <c r="CP47" s="1329"/>
      <c r="CQ47" s="1329"/>
      <c r="CR47" s="1329"/>
      <c r="CS47" s="1329"/>
      <c r="CT47" s="1329"/>
      <c r="CU47" s="1329"/>
      <c r="CV47" s="1329"/>
      <c r="CW47" s="1329"/>
      <c r="CX47" s="1329"/>
      <c r="CY47" s="1329"/>
      <c r="CZ47" s="1329"/>
      <c r="DA47" s="1329"/>
      <c r="DB47" s="1329"/>
      <c r="DC47" s="1330"/>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598</v>
      </c>
    </row>
    <row r="50" spans="1:109" x14ac:dyDescent="0.15">
      <c r="B50" s="395"/>
      <c r="G50" s="1315"/>
      <c r="H50" s="1315"/>
      <c r="I50" s="1315"/>
      <c r="J50" s="1315"/>
      <c r="K50" s="405"/>
      <c r="L50" s="405"/>
      <c r="M50" s="406"/>
      <c r="N50" s="406"/>
      <c r="AN50" s="1318"/>
      <c r="AO50" s="1319"/>
      <c r="AP50" s="1319"/>
      <c r="AQ50" s="1319"/>
      <c r="AR50" s="1319"/>
      <c r="AS50" s="1319"/>
      <c r="AT50" s="1319"/>
      <c r="AU50" s="1319"/>
      <c r="AV50" s="1319"/>
      <c r="AW50" s="1319"/>
      <c r="AX50" s="1319"/>
      <c r="AY50" s="1319"/>
      <c r="AZ50" s="1319"/>
      <c r="BA50" s="1319"/>
      <c r="BB50" s="1319"/>
      <c r="BC50" s="1319"/>
      <c r="BD50" s="1319"/>
      <c r="BE50" s="1319"/>
      <c r="BF50" s="1319"/>
      <c r="BG50" s="1319"/>
      <c r="BH50" s="1319"/>
      <c r="BI50" s="1319"/>
      <c r="BJ50" s="1319"/>
      <c r="BK50" s="1319"/>
      <c r="BL50" s="1319"/>
      <c r="BM50" s="1319"/>
      <c r="BN50" s="1319"/>
      <c r="BO50" s="1320"/>
      <c r="BP50" s="1314" t="s">
        <v>556</v>
      </c>
      <c r="BQ50" s="1314"/>
      <c r="BR50" s="1314"/>
      <c r="BS50" s="1314"/>
      <c r="BT50" s="1314"/>
      <c r="BU50" s="1314"/>
      <c r="BV50" s="1314"/>
      <c r="BW50" s="1314"/>
      <c r="BX50" s="1314" t="s">
        <v>557</v>
      </c>
      <c r="BY50" s="1314"/>
      <c r="BZ50" s="1314"/>
      <c r="CA50" s="1314"/>
      <c r="CB50" s="1314"/>
      <c r="CC50" s="1314"/>
      <c r="CD50" s="1314"/>
      <c r="CE50" s="1314"/>
      <c r="CF50" s="1314" t="s">
        <v>558</v>
      </c>
      <c r="CG50" s="1314"/>
      <c r="CH50" s="1314"/>
      <c r="CI50" s="1314"/>
      <c r="CJ50" s="1314"/>
      <c r="CK50" s="1314"/>
      <c r="CL50" s="1314"/>
      <c r="CM50" s="1314"/>
      <c r="CN50" s="1314" t="s">
        <v>559</v>
      </c>
      <c r="CO50" s="1314"/>
      <c r="CP50" s="1314"/>
      <c r="CQ50" s="1314"/>
      <c r="CR50" s="1314"/>
      <c r="CS50" s="1314"/>
      <c r="CT50" s="1314"/>
      <c r="CU50" s="1314"/>
      <c r="CV50" s="1314" t="s">
        <v>560</v>
      </c>
      <c r="CW50" s="1314"/>
      <c r="CX50" s="1314"/>
      <c r="CY50" s="1314"/>
      <c r="CZ50" s="1314"/>
      <c r="DA50" s="1314"/>
      <c r="DB50" s="1314"/>
      <c r="DC50" s="1314"/>
    </row>
    <row r="51" spans="1:109" ht="13.5" customHeight="1" x14ac:dyDescent="0.15">
      <c r="B51" s="395"/>
      <c r="G51" s="1317"/>
      <c r="H51" s="1317"/>
      <c r="I51" s="1331"/>
      <c r="J51" s="1331"/>
      <c r="K51" s="1316"/>
      <c r="L51" s="1316"/>
      <c r="M51" s="1316"/>
      <c r="N51" s="1316"/>
      <c r="AM51" s="404"/>
      <c r="AN51" s="1312" t="s">
        <v>599</v>
      </c>
      <c r="AO51" s="1312"/>
      <c r="AP51" s="1312"/>
      <c r="AQ51" s="1312"/>
      <c r="AR51" s="1312"/>
      <c r="AS51" s="1312"/>
      <c r="AT51" s="1312"/>
      <c r="AU51" s="1312"/>
      <c r="AV51" s="1312"/>
      <c r="AW51" s="1312"/>
      <c r="AX51" s="1312"/>
      <c r="AY51" s="1312"/>
      <c r="AZ51" s="1312"/>
      <c r="BA51" s="1312"/>
      <c r="BB51" s="1312" t="s">
        <v>600</v>
      </c>
      <c r="BC51" s="1312"/>
      <c r="BD51" s="1312"/>
      <c r="BE51" s="1312"/>
      <c r="BF51" s="1312"/>
      <c r="BG51" s="1312"/>
      <c r="BH51" s="1312"/>
      <c r="BI51" s="1312"/>
      <c r="BJ51" s="1312"/>
      <c r="BK51" s="1312"/>
      <c r="BL51" s="1312"/>
      <c r="BM51" s="1312"/>
      <c r="BN51" s="1312"/>
      <c r="BO51" s="1312"/>
      <c r="BP51" s="1321"/>
      <c r="BQ51" s="1309"/>
      <c r="BR51" s="1309"/>
      <c r="BS51" s="1309"/>
      <c r="BT51" s="1309"/>
      <c r="BU51" s="1309"/>
      <c r="BV51" s="1309"/>
      <c r="BW51" s="1309"/>
      <c r="BX51" s="1309"/>
      <c r="BY51" s="1309"/>
      <c r="BZ51" s="1309"/>
      <c r="CA51" s="1309"/>
      <c r="CB51" s="1309"/>
      <c r="CC51" s="1309"/>
      <c r="CD51" s="1309"/>
      <c r="CE51" s="1309"/>
      <c r="CF51" s="1309"/>
      <c r="CG51" s="1309"/>
      <c r="CH51" s="1309"/>
      <c r="CI51" s="1309"/>
      <c r="CJ51" s="1309"/>
      <c r="CK51" s="1309"/>
      <c r="CL51" s="1309"/>
      <c r="CM51" s="1309"/>
      <c r="CN51" s="1309"/>
      <c r="CO51" s="1309"/>
      <c r="CP51" s="1309"/>
      <c r="CQ51" s="1309"/>
      <c r="CR51" s="1309"/>
      <c r="CS51" s="1309"/>
      <c r="CT51" s="1309"/>
      <c r="CU51" s="1309"/>
      <c r="CV51" s="1309"/>
      <c r="CW51" s="1309"/>
      <c r="CX51" s="1309"/>
      <c r="CY51" s="1309"/>
      <c r="CZ51" s="1309"/>
      <c r="DA51" s="1309"/>
      <c r="DB51" s="1309"/>
      <c r="DC51" s="1309"/>
    </row>
    <row r="52" spans="1:109" x14ac:dyDescent="0.15">
      <c r="B52" s="395"/>
      <c r="G52" s="1317"/>
      <c r="H52" s="1317"/>
      <c r="I52" s="1331"/>
      <c r="J52" s="1331"/>
      <c r="K52" s="1316"/>
      <c r="L52" s="1316"/>
      <c r="M52" s="1316"/>
      <c r="N52" s="1316"/>
      <c r="AM52" s="404"/>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x14ac:dyDescent="0.15">
      <c r="A53" s="403"/>
      <c r="B53" s="395"/>
      <c r="G53" s="1317"/>
      <c r="H53" s="1317"/>
      <c r="I53" s="1315"/>
      <c r="J53" s="1315"/>
      <c r="K53" s="1316"/>
      <c r="L53" s="1316"/>
      <c r="M53" s="1316"/>
      <c r="N53" s="1316"/>
      <c r="AM53" s="404"/>
      <c r="AN53" s="1312"/>
      <c r="AO53" s="1312"/>
      <c r="AP53" s="1312"/>
      <c r="AQ53" s="1312"/>
      <c r="AR53" s="1312"/>
      <c r="AS53" s="1312"/>
      <c r="AT53" s="1312"/>
      <c r="AU53" s="1312"/>
      <c r="AV53" s="1312"/>
      <c r="AW53" s="1312"/>
      <c r="AX53" s="1312"/>
      <c r="AY53" s="1312"/>
      <c r="AZ53" s="1312"/>
      <c r="BA53" s="1312"/>
      <c r="BB53" s="1312" t="s">
        <v>601</v>
      </c>
      <c r="BC53" s="1312"/>
      <c r="BD53" s="1312"/>
      <c r="BE53" s="1312"/>
      <c r="BF53" s="1312"/>
      <c r="BG53" s="1312"/>
      <c r="BH53" s="1312"/>
      <c r="BI53" s="1312"/>
      <c r="BJ53" s="1312"/>
      <c r="BK53" s="1312"/>
      <c r="BL53" s="1312"/>
      <c r="BM53" s="1312"/>
      <c r="BN53" s="1312"/>
      <c r="BO53" s="1312"/>
      <c r="BP53" s="1321"/>
      <c r="BQ53" s="1309"/>
      <c r="BR53" s="1309"/>
      <c r="BS53" s="1309"/>
      <c r="BT53" s="1309"/>
      <c r="BU53" s="1309"/>
      <c r="BV53" s="1309"/>
      <c r="BW53" s="1309"/>
      <c r="BX53" s="1309">
        <v>60.2</v>
      </c>
      <c r="BY53" s="1309"/>
      <c r="BZ53" s="1309"/>
      <c r="CA53" s="1309"/>
      <c r="CB53" s="1309"/>
      <c r="CC53" s="1309"/>
      <c r="CD53" s="1309"/>
      <c r="CE53" s="1309"/>
      <c r="CF53" s="1309">
        <v>61.4</v>
      </c>
      <c r="CG53" s="1309"/>
      <c r="CH53" s="1309"/>
      <c r="CI53" s="1309"/>
      <c r="CJ53" s="1309"/>
      <c r="CK53" s="1309"/>
      <c r="CL53" s="1309"/>
      <c r="CM53" s="1309"/>
      <c r="CN53" s="1309">
        <v>62.9</v>
      </c>
      <c r="CO53" s="1309"/>
      <c r="CP53" s="1309"/>
      <c r="CQ53" s="1309"/>
      <c r="CR53" s="1309"/>
      <c r="CS53" s="1309"/>
      <c r="CT53" s="1309"/>
      <c r="CU53" s="1309"/>
      <c r="CV53" s="1309">
        <v>63.8</v>
      </c>
      <c r="CW53" s="1309"/>
      <c r="CX53" s="1309"/>
      <c r="CY53" s="1309"/>
      <c r="CZ53" s="1309"/>
      <c r="DA53" s="1309"/>
      <c r="DB53" s="1309"/>
      <c r="DC53" s="1309"/>
    </row>
    <row r="54" spans="1:109" x14ac:dyDescent="0.15">
      <c r="A54" s="403"/>
      <c r="B54" s="395"/>
      <c r="G54" s="1317"/>
      <c r="H54" s="1317"/>
      <c r="I54" s="1315"/>
      <c r="J54" s="1315"/>
      <c r="K54" s="1316"/>
      <c r="L54" s="1316"/>
      <c r="M54" s="1316"/>
      <c r="N54" s="1316"/>
      <c r="AM54" s="404"/>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x14ac:dyDescent="0.15">
      <c r="A55" s="403"/>
      <c r="B55" s="395"/>
      <c r="G55" s="1315"/>
      <c r="H55" s="1315"/>
      <c r="I55" s="1315"/>
      <c r="J55" s="1315"/>
      <c r="K55" s="1316"/>
      <c r="L55" s="1316"/>
      <c r="M55" s="1316"/>
      <c r="N55" s="1316"/>
      <c r="AN55" s="1314" t="s">
        <v>602</v>
      </c>
      <c r="AO55" s="1314"/>
      <c r="AP55" s="1314"/>
      <c r="AQ55" s="1314"/>
      <c r="AR55" s="1314"/>
      <c r="AS55" s="1314"/>
      <c r="AT55" s="1314"/>
      <c r="AU55" s="1314"/>
      <c r="AV55" s="1314"/>
      <c r="AW55" s="1314"/>
      <c r="AX55" s="1314"/>
      <c r="AY55" s="1314"/>
      <c r="AZ55" s="1314"/>
      <c r="BA55" s="1314"/>
      <c r="BB55" s="1312" t="s">
        <v>600</v>
      </c>
      <c r="BC55" s="1312"/>
      <c r="BD55" s="1312"/>
      <c r="BE55" s="1312"/>
      <c r="BF55" s="1312"/>
      <c r="BG55" s="1312"/>
      <c r="BH55" s="1312"/>
      <c r="BI55" s="1312"/>
      <c r="BJ55" s="1312"/>
      <c r="BK55" s="1312"/>
      <c r="BL55" s="1312"/>
      <c r="BM55" s="1312"/>
      <c r="BN55" s="1312"/>
      <c r="BO55" s="1312"/>
      <c r="BP55" s="1321"/>
      <c r="BQ55" s="1309"/>
      <c r="BR55" s="1309"/>
      <c r="BS55" s="1309"/>
      <c r="BT55" s="1309"/>
      <c r="BU55" s="1309"/>
      <c r="BV55" s="1309"/>
      <c r="BW55" s="1309"/>
      <c r="BX55" s="1309">
        <v>0</v>
      </c>
      <c r="BY55" s="1309"/>
      <c r="BZ55" s="1309"/>
      <c r="CA55" s="1309"/>
      <c r="CB55" s="1309"/>
      <c r="CC55" s="1309"/>
      <c r="CD55" s="1309"/>
      <c r="CE55" s="1309"/>
      <c r="CF55" s="1309">
        <v>0</v>
      </c>
      <c r="CG55" s="1309"/>
      <c r="CH55" s="1309"/>
      <c r="CI55" s="1309"/>
      <c r="CJ55" s="1309"/>
      <c r="CK55" s="1309"/>
      <c r="CL55" s="1309"/>
      <c r="CM55" s="1309"/>
      <c r="CN55" s="1309">
        <v>0</v>
      </c>
      <c r="CO55" s="1309"/>
      <c r="CP55" s="1309"/>
      <c r="CQ55" s="1309"/>
      <c r="CR55" s="1309"/>
      <c r="CS55" s="1309"/>
      <c r="CT55" s="1309"/>
      <c r="CU55" s="1309"/>
      <c r="CV55" s="1309">
        <v>0</v>
      </c>
      <c r="CW55" s="1309"/>
      <c r="CX55" s="1309"/>
      <c r="CY55" s="1309"/>
      <c r="CZ55" s="1309"/>
      <c r="DA55" s="1309"/>
      <c r="DB55" s="1309"/>
      <c r="DC55" s="1309"/>
    </row>
    <row r="56" spans="1:109" x14ac:dyDescent="0.15">
      <c r="A56" s="403"/>
      <c r="B56" s="395"/>
      <c r="G56" s="1315"/>
      <c r="H56" s="1315"/>
      <c r="I56" s="1315"/>
      <c r="J56" s="1315"/>
      <c r="K56" s="1316"/>
      <c r="L56" s="1316"/>
      <c r="M56" s="1316"/>
      <c r="N56" s="1316"/>
      <c r="AN56" s="1314"/>
      <c r="AO56" s="1314"/>
      <c r="AP56" s="1314"/>
      <c r="AQ56" s="1314"/>
      <c r="AR56" s="1314"/>
      <c r="AS56" s="1314"/>
      <c r="AT56" s="1314"/>
      <c r="AU56" s="1314"/>
      <c r="AV56" s="1314"/>
      <c r="AW56" s="1314"/>
      <c r="AX56" s="1314"/>
      <c r="AY56" s="1314"/>
      <c r="AZ56" s="1314"/>
      <c r="BA56" s="1314"/>
      <c r="BB56" s="1312"/>
      <c r="BC56" s="1312"/>
      <c r="BD56" s="1312"/>
      <c r="BE56" s="1312"/>
      <c r="BF56" s="1312"/>
      <c r="BG56" s="1312"/>
      <c r="BH56" s="1312"/>
      <c r="BI56" s="1312"/>
      <c r="BJ56" s="1312"/>
      <c r="BK56" s="1312"/>
      <c r="BL56" s="1312"/>
      <c r="BM56" s="1312"/>
      <c r="BN56" s="1312"/>
      <c r="BO56" s="1312"/>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3" customFormat="1" x14ac:dyDescent="0.15">
      <c r="B57" s="407"/>
      <c r="G57" s="1315"/>
      <c r="H57" s="1315"/>
      <c r="I57" s="1310"/>
      <c r="J57" s="1310"/>
      <c r="K57" s="1316"/>
      <c r="L57" s="1316"/>
      <c r="M57" s="1316"/>
      <c r="N57" s="1316"/>
      <c r="AM57" s="388"/>
      <c r="AN57" s="1314"/>
      <c r="AO57" s="1314"/>
      <c r="AP57" s="1314"/>
      <c r="AQ57" s="1314"/>
      <c r="AR57" s="1314"/>
      <c r="AS57" s="1314"/>
      <c r="AT57" s="1314"/>
      <c r="AU57" s="1314"/>
      <c r="AV57" s="1314"/>
      <c r="AW57" s="1314"/>
      <c r="AX57" s="1314"/>
      <c r="AY57" s="1314"/>
      <c r="AZ57" s="1314"/>
      <c r="BA57" s="1314"/>
      <c r="BB57" s="1312" t="s">
        <v>601</v>
      </c>
      <c r="BC57" s="1312"/>
      <c r="BD57" s="1312"/>
      <c r="BE57" s="1312"/>
      <c r="BF57" s="1312"/>
      <c r="BG57" s="1312"/>
      <c r="BH57" s="1312"/>
      <c r="BI57" s="1312"/>
      <c r="BJ57" s="1312"/>
      <c r="BK57" s="1312"/>
      <c r="BL57" s="1312"/>
      <c r="BM57" s="1312"/>
      <c r="BN57" s="1312"/>
      <c r="BO57" s="1312"/>
      <c r="BP57" s="1321"/>
      <c r="BQ57" s="1309"/>
      <c r="BR57" s="1309"/>
      <c r="BS57" s="1309"/>
      <c r="BT57" s="1309"/>
      <c r="BU57" s="1309"/>
      <c r="BV57" s="1309"/>
      <c r="BW57" s="1309"/>
      <c r="BX57" s="1309">
        <v>56.3</v>
      </c>
      <c r="BY57" s="1309"/>
      <c r="BZ57" s="1309"/>
      <c r="CA57" s="1309"/>
      <c r="CB57" s="1309"/>
      <c r="CC57" s="1309"/>
      <c r="CD57" s="1309"/>
      <c r="CE57" s="1309"/>
      <c r="CF57" s="1309">
        <v>57.6</v>
      </c>
      <c r="CG57" s="1309"/>
      <c r="CH57" s="1309"/>
      <c r="CI57" s="1309"/>
      <c r="CJ57" s="1309"/>
      <c r="CK57" s="1309"/>
      <c r="CL57" s="1309"/>
      <c r="CM57" s="1309"/>
      <c r="CN57" s="1309">
        <v>58.8</v>
      </c>
      <c r="CO57" s="1309"/>
      <c r="CP57" s="1309"/>
      <c r="CQ57" s="1309"/>
      <c r="CR57" s="1309"/>
      <c r="CS57" s="1309"/>
      <c r="CT57" s="1309"/>
      <c r="CU57" s="1309"/>
      <c r="CV57" s="1309">
        <v>59.5</v>
      </c>
      <c r="CW57" s="1309"/>
      <c r="CX57" s="1309"/>
      <c r="CY57" s="1309"/>
      <c r="CZ57" s="1309"/>
      <c r="DA57" s="1309"/>
      <c r="DB57" s="1309"/>
      <c r="DC57" s="1309"/>
      <c r="DD57" s="408"/>
      <c r="DE57" s="407"/>
    </row>
    <row r="58" spans="1:109" s="403" customFormat="1" x14ac:dyDescent="0.15">
      <c r="A58" s="388"/>
      <c r="B58" s="407"/>
      <c r="G58" s="1315"/>
      <c r="H58" s="1315"/>
      <c r="I58" s="1310"/>
      <c r="J58" s="1310"/>
      <c r="K58" s="1316"/>
      <c r="L58" s="1316"/>
      <c r="M58" s="1316"/>
      <c r="N58" s="1316"/>
      <c r="AM58" s="388"/>
      <c r="AN58" s="1314"/>
      <c r="AO58" s="1314"/>
      <c r="AP58" s="1314"/>
      <c r="AQ58" s="1314"/>
      <c r="AR58" s="1314"/>
      <c r="AS58" s="1314"/>
      <c r="AT58" s="1314"/>
      <c r="AU58" s="1314"/>
      <c r="AV58" s="1314"/>
      <c r="AW58" s="1314"/>
      <c r="AX58" s="1314"/>
      <c r="AY58" s="1314"/>
      <c r="AZ58" s="1314"/>
      <c r="BA58" s="1314"/>
      <c r="BB58" s="1312"/>
      <c r="BC58" s="1312"/>
      <c r="BD58" s="1312"/>
      <c r="BE58" s="1312"/>
      <c r="BF58" s="1312"/>
      <c r="BG58" s="1312"/>
      <c r="BH58" s="1312"/>
      <c r="BI58" s="1312"/>
      <c r="BJ58" s="1312"/>
      <c r="BK58" s="1312"/>
      <c r="BL58" s="1312"/>
      <c r="BM58" s="1312"/>
      <c r="BN58" s="1312"/>
      <c r="BO58" s="1312"/>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603</v>
      </c>
    </row>
    <row r="64" spans="1:109" x14ac:dyDescent="0.15">
      <c r="B64" s="395"/>
      <c r="G64" s="402"/>
      <c r="I64" s="415"/>
      <c r="J64" s="415"/>
      <c r="K64" s="415"/>
      <c r="L64" s="415"/>
      <c r="M64" s="415"/>
      <c r="N64" s="416"/>
      <c r="AM64" s="402"/>
      <c r="AN64" s="402" t="s">
        <v>596</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22" t="s">
        <v>604</v>
      </c>
      <c r="AO65" s="1323"/>
      <c r="AP65" s="1323"/>
      <c r="AQ65" s="1323"/>
      <c r="AR65" s="1323"/>
      <c r="AS65" s="1323"/>
      <c r="AT65" s="1323"/>
      <c r="AU65" s="1323"/>
      <c r="AV65" s="1323"/>
      <c r="AW65" s="1323"/>
      <c r="AX65" s="1323"/>
      <c r="AY65" s="1323"/>
      <c r="AZ65" s="1323"/>
      <c r="BA65" s="1323"/>
      <c r="BB65" s="1323"/>
      <c r="BC65" s="1323"/>
      <c r="BD65" s="1323"/>
      <c r="BE65" s="1323"/>
      <c r="BF65" s="1323"/>
      <c r="BG65" s="1323"/>
      <c r="BH65" s="1323"/>
      <c r="BI65" s="1323"/>
      <c r="BJ65" s="1323"/>
      <c r="BK65" s="1323"/>
      <c r="BL65" s="1323"/>
      <c r="BM65" s="1323"/>
      <c r="BN65" s="1323"/>
      <c r="BO65" s="1323"/>
      <c r="BP65" s="1323"/>
      <c r="BQ65" s="1323"/>
      <c r="BR65" s="1323"/>
      <c r="BS65" s="1323"/>
      <c r="BT65" s="1323"/>
      <c r="BU65" s="1323"/>
      <c r="BV65" s="1323"/>
      <c r="BW65" s="1323"/>
      <c r="BX65" s="1323"/>
      <c r="BY65" s="1323"/>
      <c r="BZ65" s="1323"/>
      <c r="CA65" s="1323"/>
      <c r="CB65" s="1323"/>
      <c r="CC65" s="1323"/>
      <c r="CD65" s="1323"/>
      <c r="CE65" s="1323"/>
      <c r="CF65" s="1323"/>
      <c r="CG65" s="1323"/>
      <c r="CH65" s="1323"/>
      <c r="CI65" s="1323"/>
      <c r="CJ65" s="1323"/>
      <c r="CK65" s="1323"/>
      <c r="CL65" s="1323"/>
      <c r="CM65" s="1323"/>
      <c r="CN65" s="1323"/>
      <c r="CO65" s="1323"/>
      <c r="CP65" s="1323"/>
      <c r="CQ65" s="1323"/>
      <c r="CR65" s="1323"/>
      <c r="CS65" s="1323"/>
      <c r="CT65" s="1323"/>
      <c r="CU65" s="1323"/>
      <c r="CV65" s="1323"/>
      <c r="CW65" s="1323"/>
      <c r="CX65" s="1323"/>
      <c r="CY65" s="1323"/>
      <c r="CZ65" s="1323"/>
      <c r="DA65" s="1323"/>
      <c r="DB65" s="1323"/>
      <c r="DC65" s="1324"/>
    </row>
    <row r="66" spans="2:107" x14ac:dyDescent="0.15">
      <c r="B66" s="395"/>
      <c r="AN66" s="1325"/>
      <c r="AO66" s="1326"/>
      <c r="AP66" s="1326"/>
      <c r="AQ66" s="1326"/>
      <c r="AR66" s="1326"/>
      <c r="AS66" s="1326"/>
      <c r="AT66" s="1326"/>
      <c r="AU66" s="1326"/>
      <c r="AV66" s="1326"/>
      <c r="AW66" s="1326"/>
      <c r="AX66" s="1326"/>
      <c r="AY66" s="1326"/>
      <c r="AZ66" s="1326"/>
      <c r="BA66" s="1326"/>
      <c r="BB66" s="1326"/>
      <c r="BC66" s="1326"/>
      <c r="BD66" s="1326"/>
      <c r="BE66" s="1326"/>
      <c r="BF66" s="1326"/>
      <c r="BG66" s="1326"/>
      <c r="BH66" s="1326"/>
      <c r="BI66" s="1326"/>
      <c r="BJ66" s="1326"/>
      <c r="BK66" s="1326"/>
      <c r="BL66" s="1326"/>
      <c r="BM66" s="1326"/>
      <c r="BN66" s="1326"/>
      <c r="BO66" s="1326"/>
      <c r="BP66" s="1326"/>
      <c r="BQ66" s="1326"/>
      <c r="BR66" s="1326"/>
      <c r="BS66" s="1326"/>
      <c r="BT66" s="1326"/>
      <c r="BU66" s="1326"/>
      <c r="BV66" s="1326"/>
      <c r="BW66" s="1326"/>
      <c r="BX66" s="1326"/>
      <c r="BY66" s="1326"/>
      <c r="BZ66" s="1326"/>
      <c r="CA66" s="1326"/>
      <c r="CB66" s="1326"/>
      <c r="CC66" s="1326"/>
      <c r="CD66" s="1326"/>
      <c r="CE66" s="1326"/>
      <c r="CF66" s="1326"/>
      <c r="CG66" s="1326"/>
      <c r="CH66" s="1326"/>
      <c r="CI66" s="1326"/>
      <c r="CJ66" s="1326"/>
      <c r="CK66" s="1326"/>
      <c r="CL66" s="1326"/>
      <c r="CM66" s="1326"/>
      <c r="CN66" s="1326"/>
      <c r="CO66" s="1326"/>
      <c r="CP66" s="1326"/>
      <c r="CQ66" s="1326"/>
      <c r="CR66" s="1326"/>
      <c r="CS66" s="1326"/>
      <c r="CT66" s="1326"/>
      <c r="CU66" s="1326"/>
      <c r="CV66" s="1326"/>
      <c r="CW66" s="1326"/>
      <c r="CX66" s="1326"/>
      <c r="CY66" s="1326"/>
      <c r="CZ66" s="1326"/>
      <c r="DA66" s="1326"/>
      <c r="DB66" s="1326"/>
      <c r="DC66" s="1327"/>
    </row>
    <row r="67" spans="2:107" x14ac:dyDescent="0.15">
      <c r="B67" s="395"/>
      <c r="AN67" s="1325"/>
      <c r="AO67" s="1326"/>
      <c r="AP67" s="1326"/>
      <c r="AQ67" s="1326"/>
      <c r="AR67" s="1326"/>
      <c r="AS67" s="1326"/>
      <c r="AT67" s="1326"/>
      <c r="AU67" s="1326"/>
      <c r="AV67" s="1326"/>
      <c r="AW67" s="1326"/>
      <c r="AX67" s="1326"/>
      <c r="AY67" s="1326"/>
      <c r="AZ67" s="1326"/>
      <c r="BA67" s="1326"/>
      <c r="BB67" s="1326"/>
      <c r="BC67" s="1326"/>
      <c r="BD67" s="1326"/>
      <c r="BE67" s="1326"/>
      <c r="BF67" s="1326"/>
      <c r="BG67" s="1326"/>
      <c r="BH67" s="1326"/>
      <c r="BI67" s="1326"/>
      <c r="BJ67" s="1326"/>
      <c r="BK67" s="1326"/>
      <c r="BL67" s="1326"/>
      <c r="BM67" s="1326"/>
      <c r="BN67" s="1326"/>
      <c r="BO67" s="1326"/>
      <c r="BP67" s="1326"/>
      <c r="BQ67" s="1326"/>
      <c r="BR67" s="1326"/>
      <c r="BS67" s="1326"/>
      <c r="BT67" s="1326"/>
      <c r="BU67" s="1326"/>
      <c r="BV67" s="1326"/>
      <c r="BW67" s="1326"/>
      <c r="BX67" s="1326"/>
      <c r="BY67" s="1326"/>
      <c r="BZ67" s="1326"/>
      <c r="CA67" s="1326"/>
      <c r="CB67" s="1326"/>
      <c r="CC67" s="1326"/>
      <c r="CD67" s="1326"/>
      <c r="CE67" s="1326"/>
      <c r="CF67" s="1326"/>
      <c r="CG67" s="1326"/>
      <c r="CH67" s="1326"/>
      <c r="CI67" s="1326"/>
      <c r="CJ67" s="1326"/>
      <c r="CK67" s="1326"/>
      <c r="CL67" s="1326"/>
      <c r="CM67" s="1326"/>
      <c r="CN67" s="1326"/>
      <c r="CO67" s="1326"/>
      <c r="CP67" s="1326"/>
      <c r="CQ67" s="1326"/>
      <c r="CR67" s="1326"/>
      <c r="CS67" s="1326"/>
      <c r="CT67" s="1326"/>
      <c r="CU67" s="1326"/>
      <c r="CV67" s="1326"/>
      <c r="CW67" s="1326"/>
      <c r="CX67" s="1326"/>
      <c r="CY67" s="1326"/>
      <c r="CZ67" s="1326"/>
      <c r="DA67" s="1326"/>
      <c r="DB67" s="1326"/>
      <c r="DC67" s="1327"/>
    </row>
    <row r="68" spans="2:107" x14ac:dyDescent="0.15">
      <c r="B68" s="395"/>
      <c r="AN68" s="1325"/>
      <c r="AO68" s="1326"/>
      <c r="AP68" s="1326"/>
      <c r="AQ68" s="1326"/>
      <c r="AR68" s="1326"/>
      <c r="AS68" s="1326"/>
      <c r="AT68" s="1326"/>
      <c r="AU68" s="1326"/>
      <c r="AV68" s="1326"/>
      <c r="AW68" s="1326"/>
      <c r="AX68" s="1326"/>
      <c r="AY68" s="1326"/>
      <c r="AZ68" s="1326"/>
      <c r="BA68" s="1326"/>
      <c r="BB68" s="1326"/>
      <c r="BC68" s="1326"/>
      <c r="BD68" s="1326"/>
      <c r="BE68" s="1326"/>
      <c r="BF68" s="1326"/>
      <c r="BG68" s="1326"/>
      <c r="BH68" s="1326"/>
      <c r="BI68" s="1326"/>
      <c r="BJ68" s="1326"/>
      <c r="BK68" s="1326"/>
      <c r="BL68" s="1326"/>
      <c r="BM68" s="1326"/>
      <c r="BN68" s="1326"/>
      <c r="BO68" s="1326"/>
      <c r="BP68" s="1326"/>
      <c r="BQ68" s="1326"/>
      <c r="BR68" s="1326"/>
      <c r="BS68" s="1326"/>
      <c r="BT68" s="1326"/>
      <c r="BU68" s="1326"/>
      <c r="BV68" s="1326"/>
      <c r="BW68" s="1326"/>
      <c r="BX68" s="1326"/>
      <c r="BY68" s="1326"/>
      <c r="BZ68" s="1326"/>
      <c r="CA68" s="1326"/>
      <c r="CB68" s="1326"/>
      <c r="CC68" s="1326"/>
      <c r="CD68" s="1326"/>
      <c r="CE68" s="1326"/>
      <c r="CF68" s="1326"/>
      <c r="CG68" s="1326"/>
      <c r="CH68" s="1326"/>
      <c r="CI68" s="1326"/>
      <c r="CJ68" s="1326"/>
      <c r="CK68" s="1326"/>
      <c r="CL68" s="1326"/>
      <c r="CM68" s="1326"/>
      <c r="CN68" s="1326"/>
      <c r="CO68" s="1326"/>
      <c r="CP68" s="1326"/>
      <c r="CQ68" s="1326"/>
      <c r="CR68" s="1326"/>
      <c r="CS68" s="1326"/>
      <c r="CT68" s="1326"/>
      <c r="CU68" s="1326"/>
      <c r="CV68" s="1326"/>
      <c r="CW68" s="1326"/>
      <c r="CX68" s="1326"/>
      <c r="CY68" s="1326"/>
      <c r="CZ68" s="1326"/>
      <c r="DA68" s="1326"/>
      <c r="DB68" s="1326"/>
      <c r="DC68" s="1327"/>
    </row>
    <row r="69" spans="2:107" x14ac:dyDescent="0.15">
      <c r="B69" s="395"/>
      <c r="AN69" s="1328"/>
      <c r="AO69" s="1329"/>
      <c r="AP69" s="1329"/>
      <c r="AQ69" s="1329"/>
      <c r="AR69" s="1329"/>
      <c r="AS69" s="1329"/>
      <c r="AT69" s="1329"/>
      <c r="AU69" s="1329"/>
      <c r="AV69" s="1329"/>
      <c r="AW69" s="1329"/>
      <c r="AX69" s="1329"/>
      <c r="AY69" s="1329"/>
      <c r="AZ69" s="1329"/>
      <c r="BA69" s="1329"/>
      <c r="BB69" s="1329"/>
      <c r="BC69" s="1329"/>
      <c r="BD69" s="1329"/>
      <c r="BE69" s="1329"/>
      <c r="BF69" s="1329"/>
      <c r="BG69" s="1329"/>
      <c r="BH69" s="1329"/>
      <c r="BI69" s="1329"/>
      <c r="BJ69" s="1329"/>
      <c r="BK69" s="1329"/>
      <c r="BL69" s="1329"/>
      <c r="BM69" s="1329"/>
      <c r="BN69" s="1329"/>
      <c r="BO69" s="1329"/>
      <c r="BP69" s="1329"/>
      <c r="BQ69" s="1329"/>
      <c r="BR69" s="1329"/>
      <c r="BS69" s="1329"/>
      <c r="BT69" s="1329"/>
      <c r="BU69" s="1329"/>
      <c r="BV69" s="1329"/>
      <c r="BW69" s="1329"/>
      <c r="BX69" s="1329"/>
      <c r="BY69" s="1329"/>
      <c r="BZ69" s="1329"/>
      <c r="CA69" s="1329"/>
      <c r="CB69" s="1329"/>
      <c r="CC69" s="1329"/>
      <c r="CD69" s="1329"/>
      <c r="CE69" s="1329"/>
      <c r="CF69" s="1329"/>
      <c r="CG69" s="1329"/>
      <c r="CH69" s="1329"/>
      <c r="CI69" s="1329"/>
      <c r="CJ69" s="1329"/>
      <c r="CK69" s="1329"/>
      <c r="CL69" s="1329"/>
      <c r="CM69" s="1329"/>
      <c r="CN69" s="1329"/>
      <c r="CO69" s="1329"/>
      <c r="CP69" s="1329"/>
      <c r="CQ69" s="1329"/>
      <c r="CR69" s="1329"/>
      <c r="CS69" s="1329"/>
      <c r="CT69" s="1329"/>
      <c r="CU69" s="1329"/>
      <c r="CV69" s="1329"/>
      <c r="CW69" s="1329"/>
      <c r="CX69" s="1329"/>
      <c r="CY69" s="1329"/>
      <c r="CZ69" s="1329"/>
      <c r="DA69" s="1329"/>
      <c r="DB69" s="1329"/>
      <c r="DC69" s="1330"/>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598</v>
      </c>
    </row>
    <row r="72" spans="2:107" x14ac:dyDescent="0.15">
      <c r="B72" s="395"/>
      <c r="G72" s="1315"/>
      <c r="H72" s="1315"/>
      <c r="I72" s="1315"/>
      <c r="J72" s="1315"/>
      <c r="K72" s="405"/>
      <c r="L72" s="405"/>
      <c r="M72" s="406"/>
      <c r="N72" s="406"/>
      <c r="AN72" s="1318"/>
      <c r="AO72" s="1319"/>
      <c r="AP72" s="1319"/>
      <c r="AQ72" s="1319"/>
      <c r="AR72" s="1319"/>
      <c r="AS72" s="1319"/>
      <c r="AT72" s="1319"/>
      <c r="AU72" s="1319"/>
      <c r="AV72" s="1319"/>
      <c r="AW72" s="1319"/>
      <c r="AX72" s="1319"/>
      <c r="AY72" s="1319"/>
      <c r="AZ72" s="1319"/>
      <c r="BA72" s="1319"/>
      <c r="BB72" s="1319"/>
      <c r="BC72" s="1319"/>
      <c r="BD72" s="1319"/>
      <c r="BE72" s="1319"/>
      <c r="BF72" s="1319"/>
      <c r="BG72" s="1319"/>
      <c r="BH72" s="1319"/>
      <c r="BI72" s="1319"/>
      <c r="BJ72" s="1319"/>
      <c r="BK72" s="1319"/>
      <c r="BL72" s="1319"/>
      <c r="BM72" s="1319"/>
      <c r="BN72" s="1319"/>
      <c r="BO72" s="1320"/>
      <c r="BP72" s="1314" t="s">
        <v>556</v>
      </c>
      <c r="BQ72" s="1314"/>
      <c r="BR72" s="1314"/>
      <c r="BS72" s="1314"/>
      <c r="BT72" s="1314"/>
      <c r="BU72" s="1314"/>
      <c r="BV72" s="1314"/>
      <c r="BW72" s="1314"/>
      <c r="BX72" s="1314" t="s">
        <v>557</v>
      </c>
      <c r="BY72" s="1314"/>
      <c r="BZ72" s="1314"/>
      <c r="CA72" s="1314"/>
      <c r="CB72" s="1314"/>
      <c r="CC72" s="1314"/>
      <c r="CD72" s="1314"/>
      <c r="CE72" s="1314"/>
      <c r="CF72" s="1314" t="s">
        <v>558</v>
      </c>
      <c r="CG72" s="1314"/>
      <c r="CH72" s="1314"/>
      <c r="CI72" s="1314"/>
      <c r="CJ72" s="1314"/>
      <c r="CK72" s="1314"/>
      <c r="CL72" s="1314"/>
      <c r="CM72" s="1314"/>
      <c r="CN72" s="1314" t="s">
        <v>559</v>
      </c>
      <c r="CO72" s="1314"/>
      <c r="CP72" s="1314"/>
      <c r="CQ72" s="1314"/>
      <c r="CR72" s="1314"/>
      <c r="CS72" s="1314"/>
      <c r="CT72" s="1314"/>
      <c r="CU72" s="1314"/>
      <c r="CV72" s="1314" t="s">
        <v>560</v>
      </c>
      <c r="CW72" s="1314"/>
      <c r="CX72" s="1314"/>
      <c r="CY72" s="1314"/>
      <c r="CZ72" s="1314"/>
      <c r="DA72" s="1314"/>
      <c r="DB72" s="1314"/>
      <c r="DC72" s="1314"/>
    </row>
    <row r="73" spans="2:107" x14ac:dyDescent="0.15">
      <c r="B73" s="395"/>
      <c r="G73" s="1317"/>
      <c r="H73" s="1317"/>
      <c r="I73" s="1317"/>
      <c r="J73" s="1317"/>
      <c r="K73" s="1313"/>
      <c r="L73" s="1313"/>
      <c r="M73" s="1313"/>
      <c r="N73" s="1313"/>
      <c r="AM73" s="404"/>
      <c r="AN73" s="1312" t="s">
        <v>599</v>
      </c>
      <c r="AO73" s="1312"/>
      <c r="AP73" s="1312"/>
      <c r="AQ73" s="1312"/>
      <c r="AR73" s="1312"/>
      <c r="AS73" s="1312"/>
      <c r="AT73" s="1312"/>
      <c r="AU73" s="1312"/>
      <c r="AV73" s="1312"/>
      <c r="AW73" s="1312"/>
      <c r="AX73" s="1312"/>
      <c r="AY73" s="1312"/>
      <c r="AZ73" s="1312"/>
      <c r="BA73" s="1312"/>
      <c r="BB73" s="1312" t="s">
        <v>600</v>
      </c>
      <c r="BC73" s="1312"/>
      <c r="BD73" s="1312"/>
      <c r="BE73" s="1312"/>
      <c r="BF73" s="1312"/>
      <c r="BG73" s="1312"/>
      <c r="BH73" s="1312"/>
      <c r="BI73" s="1312"/>
      <c r="BJ73" s="1312"/>
      <c r="BK73" s="1312"/>
      <c r="BL73" s="1312"/>
      <c r="BM73" s="1312"/>
      <c r="BN73" s="1312"/>
      <c r="BO73" s="1312"/>
      <c r="BP73" s="1309"/>
      <c r="BQ73" s="1309"/>
      <c r="BR73" s="1309"/>
      <c r="BS73" s="1309"/>
      <c r="BT73" s="1309"/>
      <c r="BU73" s="1309"/>
      <c r="BV73" s="1309"/>
      <c r="BW73" s="1309"/>
      <c r="BX73" s="1309"/>
      <c r="BY73" s="1309"/>
      <c r="BZ73" s="1309"/>
      <c r="CA73" s="1309"/>
      <c r="CB73" s="1309"/>
      <c r="CC73" s="1309"/>
      <c r="CD73" s="1309"/>
      <c r="CE73" s="1309"/>
      <c r="CF73" s="1309"/>
      <c r="CG73" s="1309"/>
      <c r="CH73" s="1309"/>
      <c r="CI73" s="1309"/>
      <c r="CJ73" s="1309"/>
      <c r="CK73" s="1309"/>
      <c r="CL73" s="1309"/>
      <c r="CM73" s="1309"/>
      <c r="CN73" s="1309"/>
      <c r="CO73" s="1309"/>
      <c r="CP73" s="1309"/>
      <c r="CQ73" s="1309"/>
      <c r="CR73" s="1309"/>
      <c r="CS73" s="1309"/>
      <c r="CT73" s="1309"/>
      <c r="CU73" s="1309"/>
      <c r="CV73" s="1309"/>
      <c r="CW73" s="1309"/>
      <c r="CX73" s="1309"/>
      <c r="CY73" s="1309"/>
      <c r="CZ73" s="1309"/>
      <c r="DA73" s="1309"/>
      <c r="DB73" s="1309"/>
      <c r="DC73" s="1309"/>
    </row>
    <row r="74" spans="2:107" x14ac:dyDescent="0.15">
      <c r="B74" s="395"/>
      <c r="G74" s="1317"/>
      <c r="H74" s="1317"/>
      <c r="I74" s="1317"/>
      <c r="J74" s="1317"/>
      <c r="K74" s="1313"/>
      <c r="L74" s="1313"/>
      <c r="M74" s="1313"/>
      <c r="N74" s="1313"/>
      <c r="AM74" s="404"/>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x14ac:dyDescent="0.15">
      <c r="B75" s="395"/>
      <c r="G75" s="1317"/>
      <c r="H75" s="1317"/>
      <c r="I75" s="1315"/>
      <c r="J75" s="1315"/>
      <c r="K75" s="1316"/>
      <c r="L75" s="1316"/>
      <c r="M75" s="1316"/>
      <c r="N75" s="1316"/>
      <c r="AM75" s="404"/>
      <c r="AN75" s="1312"/>
      <c r="AO75" s="1312"/>
      <c r="AP75" s="1312"/>
      <c r="AQ75" s="1312"/>
      <c r="AR75" s="1312"/>
      <c r="AS75" s="1312"/>
      <c r="AT75" s="1312"/>
      <c r="AU75" s="1312"/>
      <c r="AV75" s="1312"/>
      <c r="AW75" s="1312"/>
      <c r="AX75" s="1312"/>
      <c r="AY75" s="1312"/>
      <c r="AZ75" s="1312"/>
      <c r="BA75" s="1312"/>
      <c r="BB75" s="1312" t="s">
        <v>605</v>
      </c>
      <c r="BC75" s="1312"/>
      <c r="BD75" s="1312"/>
      <c r="BE75" s="1312"/>
      <c r="BF75" s="1312"/>
      <c r="BG75" s="1312"/>
      <c r="BH75" s="1312"/>
      <c r="BI75" s="1312"/>
      <c r="BJ75" s="1312"/>
      <c r="BK75" s="1312"/>
      <c r="BL75" s="1312"/>
      <c r="BM75" s="1312"/>
      <c r="BN75" s="1312"/>
      <c r="BO75" s="1312"/>
      <c r="BP75" s="1309">
        <v>7.9</v>
      </c>
      <c r="BQ75" s="1309"/>
      <c r="BR75" s="1309"/>
      <c r="BS75" s="1309"/>
      <c r="BT75" s="1309"/>
      <c r="BU75" s="1309"/>
      <c r="BV75" s="1309"/>
      <c r="BW75" s="1309"/>
      <c r="BX75" s="1309">
        <v>6.6</v>
      </c>
      <c r="BY75" s="1309"/>
      <c r="BZ75" s="1309"/>
      <c r="CA75" s="1309"/>
      <c r="CB75" s="1309"/>
      <c r="CC75" s="1309"/>
      <c r="CD75" s="1309"/>
      <c r="CE75" s="1309"/>
      <c r="CF75" s="1309">
        <v>5.4</v>
      </c>
      <c r="CG75" s="1309"/>
      <c r="CH75" s="1309"/>
      <c r="CI75" s="1309"/>
      <c r="CJ75" s="1309"/>
      <c r="CK75" s="1309"/>
      <c r="CL75" s="1309"/>
      <c r="CM75" s="1309"/>
      <c r="CN75" s="1309">
        <v>4.4000000000000004</v>
      </c>
      <c r="CO75" s="1309"/>
      <c r="CP75" s="1309"/>
      <c r="CQ75" s="1309"/>
      <c r="CR75" s="1309"/>
      <c r="CS75" s="1309"/>
      <c r="CT75" s="1309"/>
      <c r="CU75" s="1309"/>
      <c r="CV75" s="1309">
        <v>3.9</v>
      </c>
      <c r="CW75" s="1309"/>
      <c r="CX75" s="1309"/>
      <c r="CY75" s="1309"/>
      <c r="CZ75" s="1309"/>
      <c r="DA75" s="1309"/>
      <c r="DB75" s="1309"/>
      <c r="DC75" s="1309"/>
    </row>
    <row r="76" spans="2:107" x14ac:dyDescent="0.15">
      <c r="B76" s="395"/>
      <c r="G76" s="1317"/>
      <c r="H76" s="1317"/>
      <c r="I76" s="1315"/>
      <c r="J76" s="1315"/>
      <c r="K76" s="1316"/>
      <c r="L76" s="1316"/>
      <c r="M76" s="1316"/>
      <c r="N76" s="1316"/>
      <c r="AM76" s="404"/>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x14ac:dyDescent="0.15">
      <c r="B77" s="395"/>
      <c r="G77" s="1315"/>
      <c r="H77" s="1315"/>
      <c r="I77" s="1315"/>
      <c r="J77" s="1315"/>
      <c r="K77" s="1313"/>
      <c r="L77" s="1313"/>
      <c r="M77" s="1313"/>
      <c r="N77" s="1313"/>
      <c r="AN77" s="1314" t="s">
        <v>602</v>
      </c>
      <c r="AO77" s="1314"/>
      <c r="AP77" s="1314"/>
      <c r="AQ77" s="1314"/>
      <c r="AR77" s="1314"/>
      <c r="AS77" s="1314"/>
      <c r="AT77" s="1314"/>
      <c r="AU77" s="1314"/>
      <c r="AV77" s="1314"/>
      <c r="AW77" s="1314"/>
      <c r="AX77" s="1314"/>
      <c r="AY77" s="1314"/>
      <c r="AZ77" s="1314"/>
      <c r="BA77" s="1314"/>
      <c r="BB77" s="1312" t="s">
        <v>600</v>
      </c>
      <c r="BC77" s="1312"/>
      <c r="BD77" s="1312"/>
      <c r="BE77" s="1312"/>
      <c r="BF77" s="1312"/>
      <c r="BG77" s="1312"/>
      <c r="BH77" s="1312"/>
      <c r="BI77" s="1312"/>
      <c r="BJ77" s="1312"/>
      <c r="BK77" s="1312"/>
      <c r="BL77" s="1312"/>
      <c r="BM77" s="1312"/>
      <c r="BN77" s="1312"/>
      <c r="BO77" s="1312"/>
      <c r="BP77" s="1309">
        <v>0</v>
      </c>
      <c r="BQ77" s="1309"/>
      <c r="BR77" s="1309"/>
      <c r="BS77" s="1309"/>
      <c r="BT77" s="1309"/>
      <c r="BU77" s="1309"/>
      <c r="BV77" s="1309"/>
      <c r="BW77" s="1309"/>
      <c r="BX77" s="1309">
        <v>0</v>
      </c>
      <c r="BY77" s="1309"/>
      <c r="BZ77" s="1309"/>
      <c r="CA77" s="1309"/>
      <c r="CB77" s="1309"/>
      <c r="CC77" s="1309"/>
      <c r="CD77" s="1309"/>
      <c r="CE77" s="1309"/>
      <c r="CF77" s="1309">
        <v>0</v>
      </c>
      <c r="CG77" s="1309"/>
      <c r="CH77" s="1309"/>
      <c r="CI77" s="1309"/>
      <c r="CJ77" s="1309"/>
      <c r="CK77" s="1309"/>
      <c r="CL77" s="1309"/>
      <c r="CM77" s="1309"/>
      <c r="CN77" s="1309">
        <v>0</v>
      </c>
      <c r="CO77" s="1309"/>
      <c r="CP77" s="1309"/>
      <c r="CQ77" s="1309"/>
      <c r="CR77" s="1309"/>
      <c r="CS77" s="1309"/>
      <c r="CT77" s="1309"/>
      <c r="CU77" s="1309"/>
      <c r="CV77" s="1309">
        <v>0</v>
      </c>
      <c r="CW77" s="1309"/>
      <c r="CX77" s="1309"/>
      <c r="CY77" s="1309"/>
      <c r="CZ77" s="1309"/>
      <c r="DA77" s="1309"/>
      <c r="DB77" s="1309"/>
      <c r="DC77" s="1309"/>
    </row>
    <row r="78" spans="2:107" x14ac:dyDescent="0.15">
      <c r="B78" s="395"/>
      <c r="G78" s="1315"/>
      <c r="H78" s="1315"/>
      <c r="I78" s="1315"/>
      <c r="J78" s="1315"/>
      <c r="K78" s="1313"/>
      <c r="L78" s="1313"/>
      <c r="M78" s="1313"/>
      <c r="N78" s="1313"/>
      <c r="AN78" s="1314"/>
      <c r="AO78" s="1314"/>
      <c r="AP78" s="1314"/>
      <c r="AQ78" s="1314"/>
      <c r="AR78" s="1314"/>
      <c r="AS78" s="1314"/>
      <c r="AT78" s="1314"/>
      <c r="AU78" s="1314"/>
      <c r="AV78" s="1314"/>
      <c r="AW78" s="1314"/>
      <c r="AX78" s="1314"/>
      <c r="AY78" s="1314"/>
      <c r="AZ78" s="1314"/>
      <c r="BA78" s="1314"/>
      <c r="BB78" s="1312"/>
      <c r="BC78" s="1312"/>
      <c r="BD78" s="1312"/>
      <c r="BE78" s="1312"/>
      <c r="BF78" s="1312"/>
      <c r="BG78" s="1312"/>
      <c r="BH78" s="1312"/>
      <c r="BI78" s="1312"/>
      <c r="BJ78" s="1312"/>
      <c r="BK78" s="1312"/>
      <c r="BL78" s="1312"/>
      <c r="BM78" s="1312"/>
      <c r="BN78" s="1312"/>
      <c r="BO78" s="1312"/>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x14ac:dyDescent="0.15">
      <c r="B79" s="395"/>
      <c r="G79" s="1315"/>
      <c r="H79" s="1315"/>
      <c r="I79" s="1310"/>
      <c r="J79" s="1310"/>
      <c r="K79" s="1311"/>
      <c r="L79" s="1311"/>
      <c r="M79" s="1311"/>
      <c r="N79" s="1311"/>
      <c r="AN79" s="1314"/>
      <c r="AO79" s="1314"/>
      <c r="AP79" s="1314"/>
      <c r="AQ79" s="1314"/>
      <c r="AR79" s="1314"/>
      <c r="AS79" s="1314"/>
      <c r="AT79" s="1314"/>
      <c r="AU79" s="1314"/>
      <c r="AV79" s="1314"/>
      <c r="AW79" s="1314"/>
      <c r="AX79" s="1314"/>
      <c r="AY79" s="1314"/>
      <c r="AZ79" s="1314"/>
      <c r="BA79" s="1314"/>
      <c r="BB79" s="1312" t="s">
        <v>605</v>
      </c>
      <c r="BC79" s="1312"/>
      <c r="BD79" s="1312"/>
      <c r="BE79" s="1312"/>
      <c r="BF79" s="1312"/>
      <c r="BG79" s="1312"/>
      <c r="BH79" s="1312"/>
      <c r="BI79" s="1312"/>
      <c r="BJ79" s="1312"/>
      <c r="BK79" s="1312"/>
      <c r="BL79" s="1312"/>
      <c r="BM79" s="1312"/>
      <c r="BN79" s="1312"/>
      <c r="BO79" s="1312"/>
      <c r="BP79" s="1309">
        <v>7.2</v>
      </c>
      <c r="BQ79" s="1309"/>
      <c r="BR79" s="1309"/>
      <c r="BS79" s="1309"/>
      <c r="BT79" s="1309"/>
      <c r="BU79" s="1309"/>
      <c r="BV79" s="1309"/>
      <c r="BW79" s="1309"/>
      <c r="BX79" s="1309">
        <v>7.4</v>
      </c>
      <c r="BY79" s="1309"/>
      <c r="BZ79" s="1309"/>
      <c r="CA79" s="1309"/>
      <c r="CB79" s="1309"/>
      <c r="CC79" s="1309"/>
      <c r="CD79" s="1309"/>
      <c r="CE79" s="1309"/>
      <c r="CF79" s="1309">
        <v>7.1</v>
      </c>
      <c r="CG79" s="1309"/>
      <c r="CH79" s="1309"/>
      <c r="CI79" s="1309"/>
      <c r="CJ79" s="1309"/>
      <c r="CK79" s="1309"/>
      <c r="CL79" s="1309"/>
      <c r="CM79" s="1309"/>
      <c r="CN79" s="1309">
        <v>7.1</v>
      </c>
      <c r="CO79" s="1309"/>
      <c r="CP79" s="1309"/>
      <c r="CQ79" s="1309"/>
      <c r="CR79" s="1309"/>
      <c r="CS79" s="1309"/>
      <c r="CT79" s="1309"/>
      <c r="CU79" s="1309"/>
      <c r="CV79" s="1309">
        <v>7.3</v>
      </c>
      <c r="CW79" s="1309"/>
      <c r="CX79" s="1309"/>
      <c r="CY79" s="1309"/>
      <c r="CZ79" s="1309"/>
      <c r="DA79" s="1309"/>
      <c r="DB79" s="1309"/>
      <c r="DC79" s="1309"/>
    </row>
    <row r="80" spans="2:107" x14ac:dyDescent="0.15">
      <c r="B80" s="395"/>
      <c r="G80" s="1315"/>
      <c r="H80" s="1315"/>
      <c r="I80" s="1310"/>
      <c r="J80" s="1310"/>
      <c r="K80" s="1311"/>
      <c r="L80" s="1311"/>
      <c r="M80" s="1311"/>
      <c r="N80" s="1311"/>
      <c r="AN80" s="1314"/>
      <c r="AO80" s="1314"/>
      <c r="AP80" s="1314"/>
      <c r="AQ80" s="1314"/>
      <c r="AR80" s="1314"/>
      <c r="AS80" s="1314"/>
      <c r="AT80" s="1314"/>
      <c r="AU80" s="1314"/>
      <c r="AV80" s="1314"/>
      <c r="AW80" s="1314"/>
      <c r="AX80" s="1314"/>
      <c r="AY80" s="1314"/>
      <c r="AZ80" s="1314"/>
      <c r="BA80" s="1314"/>
      <c r="BB80" s="1312"/>
      <c r="BC80" s="1312"/>
      <c r="BD80" s="1312"/>
      <c r="BE80" s="1312"/>
      <c r="BF80" s="1312"/>
      <c r="BG80" s="1312"/>
      <c r="BH80" s="1312"/>
      <c r="BI80" s="1312"/>
      <c r="BJ80" s="1312"/>
      <c r="BK80" s="1312"/>
      <c r="BL80" s="1312"/>
      <c r="BM80" s="1312"/>
      <c r="BN80" s="1312"/>
      <c r="BO80" s="1312"/>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YEbXL21H8kiR5fChvQS6hrO5NhCysXMwUstSibUNGwIK35qmqjJZuhsHJJxA7lXcdRuFwsYiGg0L9CwSCXMBYg==" saltValue="bjuaQH26xWauMU+IQvR1L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5" zoomScaleNormal="85"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502</v>
      </c>
    </row>
  </sheetData>
  <sheetProtection algorithmName="SHA-512" hashValue="7BDKUZfk8BnkppgpVODOvAmgejdq88IlHOOe7AxqEUBYNCpIv4JG4W7hDXCuDKbd9coVsFA6XPk2R9Fh7X4NCw==" saltValue="ehu1qPS++BgDRy+X7/9QTg=="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502</v>
      </c>
    </row>
  </sheetData>
  <sheetProtection algorithmName="SHA-512" hashValue="f9G7+tiBL1/sO5k2JEiDGToPFzfWdAxRXbJBb3QFrrUfKiOcbhJae4RV0WCoQkMtHzTHxFDHRtziQt6jYhU1SA==" saltValue="ZPWnM08n5sy8GVUvHbXN/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553</v>
      </c>
      <c r="G2" s="157"/>
      <c r="H2" s="158"/>
    </row>
    <row r="3" spans="1:8" x14ac:dyDescent="0.15">
      <c r="A3" s="154" t="s">
        <v>546</v>
      </c>
      <c r="B3" s="159"/>
      <c r="C3" s="160"/>
      <c r="D3" s="161">
        <v>183515</v>
      </c>
      <c r="E3" s="162"/>
      <c r="F3" s="163">
        <v>245039</v>
      </c>
      <c r="G3" s="164"/>
      <c r="H3" s="165"/>
    </row>
    <row r="4" spans="1:8" x14ac:dyDescent="0.15">
      <c r="A4" s="166"/>
      <c r="B4" s="167"/>
      <c r="C4" s="168"/>
      <c r="D4" s="169">
        <v>62645</v>
      </c>
      <c r="E4" s="170"/>
      <c r="F4" s="171">
        <v>108922</v>
      </c>
      <c r="G4" s="172"/>
      <c r="H4" s="173"/>
    </row>
    <row r="5" spans="1:8" x14ac:dyDescent="0.15">
      <c r="A5" s="154" t="s">
        <v>548</v>
      </c>
      <c r="B5" s="159"/>
      <c r="C5" s="160"/>
      <c r="D5" s="161">
        <v>237041</v>
      </c>
      <c r="E5" s="162"/>
      <c r="F5" s="163">
        <v>291945</v>
      </c>
      <c r="G5" s="164"/>
      <c r="H5" s="165"/>
    </row>
    <row r="6" spans="1:8" x14ac:dyDescent="0.15">
      <c r="A6" s="166"/>
      <c r="B6" s="167"/>
      <c r="C6" s="168"/>
      <c r="D6" s="169">
        <v>51490</v>
      </c>
      <c r="E6" s="170"/>
      <c r="F6" s="171">
        <v>127651</v>
      </c>
      <c r="G6" s="172"/>
      <c r="H6" s="173"/>
    </row>
    <row r="7" spans="1:8" x14ac:dyDescent="0.15">
      <c r="A7" s="154" t="s">
        <v>549</v>
      </c>
      <c r="B7" s="159"/>
      <c r="C7" s="160"/>
      <c r="D7" s="161">
        <v>235718</v>
      </c>
      <c r="E7" s="162"/>
      <c r="F7" s="163">
        <v>291173</v>
      </c>
      <c r="G7" s="164"/>
      <c r="H7" s="165"/>
    </row>
    <row r="8" spans="1:8" x14ac:dyDescent="0.15">
      <c r="A8" s="166"/>
      <c r="B8" s="167"/>
      <c r="C8" s="168"/>
      <c r="D8" s="169">
        <v>67411</v>
      </c>
      <c r="E8" s="170"/>
      <c r="F8" s="171">
        <v>119071</v>
      </c>
      <c r="G8" s="172"/>
      <c r="H8" s="173"/>
    </row>
    <row r="9" spans="1:8" x14ac:dyDescent="0.15">
      <c r="A9" s="154" t="s">
        <v>550</v>
      </c>
      <c r="B9" s="159"/>
      <c r="C9" s="160"/>
      <c r="D9" s="161">
        <v>277808</v>
      </c>
      <c r="E9" s="162"/>
      <c r="F9" s="163">
        <v>271581</v>
      </c>
      <c r="G9" s="164"/>
      <c r="H9" s="165"/>
    </row>
    <row r="10" spans="1:8" x14ac:dyDescent="0.15">
      <c r="A10" s="166"/>
      <c r="B10" s="167"/>
      <c r="C10" s="168"/>
      <c r="D10" s="169">
        <v>103875</v>
      </c>
      <c r="E10" s="170"/>
      <c r="F10" s="171">
        <v>117844</v>
      </c>
      <c r="G10" s="172"/>
      <c r="H10" s="173"/>
    </row>
    <row r="11" spans="1:8" x14ac:dyDescent="0.15">
      <c r="A11" s="154" t="s">
        <v>551</v>
      </c>
      <c r="B11" s="159"/>
      <c r="C11" s="160"/>
      <c r="D11" s="161">
        <v>371245</v>
      </c>
      <c r="E11" s="162"/>
      <c r="F11" s="163">
        <v>268375</v>
      </c>
      <c r="G11" s="164"/>
      <c r="H11" s="165"/>
    </row>
    <row r="12" spans="1:8" x14ac:dyDescent="0.15">
      <c r="A12" s="166"/>
      <c r="B12" s="167"/>
      <c r="C12" s="174"/>
      <c r="D12" s="169">
        <v>252359</v>
      </c>
      <c r="E12" s="170"/>
      <c r="F12" s="171">
        <v>119602</v>
      </c>
      <c r="G12" s="172"/>
      <c r="H12" s="173"/>
    </row>
    <row r="13" spans="1:8" x14ac:dyDescent="0.15">
      <c r="A13" s="154"/>
      <c r="B13" s="159"/>
      <c r="C13" s="175"/>
      <c r="D13" s="176">
        <v>261065</v>
      </c>
      <c r="E13" s="177"/>
      <c r="F13" s="178">
        <v>273623</v>
      </c>
      <c r="G13" s="179"/>
      <c r="H13" s="165"/>
    </row>
    <row r="14" spans="1:8" x14ac:dyDescent="0.15">
      <c r="A14" s="166"/>
      <c r="B14" s="167"/>
      <c r="C14" s="168"/>
      <c r="D14" s="169">
        <v>107556</v>
      </c>
      <c r="E14" s="170"/>
      <c r="F14" s="171">
        <v>118618</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21.12</v>
      </c>
      <c r="C19" s="180">
        <f>ROUND(VALUE(SUBSTITUTE(実質収支比率等に係る経年分析!G$48,"▲","-")),2)</f>
        <v>20.78</v>
      </c>
      <c r="D19" s="180">
        <f>ROUND(VALUE(SUBSTITUTE(実質収支比率等に係る経年分析!H$48,"▲","-")),2)</f>
        <v>20.5</v>
      </c>
      <c r="E19" s="180">
        <f>ROUND(VALUE(SUBSTITUTE(実質収支比率等に係る経年分析!I$48,"▲","-")),2)</f>
        <v>24.51</v>
      </c>
      <c r="F19" s="180">
        <f>ROUND(VALUE(SUBSTITUTE(実質収支比率等に係る経年分析!J$48,"▲","-")),2)</f>
        <v>12.35</v>
      </c>
    </row>
    <row r="20" spans="1:11" x14ac:dyDescent="0.15">
      <c r="A20" s="180" t="s">
        <v>55</v>
      </c>
      <c r="B20" s="180">
        <f>ROUND(VALUE(SUBSTITUTE(実質収支比率等に係る経年分析!F$47,"▲","-")),2)</f>
        <v>53.53</v>
      </c>
      <c r="C20" s="180">
        <f>ROUND(VALUE(SUBSTITUTE(実質収支比率等に係る経年分析!G$47,"▲","-")),2)</f>
        <v>56.47</v>
      </c>
      <c r="D20" s="180">
        <f>ROUND(VALUE(SUBSTITUTE(実質収支比率等に係る経年分析!H$47,"▲","-")),2)</f>
        <v>60.82</v>
      </c>
      <c r="E20" s="180">
        <f>ROUND(VALUE(SUBSTITUTE(実質収支比率等に係る経年分析!I$47,"▲","-")),2)</f>
        <v>63.75</v>
      </c>
      <c r="F20" s="180">
        <f>ROUND(VALUE(SUBSTITUTE(実質収支比率等に係る経年分析!J$47,"▲","-")),2)</f>
        <v>89.25</v>
      </c>
    </row>
    <row r="21" spans="1:11" x14ac:dyDescent="0.15">
      <c r="A21" s="180" t="s">
        <v>56</v>
      </c>
      <c r="B21" s="180">
        <f>IF(ISNUMBER(VALUE(SUBSTITUTE(実質収支比率等に係る経年分析!F$49,"▲","-"))),ROUND(VALUE(SUBSTITUTE(実質収支比率等に係る経年分析!F$49,"▲","-")),2),NA())</f>
        <v>1.42</v>
      </c>
      <c r="C21" s="180">
        <f>IF(ISNUMBER(VALUE(SUBSTITUTE(実質収支比率等に係る経年分析!G$49,"▲","-"))),ROUND(VALUE(SUBSTITUTE(実質収支比率等に係る経年分析!G$49,"▲","-")),2),NA())</f>
        <v>-1.22</v>
      </c>
      <c r="D21" s="180">
        <f>IF(ISNUMBER(VALUE(SUBSTITUTE(実質収支比率等に係る経年分析!H$49,"▲","-"))),ROUND(VALUE(SUBSTITUTE(実質収支比率等に係る経年分析!H$49,"▲","-")),2),NA())</f>
        <v>-1.63</v>
      </c>
      <c r="E21" s="180">
        <f>IF(ISNUMBER(VALUE(SUBSTITUTE(実質収支比率等に係る経年分析!I$49,"▲","-"))),ROUND(VALUE(SUBSTITUTE(実質収支比率等に係る経年分析!I$49,"▲","-")),2),NA())</f>
        <v>3.27</v>
      </c>
      <c r="F21" s="180">
        <f>IF(ISNUMBER(VALUE(SUBSTITUTE(実質収支比率等に係る経年分析!J$49,"▲","-"))),ROUND(VALUE(SUBSTITUTE(実質収支比率等に係る経年分析!J$49,"▲","-")),2),NA())</f>
        <v>11.24</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介護保険特別会計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0.45</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0.25</v>
      </c>
      <c r="F32" s="181">
        <f>IF(ROUND(VALUE(SUBSTITUTE(連結実質赤字比率に係る赤字・黒字の構成分析!H$38,"▲", "-")), 2) &lt; 0, ABS(ROUND(VALUE(SUBSTITUTE(連結実質赤字比率に係る赤字・黒字の構成分析!H$38,"▲", "-")), 2)), NA())</f>
        <v>0.67</v>
      </c>
      <c r="G32" s="181" t="e">
        <f>IF(ROUND(VALUE(SUBSTITUTE(連結実質赤字比率に係る赤字・黒字の構成分析!H$38,"▲", "-")), 2) &gt;= 0, ABS(ROUND(VALUE(SUBSTITUTE(連結実質赤字比率に係る赤字・黒字の構成分析!H$38,"▲", "-")), 2)), NA())</f>
        <v>#N/A</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0.21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v>
      </c>
    </row>
    <row r="33" spans="1:16" x14ac:dyDescent="0.15">
      <c r="A33" s="181" t="str">
        <f>IF(連結実質赤字比率に係る赤字・黒字の構成分析!C$37="",NA(),連結実質赤字比率に係る赤字・黒字の構成分析!C$37)</f>
        <v>国民健康保険特別会計（診療施設勘定）</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v>
      </c>
    </row>
    <row r="34" spans="1:16" x14ac:dyDescent="0.15">
      <c r="A34" s="181" t="str">
        <f>IF(連結実質赤字比率に係る赤字・黒字の構成分析!C$36="",NA(),連結実質赤字比率に係る赤字・黒字の構成分析!C$36)</f>
        <v>国民健康保険特別会計（事業勘定）</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0.43</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7.0000000000000007E-2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0.03</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0.03</v>
      </c>
    </row>
    <row r="35" spans="1:16" x14ac:dyDescent="0.15">
      <c r="A35" s="181" t="str">
        <f>IF(連結実質赤字比率に係る赤字・黒字の構成分析!C$35="",NA(),連結実質赤字比率に係る赤字・黒字の構成分析!C$35)</f>
        <v>簡易水道事業特別会計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0.03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0.14000000000000001</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0.33</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0.19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0.05</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21.12</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20.77</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20.5</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24.51</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12.34</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325</v>
      </c>
      <c r="E42" s="182"/>
      <c r="F42" s="182"/>
      <c r="G42" s="182">
        <f>'実質公債費比率（分子）の構造'!L$52</f>
        <v>279</v>
      </c>
      <c r="H42" s="182"/>
      <c r="I42" s="182"/>
      <c r="J42" s="182">
        <f>'実質公債費比率（分子）の構造'!M$52</f>
        <v>228</v>
      </c>
      <c r="K42" s="182"/>
      <c r="L42" s="182"/>
      <c r="M42" s="182">
        <f>'実質公債費比率（分子）の構造'!N$52</f>
        <v>193</v>
      </c>
      <c r="N42" s="182"/>
      <c r="O42" s="182"/>
      <c r="P42" s="182">
        <f>'実質公債費比率（分子）の構造'!O$52</f>
        <v>165</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1</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15">
      <c r="A46" s="182" t="s">
        <v>67</v>
      </c>
      <c r="B46" s="182">
        <f>'実質公債費比率（分子）の構造'!K$48</f>
        <v>21</v>
      </c>
      <c r="C46" s="182"/>
      <c r="D46" s="182"/>
      <c r="E46" s="182">
        <f>'実質公債費比率（分子）の構造'!L$48</f>
        <v>24</v>
      </c>
      <c r="F46" s="182"/>
      <c r="G46" s="182"/>
      <c r="H46" s="182">
        <f>'実質公債費比率（分子）の構造'!M$48</f>
        <v>34</v>
      </c>
      <c r="I46" s="182"/>
      <c r="J46" s="182"/>
      <c r="K46" s="182">
        <f>'実質公債費比率（分子）の構造'!N$48</f>
        <v>33</v>
      </c>
      <c r="L46" s="182"/>
      <c r="M46" s="182"/>
      <c r="N46" s="182">
        <f>'実質公債費比率（分子）の構造'!O$48</f>
        <v>28</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384</v>
      </c>
      <c r="C49" s="182"/>
      <c r="D49" s="182"/>
      <c r="E49" s="182">
        <f>'実質公債費比率（分子）の構造'!L$45</f>
        <v>316</v>
      </c>
      <c r="F49" s="182"/>
      <c r="G49" s="182"/>
      <c r="H49" s="182">
        <f>'実質公債費比率（分子）の構造'!M$45</f>
        <v>243</v>
      </c>
      <c r="I49" s="182"/>
      <c r="J49" s="182"/>
      <c r="K49" s="182">
        <f>'実質公債費比率（分子）の構造'!N$45</f>
        <v>202</v>
      </c>
      <c r="L49" s="182"/>
      <c r="M49" s="182"/>
      <c r="N49" s="182">
        <f>'実質公債費比率（分子）の構造'!O$45</f>
        <v>177</v>
      </c>
      <c r="O49" s="182"/>
      <c r="P49" s="182"/>
    </row>
    <row r="50" spans="1:16" x14ac:dyDescent="0.15">
      <c r="A50" s="182" t="s">
        <v>71</v>
      </c>
      <c r="B50" s="182" t="e">
        <f>NA()</f>
        <v>#N/A</v>
      </c>
      <c r="C50" s="182">
        <f>IF(ISNUMBER('実質公債費比率（分子）の構造'!K$53),'実質公債費比率（分子）の構造'!K$53,NA())</f>
        <v>81</v>
      </c>
      <c r="D50" s="182" t="e">
        <f>NA()</f>
        <v>#N/A</v>
      </c>
      <c r="E50" s="182" t="e">
        <f>NA()</f>
        <v>#N/A</v>
      </c>
      <c r="F50" s="182">
        <f>IF(ISNUMBER('実質公債費比率（分子）の構造'!L$53),'実質公債費比率（分子）の構造'!L$53,NA())</f>
        <v>61</v>
      </c>
      <c r="G50" s="182" t="e">
        <f>NA()</f>
        <v>#N/A</v>
      </c>
      <c r="H50" s="182" t="e">
        <f>NA()</f>
        <v>#N/A</v>
      </c>
      <c r="I50" s="182">
        <f>IF(ISNUMBER('実質公債費比率（分子）の構造'!M$53),'実質公債費比率（分子）の構造'!M$53,NA())</f>
        <v>49</v>
      </c>
      <c r="J50" s="182" t="e">
        <f>NA()</f>
        <v>#N/A</v>
      </c>
      <c r="K50" s="182" t="e">
        <f>NA()</f>
        <v>#N/A</v>
      </c>
      <c r="L50" s="182">
        <f>IF(ISNUMBER('実質公債費比率（分子）の構造'!N$53),'実質公債費比率（分子）の構造'!N$53,NA())</f>
        <v>42</v>
      </c>
      <c r="M50" s="182" t="e">
        <f>NA()</f>
        <v>#N/A</v>
      </c>
      <c r="N50" s="182" t="e">
        <f>NA()</f>
        <v>#N/A</v>
      </c>
      <c r="O50" s="182">
        <f>IF(ISNUMBER('実質公債費比率（分子）の構造'!O$53),'実質公債費比率（分子）の構造'!O$53,NA())</f>
        <v>40</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1748</v>
      </c>
      <c r="E56" s="181"/>
      <c r="F56" s="181"/>
      <c r="G56" s="181">
        <f>'将来負担比率（分子）の構造'!J$52</f>
        <v>1647</v>
      </c>
      <c r="H56" s="181"/>
      <c r="I56" s="181"/>
      <c r="J56" s="181">
        <f>'将来負担比率（分子）の構造'!K$52</f>
        <v>1597</v>
      </c>
      <c r="K56" s="181"/>
      <c r="L56" s="181"/>
      <c r="M56" s="181">
        <f>'将来負担比率（分子）の構造'!L$52</f>
        <v>1556</v>
      </c>
      <c r="N56" s="181"/>
      <c r="O56" s="181"/>
      <c r="P56" s="181">
        <f>'将来負担比率（分子）の構造'!M$52</f>
        <v>1720</v>
      </c>
    </row>
    <row r="57" spans="1:16" x14ac:dyDescent="0.15">
      <c r="A57" s="181" t="s">
        <v>42</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15">
      <c r="A58" s="181" t="s">
        <v>41</v>
      </c>
      <c r="B58" s="181"/>
      <c r="C58" s="181"/>
      <c r="D58" s="181">
        <f>'将来負担比率（分子）の構造'!I$50</f>
        <v>2538</v>
      </c>
      <c r="E58" s="181"/>
      <c r="F58" s="181"/>
      <c r="G58" s="181">
        <f>'将来負担比率（分子）の構造'!J$50</f>
        <v>2771</v>
      </c>
      <c r="H58" s="181"/>
      <c r="I58" s="181"/>
      <c r="J58" s="181">
        <f>'将来負担比率（分子）の構造'!K$50</f>
        <v>2867</v>
      </c>
      <c r="K58" s="181"/>
      <c r="L58" s="181"/>
      <c r="M58" s="181">
        <f>'将来負担比率（分子）の構造'!L$50</f>
        <v>2881</v>
      </c>
      <c r="N58" s="181"/>
      <c r="O58" s="181"/>
      <c r="P58" s="181">
        <f>'将来負担比率（分子）の構造'!M$50</f>
        <v>3215</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612</v>
      </c>
      <c r="C62" s="181"/>
      <c r="D62" s="181"/>
      <c r="E62" s="181">
        <f>'将来負担比率（分子）の構造'!J$45</f>
        <v>597</v>
      </c>
      <c r="F62" s="181"/>
      <c r="G62" s="181"/>
      <c r="H62" s="181">
        <f>'将来負担比率（分子）の構造'!K$45</f>
        <v>574</v>
      </c>
      <c r="I62" s="181"/>
      <c r="J62" s="181"/>
      <c r="K62" s="181">
        <f>'将来負担比率（分子）の構造'!L$45</f>
        <v>532</v>
      </c>
      <c r="L62" s="181"/>
      <c r="M62" s="181"/>
      <c r="N62" s="181">
        <f>'将来負担比率（分子）の構造'!M$45</f>
        <v>509</v>
      </c>
      <c r="O62" s="181"/>
      <c r="P62" s="181"/>
    </row>
    <row r="63" spans="1:16" x14ac:dyDescent="0.15">
      <c r="A63" s="181" t="s">
        <v>34</v>
      </c>
      <c r="B63" s="181">
        <f>'将来負担比率（分子）の構造'!I$44</f>
        <v>33</v>
      </c>
      <c r="C63" s="181"/>
      <c r="D63" s="181"/>
      <c r="E63" s="181">
        <f>'将来負担比率（分子）の構造'!J$44</f>
        <v>39</v>
      </c>
      <c r="F63" s="181"/>
      <c r="G63" s="181"/>
      <c r="H63" s="181">
        <f>'将来負担比率（分子）の構造'!K$44</f>
        <v>34</v>
      </c>
      <c r="I63" s="181"/>
      <c r="J63" s="181"/>
      <c r="K63" s="181">
        <f>'将来負担比率（分子）の構造'!L$44</f>
        <v>30</v>
      </c>
      <c r="L63" s="181"/>
      <c r="M63" s="181"/>
      <c r="N63" s="181">
        <f>'将来負担比率（分子）の構造'!M$44</f>
        <v>24</v>
      </c>
      <c r="O63" s="181"/>
      <c r="P63" s="181"/>
    </row>
    <row r="64" spans="1:16" x14ac:dyDescent="0.15">
      <c r="A64" s="181" t="s">
        <v>33</v>
      </c>
      <c r="B64" s="181">
        <f>'将来負担比率（分子）の構造'!I$43</f>
        <v>150</v>
      </c>
      <c r="C64" s="181"/>
      <c r="D64" s="181"/>
      <c r="E64" s="181">
        <f>'将来負担比率（分子）の構造'!J$43</f>
        <v>149</v>
      </c>
      <c r="F64" s="181"/>
      <c r="G64" s="181"/>
      <c r="H64" s="181">
        <f>'将来負担比率（分子）の構造'!K$43</f>
        <v>167</v>
      </c>
      <c r="I64" s="181"/>
      <c r="J64" s="181"/>
      <c r="K64" s="181">
        <f>'将来負担比率（分子）の構造'!L$43</f>
        <v>175</v>
      </c>
      <c r="L64" s="181"/>
      <c r="M64" s="181"/>
      <c r="N64" s="181">
        <f>'将来負担比率（分子）の構造'!M$43</f>
        <v>184</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1748</v>
      </c>
      <c r="C66" s="181"/>
      <c r="D66" s="181"/>
      <c r="E66" s="181">
        <f>'将来負担比率（分子）の構造'!J$41</f>
        <v>1649</v>
      </c>
      <c r="F66" s="181"/>
      <c r="G66" s="181"/>
      <c r="H66" s="181">
        <f>'将来負担比率（分子）の構造'!K$41</f>
        <v>1609</v>
      </c>
      <c r="I66" s="181"/>
      <c r="J66" s="181"/>
      <c r="K66" s="181">
        <f>'将来負担比率（分子）の構造'!L$41</f>
        <v>1647</v>
      </c>
      <c r="L66" s="181"/>
      <c r="M66" s="181"/>
      <c r="N66" s="181">
        <f>'将来負担比率（分子）の構造'!M$41</f>
        <v>1923</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820</v>
      </c>
      <c r="C72" s="185">
        <f>基金残高に係る経年分析!G55</f>
        <v>822</v>
      </c>
      <c r="D72" s="185">
        <f>基金残高に係る経年分析!H55</f>
        <v>1125</v>
      </c>
    </row>
    <row r="73" spans="1:16" x14ac:dyDescent="0.15">
      <c r="A73" s="184" t="s">
        <v>78</v>
      </c>
      <c r="B73" s="185">
        <f>基金残高に係る経年分析!F56</f>
        <v>432</v>
      </c>
      <c r="C73" s="185">
        <f>基金残高に係る経年分析!G56</f>
        <v>434</v>
      </c>
      <c r="D73" s="185">
        <f>基金残高に係る経年分析!H56</f>
        <v>435</v>
      </c>
    </row>
    <row r="74" spans="1:16" x14ac:dyDescent="0.15">
      <c r="A74" s="184" t="s">
        <v>79</v>
      </c>
      <c r="B74" s="185">
        <f>基金残高に係る経年分析!F57</f>
        <v>1371</v>
      </c>
      <c r="C74" s="185">
        <f>基金残高に係る経年分析!G57</f>
        <v>1377</v>
      </c>
      <c r="D74" s="185">
        <f>基金残高に係る経年分析!H57</f>
        <v>1394</v>
      </c>
    </row>
  </sheetData>
  <sheetProtection algorithmName="SHA-512" hashValue="mn5Osn/gtXdJRwf5J3jecAws1rjgPPrvfUNDkPLxmjUvcX0JmvqGEZDB3ZsGKYckKlVHs8jfG0Xhz7Oy6q1dtQ==" saltValue="XCdNDAuNjPnATO8e3Ou9zA=="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213</v>
      </c>
      <c r="DI1" s="798"/>
      <c r="DJ1" s="798"/>
      <c r="DK1" s="798"/>
      <c r="DL1" s="798"/>
      <c r="DM1" s="798"/>
      <c r="DN1" s="799"/>
      <c r="DO1" s="226"/>
      <c r="DP1" s="797" t="s">
        <v>214</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216</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217</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218</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219</v>
      </c>
      <c r="S4" s="740"/>
      <c r="T4" s="740"/>
      <c r="U4" s="740"/>
      <c r="V4" s="740"/>
      <c r="W4" s="740"/>
      <c r="X4" s="740"/>
      <c r="Y4" s="741"/>
      <c r="Z4" s="739" t="s">
        <v>220</v>
      </c>
      <c r="AA4" s="740"/>
      <c r="AB4" s="740"/>
      <c r="AC4" s="741"/>
      <c r="AD4" s="739" t="s">
        <v>221</v>
      </c>
      <c r="AE4" s="740"/>
      <c r="AF4" s="740"/>
      <c r="AG4" s="740"/>
      <c r="AH4" s="740"/>
      <c r="AI4" s="740"/>
      <c r="AJ4" s="740"/>
      <c r="AK4" s="741"/>
      <c r="AL4" s="739" t="s">
        <v>220</v>
      </c>
      <c r="AM4" s="740"/>
      <c r="AN4" s="740"/>
      <c r="AO4" s="741"/>
      <c r="AP4" s="800" t="s">
        <v>222</v>
      </c>
      <c r="AQ4" s="800"/>
      <c r="AR4" s="800"/>
      <c r="AS4" s="800"/>
      <c r="AT4" s="800"/>
      <c r="AU4" s="800"/>
      <c r="AV4" s="800"/>
      <c r="AW4" s="800"/>
      <c r="AX4" s="800"/>
      <c r="AY4" s="800"/>
      <c r="AZ4" s="800"/>
      <c r="BA4" s="800"/>
      <c r="BB4" s="800"/>
      <c r="BC4" s="800"/>
      <c r="BD4" s="800"/>
      <c r="BE4" s="800"/>
      <c r="BF4" s="800"/>
      <c r="BG4" s="800" t="s">
        <v>223</v>
      </c>
      <c r="BH4" s="800"/>
      <c r="BI4" s="800"/>
      <c r="BJ4" s="800"/>
      <c r="BK4" s="800"/>
      <c r="BL4" s="800"/>
      <c r="BM4" s="800"/>
      <c r="BN4" s="800"/>
      <c r="BO4" s="800" t="s">
        <v>220</v>
      </c>
      <c r="BP4" s="800"/>
      <c r="BQ4" s="800"/>
      <c r="BR4" s="800"/>
      <c r="BS4" s="800" t="s">
        <v>224</v>
      </c>
      <c r="BT4" s="800"/>
      <c r="BU4" s="800"/>
      <c r="BV4" s="800"/>
      <c r="BW4" s="800"/>
      <c r="BX4" s="800"/>
      <c r="BY4" s="800"/>
      <c r="BZ4" s="800"/>
      <c r="CA4" s="800"/>
      <c r="CB4" s="800"/>
      <c r="CD4" s="782" t="s">
        <v>225</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6" t="s">
        <v>226</v>
      </c>
      <c r="C5" s="747"/>
      <c r="D5" s="747"/>
      <c r="E5" s="747"/>
      <c r="F5" s="747"/>
      <c r="G5" s="747"/>
      <c r="H5" s="747"/>
      <c r="I5" s="747"/>
      <c r="J5" s="747"/>
      <c r="K5" s="747"/>
      <c r="L5" s="747"/>
      <c r="M5" s="747"/>
      <c r="N5" s="747"/>
      <c r="O5" s="747"/>
      <c r="P5" s="747"/>
      <c r="Q5" s="748"/>
      <c r="R5" s="733">
        <v>105034</v>
      </c>
      <c r="S5" s="734"/>
      <c r="T5" s="734"/>
      <c r="U5" s="734"/>
      <c r="V5" s="734"/>
      <c r="W5" s="734"/>
      <c r="X5" s="734"/>
      <c r="Y5" s="777"/>
      <c r="Z5" s="795">
        <v>4</v>
      </c>
      <c r="AA5" s="795"/>
      <c r="AB5" s="795"/>
      <c r="AC5" s="795"/>
      <c r="AD5" s="796">
        <v>105034</v>
      </c>
      <c r="AE5" s="796"/>
      <c r="AF5" s="796"/>
      <c r="AG5" s="796"/>
      <c r="AH5" s="796"/>
      <c r="AI5" s="796"/>
      <c r="AJ5" s="796"/>
      <c r="AK5" s="796"/>
      <c r="AL5" s="778">
        <v>8.5</v>
      </c>
      <c r="AM5" s="751"/>
      <c r="AN5" s="751"/>
      <c r="AO5" s="779"/>
      <c r="AP5" s="746" t="s">
        <v>227</v>
      </c>
      <c r="AQ5" s="747"/>
      <c r="AR5" s="747"/>
      <c r="AS5" s="747"/>
      <c r="AT5" s="747"/>
      <c r="AU5" s="747"/>
      <c r="AV5" s="747"/>
      <c r="AW5" s="747"/>
      <c r="AX5" s="747"/>
      <c r="AY5" s="747"/>
      <c r="AZ5" s="747"/>
      <c r="BA5" s="747"/>
      <c r="BB5" s="747"/>
      <c r="BC5" s="747"/>
      <c r="BD5" s="747"/>
      <c r="BE5" s="747"/>
      <c r="BF5" s="748"/>
      <c r="BG5" s="678">
        <v>105034</v>
      </c>
      <c r="BH5" s="679"/>
      <c r="BI5" s="679"/>
      <c r="BJ5" s="679"/>
      <c r="BK5" s="679"/>
      <c r="BL5" s="679"/>
      <c r="BM5" s="679"/>
      <c r="BN5" s="680"/>
      <c r="BO5" s="715">
        <v>100</v>
      </c>
      <c r="BP5" s="715"/>
      <c r="BQ5" s="715"/>
      <c r="BR5" s="715"/>
      <c r="BS5" s="716" t="s">
        <v>140</v>
      </c>
      <c r="BT5" s="716"/>
      <c r="BU5" s="716"/>
      <c r="BV5" s="716"/>
      <c r="BW5" s="716"/>
      <c r="BX5" s="716"/>
      <c r="BY5" s="716"/>
      <c r="BZ5" s="716"/>
      <c r="CA5" s="716"/>
      <c r="CB5" s="766"/>
      <c r="CD5" s="782" t="s">
        <v>222</v>
      </c>
      <c r="CE5" s="783"/>
      <c r="CF5" s="783"/>
      <c r="CG5" s="783"/>
      <c r="CH5" s="783"/>
      <c r="CI5" s="783"/>
      <c r="CJ5" s="783"/>
      <c r="CK5" s="783"/>
      <c r="CL5" s="783"/>
      <c r="CM5" s="783"/>
      <c r="CN5" s="783"/>
      <c r="CO5" s="783"/>
      <c r="CP5" s="783"/>
      <c r="CQ5" s="784"/>
      <c r="CR5" s="782" t="s">
        <v>228</v>
      </c>
      <c r="CS5" s="783"/>
      <c r="CT5" s="783"/>
      <c r="CU5" s="783"/>
      <c r="CV5" s="783"/>
      <c r="CW5" s="783"/>
      <c r="CX5" s="783"/>
      <c r="CY5" s="784"/>
      <c r="CZ5" s="782" t="s">
        <v>220</v>
      </c>
      <c r="DA5" s="783"/>
      <c r="DB5" s="783"/>
      <c r="DC5" s="784"/>
      <c r="DD5" s="782" t="s">
        <v>229</v>
      </c>
      <c r="DE5" s="783"/>
      <c r="DF5" s="783"/>
      <c r="DG5" s="783"/>
      <c r="DH5" s="783"/>
      <c r="DI5" s="783"/>
      <c r="DJ5" s="783"/>
      <c r="DK5" s="783"/>
      <c r="DL5" s="783"/>
      <c r="DM5" s="783"/>
      <c r="DN5" s="783"/>
      <c r="DO5" s="783"/>
      <c r="DP5" s="784"/>
      <c r="DQ5" s="782" t="s">
        <v>230</v>
      </c>
      <c r="DR5" s="783"/>
      <c r="DS5" s="783"/>
      <c r="DT5" s="783"/>
      <c r="DU5" s="783"/>
      <c r="DV5" s="783"/>
      <c r="DW5" s="783"/>
      <c r="DX5" s="783"/>
      <c r="DY5" s="783"/>
      <c r="DZ5" s="783"/>
      <c r="EA5" s="783"/>
      <c r="EB5" s="783"/>
      <c r="EC5" s="784"/>
    </row>
    <row r="6" spans="2:143" ht="11.25" customHeight="1" x14ac:dyDescent="0.15">
      <c r="B6" s="675" t="s">
        <v>231</v>
      </c>
      <c r="C6" s="676"/>
      <c r="D6" s="676"/>
      <c r="E6" s="676"/>
      <c r="F6" s="676"/>
      <c r="G6" s="676"/>
      <c r="H6" s="676"/>
      <c r="I6" s="676"/>
      <c r="J6" s="676"/>
      <c r="K6" s="676"/>
      <c r="L6" s="676"/>
      <c r="M6" s="676"/>
      <c r="N6" s="676"/>
      <c r="O6" s="676"/>
      <c r="P6" s="676"/>
      <c r="Q6" s="677"/>
      <c r="R6" s="678">
        <v>44657</v>
      </c>
      <c r="S6" s="679"/>
      <c r="T6" s="679"/>
      <c r="U6" s="679"/>
      <c r="V6" s="679"/>
      <c r="W6" s="679"/>
      <c r="X6" s="679"/>
      <c r="Y6" s="680"/>
      <c r="Z6" s="715">
        <v>1.7</v>
      </c>
      <c r="AA6" s="715"/>
      <c r="AB6" s="715"/>
      <c r="AC6" s="715"/>
      <c r="AD6" s="716">
        <v>44657</v>
      </c>
      <c r="AE6" s="716"/>
      <c r="AF6" s="716"/>
      <c r="AG6" s="716"/>
      <c r="AH6" s="716"/>
      <c r="AI6" s="716"/>
      <c r="AJ6" s="716"/>
      <c r="AK6" s="716"/>
      <c r="AL6" s="681">
        <v>3.6</v>
      </c>
      <c r="AM6" s="682"/>
      <c r="AN6" s="682"/>
      <c r="AO6" s="717"/>
      <c r="AP6" s="675" t="s">
        <v>232</v>
      </c>
      <c r="AQ6" s="676"/>
      <c r="AR6" s="676"/>
      <c r="AS6" s="676"/>
      <c r="AT6" s="676"/>
      <c r="AU6" s="676"/>
      <c r="AV6" s="676"/>
      <c r="AW6" s="676"/>
      <c r="AX6" s="676"/>
      <c r="AY6" s="676"/>
      <c r="AZ6" s="676"/>
      <c r="BA6" s="676"/>
      <c r="BB6" s="676"/>
      <c r="BC6" s="676"/>
      <c r="BD6" s="676"/>
      <c r="BE6" s="676"/>
      <c r="BF6" s="677"/>
      <c r="BG6" s="678">
        <v>105034</v>
      </c>
      <c r="BH6" s="679"/>
      <c r="BI6" s="679"/>
      <c r="BJ6" s="679"/>
      <c r="BK6" s="679"/>
      <c r="BL6" s="679"/>
      <c r="BM6" s="679"/>
      <c r="BN6" s="680"/>
      <c r="BO6" s="715">
        <v>100</v>
      </c>
      <c r="BP6" s="715"/>
      <c r="BQ6" s="715"/>
      <c r="BR6" s="715"/>
      <c r="BS6" s="716" t="s">
        <v>140</v>
      </c>
      <c r="BT6" s="716"/>
      <c r="BU6" s="716"/>
      <c r="BV6" s="716"/>
      <c r="BW6" s="716"/>
      <c r="BX6" s="716"/>
      <c r="BY6" s="716"/>
      <c r="BZ6" s="716"/>
      <c r="CA6" s="716"/>
      <c r="CB6" s="766"/>
      <c r="CD6" s="736" t="s">
        <v>233</v>
      </c>
      <c r="CE6" s="737"/>
      <c r="CF6" s="737"/>
      <c r="CG6" s="737"/>
      <c r="CH6" s="737"/>
      <c r="CI6" s="737"/>
      <c r="CJ6" s="737"/>
      <c r="CK6" s="737"/>
      <c r="CL6" s="737"/>
      <c r="CM6" s="737"/>
      <c r="CN6" s="737"/>
      <c r="CO6" s="737"/>
      <c r="CP6" s="737"/>
      <c r="CQ6" s="738"/>
      <c r="CR6" s="678">
        <v>36458</v>
      </c>
      <c r="CS6" s="679"/>
      <c r="CT6" s="679"/>
      <c r="CU6" s="679"/>
      <c r="CV6" s="679"/>
      <c r="CW6" s="679"/>
      <c r="CX6" s="679"/>
      <c r="CY6" s="680"/>
      <c r="CZ6" s="778">
        <v>1.5</v>
      </c>
      <c r="DA6" s="751"/>
      <c r="DB6" s="751"/>
      <c r="DC6" s="781"/>
      <c r="DD6" s="684" t="s">
        <v>177</v>
      </c>
      <c r="DE6" s="679"/>
      <c r="DF6" s="679"/>
      <c r="DG6" s="679"/>
      <c r="DH6" s="679"/>
      <c r="DI6" s="679"/>
      <c r="DJ6" s="679"/>
      <c r="DK6" s="679"/>
      <c r="DL6" s="679"/>
      <c r="DM6" s="679"/>
      <c r="DN6" s="679"/>
      <c r="DO6" s="679"/>
      <c r="DP6" s="680"/>
      <c r="DQ6" s="684">
        <v>36458</v>
      </c>
      <c r="DR6" s="679"/>
      <c r="DS6" s="679"/>
      <c r="DT6" s="679"/>
      <c r="DU6" s="679"/>
      <c r="DV6" s="679"/>
      <c r="DW6" s="679"/>
      <c r="DX6" s="679"/>
      <c r="DY6" s="679"/>
      <c r="DZ6" s="679"/>
      <c r="EA6" s="679"/>
      <c r="EB6" s="679"/>
      <c r="EC6" s="722"/>
    </row>
    <row r="7" spans="2:143" ht="11.25" customHeight="1" x14ac:dyDescent="0.15">
      <c r="B7" s="675" t="s">
        <v>234</v>
      </c>
      <c r="C7" s="676"/>
      <c r="D7" s="676"/>
      <c r="E7" s="676"/>
      <c r="F7" s="676"/>
      <c r="G7" s="676"/>
      <c r="H7" s="676"/>
      <c r="I7" s="676"/>
      <c r="J7" s="676"/>
      <c r="K7" s="676"/>
      <c r="L7" s="676"/>
      <c r="M7" s="676"/>
      <c r="N7" s="676"/>
      <c r="O7" s="676"/>
      <c r="P7" s="676"/>
      <c r="Q7" s="677"/>
      <c r="R7" s="678">
        <v>131</v>
      </c>
      <c r="S7" s="679"/>
      <c r="T7" s="679"/>
      <c r="U7" s="679"/>
      <c r="V7" s="679"/>
      <c r="W7" s="679"/>
      <c r="X7" s="679"/>
      <c r="Y7" s="680"/>
      <c r="Z7" s="715">
        <v>0</v>
      </c>
      <c r="AA7" s="715"/>
      <c r="AB7" s="715"/>
      <c r="AC7" s="715"/>
      <c r="AD7" s="716">
        <v>131</v>
      </c>
      <c r="AE7" s="716"/>
      <c r="AF7" s="716"/>
      <c r="AG7" s="716"/>
      <c r="AH7" s="716"/>
      <c r="AI7" s="716"/>
      <c r="AJ7" s="716"/>
      <c r="AK7" s="716"/>
      <c r="AL7" s="681">
        <v>0</v>
      </c>
      <c r="AM7" s="682"/>
      <c r="AN7" s="682"/>
      <c r="AO7" s="717"/>
      <c r="AP7" s="675" t="s">
        <v>235</v>
      </c>
      <c r="AQ7" s="676"/>
      <c r="AR7" s="676"/>
      <c r="AS7" s="676"/>
      <c r="AT7" s="676"/>
      <c r="AU7" s="676"/>
      <c r="AV7" s="676"/>
      <c r="AW7" s="676"/>
      <c r="AX7" s="676"/>
      <c r="AY7" s="676"/>
      <c r="AZ7" s="676"/>
      <c r="BA7" s="676"/>
      <c r="BB7" s="676"/>
      <c r="BC7" s="676"/>
      <c r="BD7" s="676"/>
      <c r="BE7" s="676"/>
      <c r="BF7" s="677"/>
      <c r="BG7" s="678">
        <v>39135</v>
      </c>
      <c r="BH7" s="679"/>
      <c r="BI7" s="679"/>
      <c r="BJ7" s="679"/>
      <c r="BK7" s="679"/>
      <c r="BL7" s="679"/>
      <c r="BM7" s="679"/>
      <c r="BN7" s="680"/>
      <c r="BO7" s="715">
        <v>37.299999999999997</v>
      </c>
      <c r="BP7" s="715"/>
      <c r="BQ7" s="715"/>
      <c r="BR7" s="715"/>
      <c r="BS7" s="716" t="s">
        <v>140</v>
      </c>
      <c r="BT7" s="716"/>
      <c r="BU7" s="716"/>
      <c r="BV7" s="716"/>
      <c r="BW7" s="716"/>
      <c r="BX7" s="716"/>
      <c r="BY7" s="716"/>
      <c r="BZ7" s="716"/>
      <c r="CA7" s="716"/>
      <c r="CB7" s="766"/>
      <c r="CD7" s="711" t="s">
        <v>236</v>
      </c>
      <c r="CE7" s="712"/>
      <c r="CF7" s="712"/>
      <c r="CG7" s="712"/>
      <c r="CH7" s="712"/>
      <c r="CI7" s="712"/>
      <c r="CJ7" s="712"/>
      <c r="CK7" s="712"/>
      <c r="CL7" s="712"/>
      <c r="CM7" s="712"/>
      <c r="CN7" s="712"/>
      <c r="CO7" s="712"/>
      <c r="CP7" s="712"/>
      <c r="CQ7" s="713"/>
      <c r="CR7" s="678">
        <v>751403</v>
      </c>
      <c r="CS7" s="679"/>
      <c r="CT7" s="679"/>
      <c r="CU7" s="679"/>
      <c r="CV7" s="679"/>
      <c r="CW7" s="679"/>
      <c r="CX7" s="679"/>
      <c r="CY7" s="680"/>
      <c r="CZ7" s="715">
        <v>30.6</v>
      </c>
      <c r="DA7" s="715"/>
      <c r="DB7" s="715"/>
      <c r="DC7" s="715"/>
      <c r="DD7" s="684">
        <v>121938</v>
      </c>
      <c r="DE7" s="679"/>
      <c r="DF7" s="679"/>
      <c r="DG7" s="679"/>
      <c r="DH7" s="679"/>
      <c r="DI7" s="679"/>
      <c r="DJ7" s="679"/>
      <c r="DK7" s="679"/>
      <c r="DL7" s="679"/>
      <c r="DM7" s="679"/>
      <c r="DN7" s="679"/>
      <c r="DO7" s="679"/>
      <c r="DP7" s="680"/>
      <c r="DQ7" s="684">
        <v>586382</v>
      </c>
      <c r="DR7" s="679"/>
      <c r="DS7" s="679"/>
      <c r="DT7" s="679"/>
      <c r="DU7" s="679"/>
      <c r="DV7" s="679"/>
      <c r="DW7" s="679"/>
      <c r="DX7" s="679"/>
      <c r="DY7" s="679"/>
      <c r="DZ7" s="679"/>
      <c r="EA7" s="679"/>
      <c r="EB7" s="679"/>
      <c r="EC7" s="722"/>
    </row>
    <row r="8" spans="2:143" ht="11.25" customHeight="1" x14ac:dyDescent="0.15">
      <c r="B8" s="675" t="s">
        <v>237</v>
      </c>
      <c r="C8" s="676"/>
      <c r="D8" s="676"/>
      <c r="E8" s="676"/>
      <c r="F8" s="676"/>
      <c r="G8" s="676"/>
      <c r="H8" s="676"/>
      <c r="I8" s="676"/>
      <c r="J8" s="676"/>
      <c r="K8" s="676"/>
      <c r="L8" s="676"/>
      <c r="M8" s="676"/>
      <c r="N8" s="676"/>
      <c r="O8" s="676"/>
      <c r="P8" s="676"/>
      <c r="Q8" s="677"/>
      <c r="R8" s="678">
        <v>877</v>
      </c>
      <c r="S8" s="679"/>
      <c r="T8" s="679"/>
      <c r="U8" s="679"/>
      <c r="V8" s="679"/>
      <c r="W8" s="679"/>
      <c r="X8" s="679"/>
      <c r="Y8" s="680"/>
      <c r="Z8" s="715">
        <v>0</v>
      </c>
      <c r="AA8" s="715"/>
      <c r="AB8" s="715"/>
      <c r="AC8" s="715"/>
      <c r="AD8" s="716">
        <v>877</v>
      </c>
      <c r="AE8" s="716"/>
      <c r="AF8" s="716"/>
      <c r="AG8" s="716"/>
      <c r="AH8" s="716"/>
      <c r="AI8" s="716"/>
      <c r="AJ8" s="716"/>
      <c r="AK8" s="716"/>
      <c r="AL8" s="681">
        <v>0.1</v>
      </c>
      <c r="AM8" s="682"/>
      <c r="AN8" s="682"/>
      <c r="AO8" s="717"/>
      <c r="AP8" s="675" t="s">
        <v>238</v>
      </c>
      <c r="AQ8" s="676"/>
      <c r="AR8" s="676"/>
      <c r="AS8" s="676"/>
      <c r="AT8" s="676"/>
      <c r="AU8" s="676"/>
      <c r="AV8" s="676"/>
      <c r="AW8" s="676"/>
      <c r="AX8" s="676"/>
      <c r="AY8" s="676"/>
      <c r="AZ8" s="676"/>
      <c r="BA8" s="676"/>
      <c r="BB8" s="676"/>
      <c r="BC8" s="676"/>
      <c r="BD8" s="676"/>
      <c r="BE8" s="676"/>
      <c r="BF8" s="677"/>
      <c r="BG8" s="678">
        <v>3112</v>
      </c>
      <c r="BH8" s="679"/>
      <c r="BI8" s="679"/>
      <c r="BJ8" s="679"/>
      <c r="BK8" s="679"/>
      <c r="BL8" s="679"/>
      <c r="BM8" s="679"/>
      <c r="BN8" s="680"/>
      <c r="BO8" s="715">
        <v>3</v>
      </c>
      <c r="BP8" s="715"/>
      <c r="BQ8" s="715"/>
      <c r="BR8" s="715"/>
      <c r="BS8" s="684" t="s">
        <v>140</v>
      </c>
      <c r="BT8" s="679"/>
      <c r="BU8" s="679"/>
      <c r="BV8" s="679"/>
      <c r="BW8" s="679"/>
      <c r="BX8" s="679"/>
      <c r="BY8" s="679"/>
      <c r="BZ8" s="679"/>
      <c r="CA8" s="679"/>
      <c r="CB8" s="722"/>
      <c r="CD8" s="711" t="s">
        <v>239</v>
      </c>
      <c r="CE8" s="712"/>
      <c r="CF8" s="712"/>
      <c r="CG8" s="712"/>
      <c r="CH8" s="712"/>
      <c r="CI8" s="712"/>
      <c r="CJ8" s="712"/>
      <c r="CK8" s="712"/>
      <c r="CL8" s="712"/>
      <c r="CM8" s="712"/>
      <c r="CN8" s="712"/>
      <c r="CO8" s="712"/>
      <c r="CP8" s="712"/>
      <c r="CQ8" s="713"/>
      <c r="CR8" s="678">
        <v>448941</v>
      </c>
      <c r="CS8" s="679"/>
      <c r="CT8" s="679"/>
      <c r="CU8" s="679"/>
      <c r="CV8" s="679"/>
      <c r="CW8" s="679"/>
      <c r="CX8" s="679"/>
      <c r="CY8" s="680"/>
      <c r="CZ8" s="715">
        <v>18.3</v>
      </c>
      <c r="DA8" s="715"/>
      <c r="DB8" s="715"/>
      <c r="DC8" s="715"/>
      <c r="DD8" s="684">
        <v>71851</v>
      </c>
      <c r="DE8" s="679"/>
      <c r="DF8" s="679"/>
      <c r="DG8" s="679"/>
      <c r="DH8" s="679"/>
      <c r="DI8" s="679"/>
      <c r="DJ8" s="679"/>
      <c r="DK8" s="679"/>
      <c r="DL8" s="679"/>
      <c r="DM8" s="679"/>
      <c r="DN8" s="679"/>
      <c r="DO8" s="679"/>
      <c r="DP8" s="680"/>
      <c r="DQ8" s="684">
        <v>259349</v>
      </c>
      <c r="DR8" s="679"/>
      <c r="DS8" s="679"/>
      <c r="DT8" s="679"/>
      <c r="DU8" s="679"/>
      <c r="DV8" s="679"/>
      <c r="DW8" s="679"/>
      <c r="DX8" s="679"/>
      <c r="DY8" s="679"/>
      <c r="DZ8" s="679"/>
      <c r="EA8" s="679"/>
      <c r="EB8" s="679"/>
      <c r="EC8" s="722"/>
    </row>
    <row r="9" spans="2:143" ht="11.25" customHeight="1" x14ac:dyDescent="0.15">
      <c r="B9" s="675" t="s">
        <v>240</v>
      </c>
      <c r="C9" s="676"/>
      <c r="D9" s="676"/>
      <c r="E9" s="676"/>
      <c r="F9" s="676"/>
      <c r="G9" s="676"/>
      <c r="H9" s="676"/>
      <c r="I9" s="676"/>
      <c r="J9" s="676"/>
      <c r="K9" s="676"/>
      <c r="L9" s="676"/>
      <c r="M9" s="676"/>
      <c r="N9" s="676"/>
      <c r="O9" s="676"/>
      <c r="P9" s="676"/>
      <c r="Q9" s="677"/>
      <c r="R9" s="678">
        <v>499</v>
      </c>
      <c r="S9" s="679"/>
      <c r="T9" s="679"/>
      <c r="U9" s="679"/>
      <c r="V9" s="679"/>
      <c r="W9" s="679"/>
      <c r="X9" s="679"/>
      <c r="Y9" s="680"/>
      <c r="Z9" s="715">
        <v>0</v>
      </c>
      <c r="AA9" s="715"/>
      <c r="AB9" s="715"/>
      <c r="AC9" s="715"/>
      <c r="AD9" s="716">
        <v>499</v>
      </c>
      <c r="AE9" s="716"/>
      <c r="AF9" s="716"/>
      <c r="AG9" s="716"/>
      <c r="AH9" s="716"/>
      <c r="AI9" s="716"/>
      <c r="AJ9" s="716"/>
      <c r="AK9" s="716"/>
      <c r="AL9" s="681">
        <v>0</v>
      </c>
      <c r="AM9" s="682"/>
      <c r="AN9" s="682"/>
      <c r="AO9" s="717"/>
      <c r="AP9" s="675" t="s">
        <v>241</v>
      </c>
      <c r="AQ9" s="676"/>
      <c r="AR9" s="676"/>
      <c r="AS9" s="676"/>
      <c r="AT9" s="676"/>
      <c r="AU9" s="676"/>
      <c r="AV9" s="676"/>
      <c r="AW9" s="676"/>
      <c r="AX9" s="676"/>
      <c r="AY9" s="676"/>
      <c r="AZ9" s="676"/>
      <c r="BA9" s="676"/>
      <c r="BB9" s="676"/>
      <c r="BC9" s="676"/>
      <c r="BD9" s="676"/>
      <c r="BE9" s="676"/>
      <c r="BF9" s="677"/>
      <c r="BG9" s="678">
        <v>33037</v>
      </c>
      <c r="BH9" s="679"/>
      <c r="BI9" s="679"/>
      <c r="BJ9" s="679"/>
      <c r="BK9" s="679"/>
      <c r="BL9" s="679"/>
      <c r="BM9" s="679"/>
      <c r="BN9" s="680"/>
      <c r="BO9" s="715">
        <v>31.5</v>
      </c>
      <c r="BP9" s="715"/>
      <c r="BQ9" s="715"/>
      <c r="BR9" s="715"/>
      <c r="BS9" s="684" t="s">
        <v>140</v>
      </c>
      <c r="BT9" s="679"/>
      <c r="BU9" s="679"/>
      <c r="BV9" s="679"/>
      <c r="BW9" s="679"/>
      <c r="BX9" s="679"/>
      <c r="BY9" s="679"/>
      <c r="BZ9" s="679"/>
      <c r="CA9" s="679"/>
      <c r="CB9" s="722"/>
      <c r="CD9" s="711" t="s">
        <v>242</v>
      </c>
      <c r="CE9" s="712"/>
      <c r="CF9" s="712"/>
      <c r="CG9" s="712"/>
      <c r="CH9" s="712"/>
      <c r="CI9" s="712"/>
      <c r="CJ9" s="712"/>
      <c r="CK9" s="712"/>
      <c r="CL9" s="712"/>
      <c r="CM9" s="712"/>
      <c r="CN9" s="712"/>
      <c r="CO9" s="712"/>
      <c r="CP9" s="712"/>
      <c r="CQ9" s="713"/>
      <c r="CR9" s="678">
        <v>126323</v>
      </c>
      <c r="CS9" s="679"/>
      <c r="CT9" s="679"/>
      <c r="CU9" s="679"/>
      <c r="CV9" s="679"/>
      <c r="CW9" s="679"/>
      <c r="CX9" s="679"/>
      <c r="CY9" s="680"/>
      <c r="CZ9" s="715">
        <v>5.0999999999999996</v>
      </c>
      <c r="DA9" s="715"/>
      <c r="DB9" s="715"/>
      <c r="DC9" s="715"/>
      <c r="DD9" s="684">
        <v>1492</v>
      </c>
      <c r="DE9" s="679"/>
      <c r="DF9" s="679"/>
      <c r="DG9" s="679"/>
      <c r="DH9" s="679"/>
      <c r="DI9" s="679"/>
      <c r="DJ9" s="679"/>
      <c r="DK9" s="679"/>
      <c r="DL9" s="679"/>
      <c r="DM9" s="679"/>
      <c r="DN9" s="679"/>
      <c r="DO9" s="679"/>
      <c r="DP9" s="680"/>
      <c r="DQ9" s="684">
        <v>116536</v>
      </c>
      <c r="DR9" s="679"/>
      <c r="DS9" s="679"/>
      <c r="DT9" s="679"/>
      <c r="DU9" s="679"/>
      <c r="DV9" s="679"/>
      <c r="DW9" s="679"/>
      <c r="DX9" s="679"/>
      <c r="DY9" s="679"/>
      <c r="DZ9" s="679"/>
      <c r="EA9" s="679"/>
      <c r="EB9" s="679"/>
      <c r="EC9" s="722"/>
    </row>
    <row r="10" spans="2:143" ht="11.25" customHeight="1" x14ac:dyDescent="0.15">
      <c r="B10" s="675" t="s">
        <v>243</v>
      </c>
      <c r="C10" s="676"/>
      <c r="D10" s="676"/>
      <c r="E10" s="676"/>
      <c r="F10" s="676"/>
      <c r="G10" s="676"/>
      <c r="H10" s="676"/>
      <c r="I10" s="676"/>
      <c r="J10" s="676"/>
      <c r="K10" s="676"/>
      <c r="L10" s="676"/>
      <c r="M10" s="676"/>
      <c r="N10" s="676"/>
      <c r="O10" s="676"/>
      <c r="P10" s="676"/>
      <c r="Q10" s="677"/>
      <c r="R10" s="678" t="s">
        <v>140</v>
      </c>
      <c r="S10" s="679"/>
      <c r="T10" s="679"/>
      <c r="U10" s="679"/>
      <c r="V10" s="679"/>
      <c r="W10" s="679"/>
      <c r="X10" s="679"/>
      <c r="Y10" s="680"/>
      <c r="Z10" s="715" t="s">
        <v>140</v>
      </c>
      <c r="AA10" s="715"/>
      <c r="AB10" s="715"/>
      <c r="AC10" s="715"/>
      <c r="AD10" s="716" t="s">
        <v>140</v>
      </c>
      <c r="AE10" s="716"/>
      <c r="AF10" s="716"/>
      <c r="AG10" s="716"/>
      <c r="AH10" s="716"/>
      <c r="AI10" s="716"/>
      <c r="AJ10" s="716"/>
      <c r="AK10" s="716"/>
      <c r="AL10" s="681" t="s">
        <v>177</v>
      </c>
      <c r="AM10" s="682"/>
      <c r="AN10" s="682"/>
      <c r="AO10" s="717"/>
      <c r="AP10" s="675" t="s">
        <v>244</v>
      </c>
      <c r="AQ10" s="676"/>
      <c r="AR10" s="676"/>
      <c r="AS10" s="676"/>
      <c r="AT10" s="676"/>
      <c r="AU10" s="676"/>
      <c r="AV10" s="676"/>
      <c r="AW10" s="676"/>
      <c r="AX10" s="676"/>
      <c r="AY10" s="676"/>
      <c r="AZ10" s="676"/>
      <c r="BA10" s="676"/>
      <c r="BB10" s="676"/>
      <c r="BC10" s="676"/>
      <c r="BD10" s="676"/>
      <c r="BE10" s="676"/>
      <c r="BF10" s="677"/>
      <c r="BG10" s="678">
        <v>2200</v>
      </c>
      <c r="BH10" s="679"/>
      <c r="BI10" s="679"/>
      <c r="BJ10" s="679"/>
      <c r="BK10" s="679"/>
      <c r="BL10" s="679"/>
      <c r="BM10" s="679"/>
      <c r="BN10" s="680"/>
      <c r="BO10" s="715">
        <v>2.1</v>
      </c>
      <c r="BP10" s="715"/>
      <c r="BQ10" s="715"/>
      <c r="BR10" s="715"/>
      <c r="BS10" s="684" t="s">
        <v>245</v>
      </c>
      <c r="BT10" s="679"/>
      <c r="BU10" s="679"/>
      <c r="BV10" s="679"/>
      <c r="BW10" s="679"/>
      <c r="BX10" s="679"/>
      <c r="BY10" s="679"/>
      <c r="BZ10" s="679"/>
      <c r="CA10" s="679"/>
      <c r="CB10" s="722"/>
      <c r="CD10" s="711" t="s">
        <v>246</v>
      </c>
      <c r="CE10" s="712"/>
      <c r="CF10" s="712"/>
      <c r="CG10" s="712"/>
      <c r="CH10" s="712"/>
      <c r="CI10" s="712"/>
      <c r="CJ10" s="712"/>
      <c r="CK10" s="712"/>
      <c r="CL10" s="712"/>
      <c r="CM10" s="712"/>
      <c r="CN10" s="712"/>
      <c r="CO10" s="712"/>
      <c r="CP10" s="712"/>
      <c r="CQ10" s="713"/>
      <c r="CR10" s="678">
        <v>44</v>
      </c>
      <c r="CS10" s="679"/>
      <c r="CT10" s="679"/>
      <c r="CU10" s="679"/>
      <c r="CV10" s="679"/>
      <c r="CW10" s="679"/>
      <c r="CX10" s="679"/>
      <c r="CY10" s="680"/>
      <c r="CZ10" s="715">
        <v>0</v>
      </c>
      <c r="DA10" s="715"/>
      <c r="DB10" s="715"/>
      <c r="DC10" s="715"/>
      <c r="DD10" s="684" t="s">
        <v>140</v>
      </c>
      <c r="DE10" s="679"/>
      <c r="DF10" s="679"/>
      <c r="DG10" s="679"/>
      <c r="DH10" s="679"/>
      <c r="DI10" s="679"/>
      <c r="DJ10" s="679"/>
      <c r="DK10" s="679"/>
      <c r="DL10" s="679"/>
      <c r="DM10" s="679"/>
      <c r="DN10" s="679"/>
      <c r="DO10" s="679"/>
      <c r="DP10" s="680"/>
      <c r="DQ10" s="684">
        <v>44</v>
      </c>
      <c r="DR10" s="679"/>
      <c r="DS10" s="679"/>
      <c r="DT10" s="679"/>
      <c r="DU10" s="679"/>
      <c r="DV10" s="679"/>
      <c r="DW10" s="679"/>
      <c r="DX10" s="679"/>
      <c r="DY10" s="679"/>
      <c r="DZ10" s="679"/>
      <c r="EA10" s="679"/>
      <c r="EB10" s="679"/>
      <c r="EC10" s="722"/>
    </row>
    <row r="11" spans="2:143" ht="11.25" customHeight="1" x14ac:dyDescent="0.15">
      <c r="B11" s="675" t="s">
        <v>247</v>
      </c>
      <c r="C11" s="676"/>
      <c r="D11" s="676"/>
      <c r="E11" s="676"/>
      <c r="F11" s="676"/>
      <c r="G11" s="676"/>
      <c r="H11" s="676"/>
      <c r="I11" s="676"/>
      <c r="J11" s="676"/>
      <c r="K11" s="676"/>
      <c r="L11" s="676"/>
      <c r="M11" s="676"/>
      <c r="N11" s="676"/>
      <c r="O11" s="676"/>
      <c r="P11" s="676"/>
      <c r="Q11" s="677"/>
      <c r="R11" s="678">
        <v>26889</v>
      </c>
      <c r="S11" s="679"/>
      <c r="T11" s="679"/>
      <c r="U11" s="679"/>
      <c r="V11" s="679"/>
      <c r="W11" s="679"/>
      <c r="X11" s="679"/>
      <c r="Y11" s="680"/>
      <c r="Z11" s="681">
        <v>1</v>
      </c>
      <c r="AA11" s="682"/>
      <c r="AB11" s="682"/>
      <c r="AC11" s="683"/>
      <c r="AD11" s="684">
        <v>26889</v>
      </c>
      <c r="AE11" s="679"/>
      <c r="AF11" s="679"/>
      <c r="AG11" s="679"/>
      <c r="AH11" s="679"/>
      <c r="AI11" s="679"/>
      <c r="AJ11" s="679"/>
      <c r="AK11" s="680"/>
      <c r="AL11" s="681">
        <v>2.2000000000000002</v>
      </c>
      <c r="AM11" s="682"/>
      <c r="AN11" s="682"/>
      <c r="AO11" s="717"/>
      <c r="AP11" s="675" t="s">
        <v>248</v>
      </c>
      <c r="AQ11" s="676"/>
      <c r="AR11" s="676"/>
      <c r="AS11" s="676"/>
      <c r="AT11" s="676"/>
      <c r="AU11" s="676"/>
      <c r="AV11" s="676"/>
      <c r="AW11" s="676"/>
      <c r="AX11" s="676"/>
      <c r="AY11" s="676"/>
      <c r="AZ11" s="676"/>
      <c r="BA11" s="676"/>
      <c r="BB11" s="676"/>
      <c r="BC11" s="676"/>
      <c r="BD11" s="676"/>
      <c r="BE11" s="676"/>
      <c r="BF11" s="677"/>
      <c r="BG11" s="678">
        <v>786</v>
      </c>
      <c r="BH11" s="679"/>
      <c r="BI11" s="679"/>
      <c r="BJ11" s="679"/>
      <c r="BK11" s="679"/>
      <c r="BL11" s="679"/>
      <c r="BM11" s="679"/>
      <c r="BN11" s="680"/>
      <c r="BO11" s="715">
        <v>0.7</v>
      </c>
      <c r="BP11" s="715"/>
      <c r="BQ11" s="715"/>
      <c r="BR11" s="715"/>
      <c r="BS11" s="684" t="s">
        <v>140</v>
      </c>
      <c r="BT11" s="679"/>
      <c r="BU11" s="679"/>
      <c r="BV11" s="679"/>
      <c r="BW11" s="679"/>
      <c r="BX11" s="679"/>
      <c r="BY11" s="679"/>
      <c r="BZ11" s="679"/>
      <c r="CA11" s="679"/>
      <c r="CB11" s="722"/>
      <c r="CD11" s="711" t="s">
        <v>249</v>
      </c>
      <c r="CE11" s="712"/>
      <c r="CF11" s="712"/>
      <c r="CG11" s="712"/>
      <c r="CH11" s="712"/>
      <c r="CI11" s="712"/>
      <c r="CJ11" s="712"/>
      <c r="CK11" s="712"/>
      <c r="CL11" s="712"/>
      <c r="CM11" s="712"/>
      <c r="CN11" s="712"/>
      <c r="CO11" s="712"/>
      <c r="CP11" s="712"/>
      <c r="CQ11" s="713"/>
      <c r="CR11" s="678">
        <v>135742</v>
      </c>
      <c r="CS11" s="679"/>
      <c r="CT11" s="679"/>
      <c r="CU11" s="679"/>
      <c r="CV11" s="679"/>
      <c r="CW11" s="679"/>
      <c r="CX11" s="679"/>
      <c r="CY11" s="680"/>
      <c r="CZ11" s="715">
        <v>5.5</v>
      </c>
      <c r="DA11" s="715"/>
      <c r="DB11" s="715"/>
      <c r="DC11" s="715"/>
      <c r="DD11" s="684">
        <v>48176</v>
      </c>
      <c r="DE11" s="679"/>
      <c r="DF11" s="679"/>
      <c r="DG11" s="679"/>
      <c r="DH11" s="679"/>
      <c r="DI11" s="679"/>
      <c r="DJ11" s="679"/>
      <c r="DK11" s="679"/>
      <c r="DL11" s="679"/>
      <c r="DM11" s="679"/>
      <c r="DN11" s="679"/>
      <c r="DO11" s="679"/>
      <c r="DP11" s="680"/>
      <c r="DQ11" s="684">
        <v>58220</v>
      </c>
      <c r="DR11" s="679"/>
      <c r="DS11" s="679"/>
      <c r="DT11" s="679"/>
      <c r="DU11" s="679"/>
      <c r="DV11" s="679"/>
      <c r="DW11" s="679"/>
      <c r="DX11" s="679"/>
      <c r="DY11" s="679"/>
      <c r="DZ11" s="679"/>
      <c r="EA11" s="679"/>
      <c r="EB11" s="679"/>
      <c r="EC11" s="722"/>
    </row>
    <row r="12" spans="2:143" ht="11.25" customHeight="1" x14ac:dyDescent="0.15">
      <c r="B12" s="675" t="s">
        <v>250</v>
      </c>
      <c r="C12" s="676"/>
      <c r="D12" s="676"/>
      <c r="E12" s="676"/>
      <c r="F12" s="676"/>
      <c r="G12" s="676"/>
      <c r="H12" s="676"/>
      <c r="I12" s="676"/>
      <c r="J12" s="676"/>
      <c r="K12" s="676"/>
      <c r="L12" s="676"/>
      <c r="M12" s="676"/>
      <c r="N12" s="676"/>
      <c r="O12" s="676"/>
      <c r="P12" s="676"/>
      <c r="Q12" s="677"/>
      <c r="R12" s="678" t="s">
        <v>140</v>
      </c>
      <c r="S12" s="679"/>
      <c r="T12" s="679"/>
      <c r="U12" s="679"/>
      <c r="V12" s="679"/>
      <c r="W12" s="679"/>
      <c r="X12" s="679"/>
      <c r="Y12" s="680"/>
      <c r="Z12" s="715" t="s">
        <v>177</v>
      </c>
      <c r="AA12" s="715"/>
      <c r="AB12" s="715"/>
      <c r="AC12" s="715"/>
      <c r="AD12" s="716" t="s">
        <v>140</v>
      </c>
      <c r="AE12" s="716"/>
      <c r="AF12" s="716"/>
      <c r="AG12" s="716"/>
      <c r="AH12" s="716"/>
      <c r="AI12" s="716"/>
      <c r="AJ12" s="716"/>
      <c r="AK12" s="716"/>
      <c r="AL12" s="681" t="s">
        <v>140</v>
      </c>
      <c r="AM12" s="682"/>
      <c r="AN12" s="682"/>
      <c r="AO12" s="717"/>
      <c r="AP12" s="675" t="s">
        <v>251</v>
      </c>
      <c r="AQ12" s="676"/>
      <c r="AR12" s="676"/>
      <c r="AS12" s="676"/>
      <c r="AT12" s="676"/>
      <c r="AU12" s="676"/>
      <c r="AV12" s="676"/>
      <c r="AW12" s="676"/>
      <c r="AX12" s="676"/>
      <c r="AY12" s="676"/>
      <c r="AZ12" s="676"/>
      <c r="BA12" s="676"/>
      <c r="BB12" s="676"/>
      <c r="BC12" s="676"/>
      <c r="BD12" s="676"/>
      <c r="BE12" s="676"/>
      <c r="BF12" s="677"/>
      <c r="BG12" s="678">
        <v>57176</v>
      </c>
      <c r="BH12" s="679"/>
      <c r="BI12" s="679"/>
      <c r="BJ12" s="679"/>
      <c r="BK12" s="679"/>
      <c r="BL12" s="679"/>
      <c r="BM12" s="679"/>
      <c r="BN12" s="680"/>
      <c r="BO12" s="715">
        <v>54.4</v>
      </c>
      <c r="BP12" s="715"/>
      <c r="BQ12" s="715"/>
      <c r="BR12" s="715"/>
      <c r="BS12" s="684" t="s">
        <v>245</v>
      </c>
      <c r="BT12" s="679"/>
      <c r="BU12" s="679"/>
      <c r="BV12" s="679"/>
      <c r="BW12" s="679"/>
      <c r="BX12" s="679"/>
      <c r="BY12" s="679"/>
      <c r="BZ12" s="679"/>
      <c r="CA12" s="679"/>
      <c r="CB12" s="722"/>
      <c r="CD12" s="711" t="s">
        <v>252</v>
      </c>
      <c r="CE12" s="712"/>
      <c r="CF12" s="712"/>
      <c r="CG12" s="712"/>
      <c r="CH12" s="712"/>
      <c r="CI12" s="712"/>
      <c r="CJ12" s="712"/>
      <c r="CK12" s="712"/>
      <c r="CL12" s="712"/>
      <c r="CM12" s="712"/>
      <c r="CN12" s="712"/>
      <c r="CO12" s="712"/>
      <c r="CP12" s="712"/>
      <c r="CQ12" s="713"/>
      <c r="CR12" s="678">
        <v>144716</v>
      </c>
      <c r="CS12" s="679"/>
      <c r="CT12" s="679"/>
      <c r="CU12" s="679"/>
      <c r="CV12" s="679"/>
      <c r="CW12" s="679"/>
      <c r="CX12" s="679"/>
      <c r="CY12" s="680"/>
      <c r="CZ12" s="715">
        <v>5.9</v>
      </c>
      <c r="DA12" s="715"/>
      <c r="DB12" s="715"/>
      <c r="DC12" s="715"/>
      <c r="DD12" s="684">
        <v>19458</v>
      </c>
      <c r="DE12" s="679"/>
      <c r="DF12" s="679"/>
      <c r="DG12" s="679"/>
      <c r="DH12" s="679"/>
      <c r="DI12" s="679"/>
      <c r="DJ12" s="679"/>
      <c r="DK12" s="679"/>
      <c r="DL12" s="679"/>
      <c r="DM12" s="679"/>
      <c r="DN12" s="679"/>
      <c r="DO12" s="679"/>
      <c r="DP12" s="680"/>
      <c r="DQ12" s="684">
        <v>96342</v>
      </c>
      <c r="DR12" s="679"/>
      <c r="DS12" s="679"/>
      <c r="DT12" s="679"/>
      <c r="DU12" s="679"/>
      <c r="DV12" s="679"/>
      <c r="DW12" s="679"/>
      <c r="DX12" s="679"/>
      <c r="DY12" s="679"/>
      <c r="DZ12" s="679"/>
      <c r="EA12" s="679"/>
      <c r="EB12" s="679"/>
      <c r="EC12" s="722"/>
    </row>
    <row r="13" spans="2:143" ht="11.25" customHeight="1" x14ac:dyDescent="0.15">
      <c r="B13" s="675" t="s">
        <v>253</v>
      </c>
      <c r="C13" s="676"/>
      <c r="D13" s="676"/>
      <c r="E13" s="676"/>
      <c r="F13" s="676"/>
      <c r="G13" s="676"/>
      <c r="H13" s="676"/>
      <c r="I13" s="676"/>
      <c r="J13" s="676"/>
      <c r="K13" s="676"/>
      <c r="L13" s="676"/>
      <c r="M13" s="676"/>
      <c r="N13" s="676"/>
      <c r="O13" s="676"/>
      <c r="P13" s="676"/>
      <c r="Q13" s="677"/>
      <c r="R13" s="678" t="s">
        <v>140</v>
      </c>
      <c r="S13" s="679"/>
      <c r="T13" s="679"/>
      <c r="U13" s="679"/>
      <c r="V13" s="679"/>
      <c r="W13" s="679"/>
      <c r="X13" s="679"/>
      <c r="Y13" s="680"/>
      <c r="Z13" s="715" t="s">
        <v>140</v>
      </c>
      <c r="AA13" s="715"/>
      <c r="AB13" s="715"/>
      <c r="AC13" s="715"/>
      <c r="AD13" s="716" t="s">
        <v>245</v>
      </c>
      <c r="AE13" s="716"/>
      <c r="AF13" s="716"/>
      <c r="AG13" s="716"/>
      <c r="AH13" s="716"/>
      <c r="AI13" s="716"/>
      <c r="AJ13" s="716"/>
      <c r="AK13" s="716"/>
      <c r="AL13" s="681" t="s">
        <v>140</v>
      </c>
      <c r="AM13" s="682"/>
      <c r="AN13" s="682"/>
      <c r="AO13" s="717"/>
      <c r="AP13" s="675" t="s">
        <v>254</v>
      </c>
      <c r="AQ13" s="676"/>
      <c r="AR13" s="676"/>
      <c r="AS13" s="676"/>
      <c r="AT13" s="676"/>
      <c r="AU13" s="676"/>
      <c r="AV13" s="676"/>
      <c r="AW13" s="676"/>
      <c r="AX13" s="676"/>
      <c r="AY13" s="676"/>
      <c r="AZ13" s="676"/>
      <c r="BA13" s="676"/>
      <c r="BB13" s="676"/>
      <c r="BC13" s="676"/>
      <c r="BD13" s="676"/>
      <c r="BE13" s="676"/>
      <c r="BF13" s="677"/>
      <c r="BG13" s="678">
        <v>57176</v>
      </c>
      <c r="BH13" s="679"/>
      <c r="BI13" s="679"/>
      <c r="BJ13" s="679"/>
      <c r="BK13" s="679"/>
      <c r="BL13" s="679"/>
      <c r="BM13" s="679"/>
      <c r="BN13" s="680"/>
      <c r="BO13" s="715">
        <v>54.4</v>
      </c>
      <c r="BP13" s="715"/>
      <c r="BQ13" s="715"/>
      <c r="BR13" s="715"/>
      <c r="BS13" s="684" t="s">
        <v>140</v>
      </c>
      <c r="BT13" s="679"/>
      <c r="BU13" s="679"/>
      <c r="BV13" s="679"/>
      <c r="BW13" s="679"/>
      <c r="BX13" s="679"/>
      <c r="BY13" s="679"/>
      <c r="BZ13" s="679"/>
      <c r="CA13" s="679"/>
      <c r="CB13" s="722"/>
      <c r="CD13" s="711" t="s">
        <v>255</v>
      </c>
      <c r="CE13" s="712"/>
      <c r="CF13" s="712"/>
      <c r="CG13" s="712"/>
      <c r="CH13" s="712"/>
      <c r="CI13" s="712"/>
      <c r="CJ13" s="712"/>
      <c r="CK13" s="712"/>
      <c r="CL13" s="712"/>
      <c r="CM13" s="712"/>
      <c r="CN13" s="712"/>
      <c r="CO13" s="712"/>
      <c r="CP13" s="712"/>
      <c r="CQ13" s="713"/>
      <c r="CR13" s="678">
        <v>230215</v>
      </c>
      <c r="CS13" s="679"/>
      <c r="CT13" s="679"/>
      <c r="CU13" s="679"/>
      <c r="CV13" s="679"/>
      <c r="CW13" s="679"/>
      <c r="CX13" s="679"/>
      <c r="CY13" s="680"/>
      <c r="CZ13" s="715">
        <v>9.4</v>
      </c>
      <c r="DA13" s="715"/>
      <c r="DB13" s="715"/>
      <c r="DC13" s="715"/>
      <c r="DD13" s="684">
        <v>172320</v>
      </c>
      <c r="DE13" s="679"/>
      <c r="DF13" s="679"/>
      <c r="DG13" s="679"/>
      <c r="DH13" s="679"/>
      <c r="DI13" s="679"/>
      <c r="DJ13" s="679"/>
      <c r="DK13" s="679"/>
      <c r="DL13" s="679"/>
      <c r="DM13" s="679"/>
      <c r="DN13" s="679"/>
      <c r="DO13" s="679"/>
      <c r="DP13" s="680"/>
      <c r="DQ13" s="684">
        <v>63687</v>
      </c>
      <c r="DR13" s="679"/>
      <c r="DS13" s="679"/>
      <c r="DT13" s="679"/>
      <c r="DU13" s="679"/>
      <c r="DV13" s="679"/>
      <c r="DW13" s="679"/>
      <c r="DX13" s="679"/>
      <c r="DY13" s="679"/>
      <c r="DZ13" s="679"/>
      <c r="EA13" s="679"/>
      <c r="EB13" s="679"/>
      <c r="EC13" s="722"/>
    </row>
    <row r="14" spans="2:143" ht="11.25" customHeight="1" x14ac:dyDescent="0.15">
      <c r="B14" s="675" t="s">
        <v>256</v>
      </c>
      <c r="C14" s="676"/>
      <c r="D14" s="676"/>
      <c r="E14" s="676"/>
      <c r="F14" s="676"/>
      <c r="G14" s="676"/>
      <c r="H14" s="676"/>
      <c r="I14" s="676"/>
      <c r="J14" s="676"/>
      <c r="K14" s="676"/>
      <c r="L14" s="676"/>
      <c r="M14" s="676"/>
      <c r="N14" s="676"/>
      <c r="O14" s="676"/>
      <c r="P14" s="676"/>
      <c r="Q14" s="677"/>
      <c r="R14" s="678">
        <v>5834</v>
      </c>
      <c r="S14" s="679"/>
      <c r="T14" s="679"/>
      <c r="U14" s="679"/>
      <c r="V14" s="679"/>
      <c r="W14" s="679"/>
      <c r="X14" s="679"/>
      <c r="Y14" s="680"/>
      <c r="Z14" s="715">
        <v>0.2</v>
      </c>
      <c r="AA14" s="715"/>
      <c r="AB14" s="715"/>
      <c r="AC14" s="715"/>
      <c r="AD14" s="716">
        <v>5834</v>
      </c>
      <c r="AE14" s="716"/>
      <c r="AF14" s="716"/>
      <c r="AG14" s="716"/>
      <c r="AH14" s="716"/>
      <c r="AI14" s="716"/>
      <c r="AJ14" s="716"/>
      <c r="AK14" s="716"/>
      <c r="AL14" s="681">
        <v>0.5</v>
      </c>
      <c r="AM14" s="682"/>
      <c r="AN14" s="682"/>
      <c r="AO14" s="717"/>
      <c r="AP14" s="675" t="s">
        <v>257</v>
      </c>
      <c r="AQ14" s="676"/>
      <c r="AR14" s="676"/>
      <c r="AS14" s="676"/>
      <c r="AT14" s="676"/>
      <c r="AU14" s="676"/>
      <c r="AV14" s="676"/>
      <c r="AW14" s="676"/>
      <c r="AX14" s="676"/>
      <c r="AY14" s="676"/>
      <c r="AZ14" s="676"/>
      <c r="BA14" s="676"/>
      <c r="BB14" s="676"/>
      <c r="BC14" s="676"/>
      <c r="BD14" s="676"/>
      <c r="BE14" s="676"/>
      <c r="BF14" s="677"/>
      <c r="BG14" s="678">
        <v>6616</v>
      </c>
      <c r="BH14" s="679"/>
      <c r="BI14" s="679"/>
      <c r="BJ14" s="679"/>
      <c r="BK14" s="679"/>
      <c r="BL14" s="679"/>
      <c r="BM14" s="679"/>
      <c r="BN14" s="680"/>
      <c r="BO14" s="715">
        <v>6.3</v>
      </c>
      <c r="BP14" s="715"/>
      <c r="BQ14" s="715"/>
      <c r="BR14" s="715"/>
      <c r="BS14" s="684" t="s">
        <v>140</v>
      </c>
      <c r="BT14" s="679"/>
      <c r="BU14" s="679"/>
      <c r="BV14" s="679"/>
      <c r="BW14" s="679"/>
      <c r="BX14" s="679"/>
      <c r="BY14" s="679"/>
      <c r="BZ14" s="679"/>
      <c r="CA14" s="679"/>
      <c r="CB14" s="722"/>
      <c r="CD14" s="711" t="s">
        <v>258</v>
      </c>
      <c r="CE14" s="712"/>
      <c r="CF14" s="712"/>
      <c r="CG14" s="712"/>
      <c r="CH14" s="712"/>
      <c r="CI14" s="712"/>
      <c r="CJ14" s="712"/>
      <c r="CK14" s="712"/>
      <c r="CL14" s="712"/>
      <c r="CM14" s="712"/>
      <c r="CN14" s="712"/>
      <c r="CO14" s="712"/>
      <c r="CP14" s="712"/>
      <c r="CQ14" s="713"/>
      <c r="CR14" s="678">
        <v>128274</v>
      </c>
      <c r="CS14" s="679"/>
      <c r="CT14" s="679"/>
      <c r="CU14" s="679"/>
      <c r="CV14" s="679"/>
      <c r="CW14" s="679"/>
      <c r="CX14" s="679"/>
      <c r="CY14" s="680"/>
      <c r="CZ14" s="715">
        <v>5.2</v>
      </c>
      <c r="DA14" s="715"/>
      <c r="DB14" s="715"/>
      <c r="DC14" s="715"/>
      <c r="DD14" s="684">
        <v>30962</v>
      </c>
      <c r="DE14" s="679"/>
      <c r="DF14" s="679"/>
      <c r="DG14" s="679"/>
      <c r="DH14" s="679"/>
      <c r="DI14" s="679"/>
      <c r="DJ14" s="679"/>
      <c r="DK14" s="679"/>
      <c r="DL14" s="679"/>
      <c r="DM14" s="679"/>
      <c r="DN14" s="679"/>
      <c r="DO14" s="679"/>
      <c r="DP14" s="680"/>
      <c r="DQ14" s="684">
        <v>88788</v>
      </c>
      <c r="DR14" s="679"/>
      <c r="DS14" s="679"/>
      <c r="DT14" s="679"/>
      <c r="DU14" s="679"/>
      <c r="DV14" s="679"/>
      <c r="DW14" s="679"/>
      <c r="DX14" s="679"/>
      <c r="DY14" s="679"/>
      <c r="DZ14" s="679"/>
      <c r="EA14" s="679"/>
      <c r="EB14" s="679"/>
      <c r="EC14" s="722"/>
    </row>
    <row r="15" spans="2:143" ht="11.25" customHeight="1" x14ac:dyDescent="0.15">
      <c r="B15" s="675" t="s">
        <v>259</v>
      </c>
      <c r="C15" s="676"/>
      <c r="D15" s="676"/>
      <c r="E15" s="676"/>
      <c r="F15" s="676"/>
      <c r="G15" s="676"/>
      <c r="H15" s="676"/>
      <c r="I15" s="676"/>
      <c r="J15" s="676"/>
      <c r="K15" s="676"/>
      <c r="L15" s="676"/>
      <c r="M15" s="676"/>
      <c r="N15" s="676"/>
      <c r="O15" s="676"/>
      <c r="P15" s="676"/>
      <c r="Q15" s="677"/>
      <c r="R15" s="678" t="s">
        <v>140</v>
      </c>
      <c r="S15" s="679"/>
      <c r="T15" s="679"/>
      <c r="U15" s="679"/>
      <c r="V15" s="679"/>
      <c r="W15" s="679"/>
      <c r="X15" s="679"/>
      <c r="Y15" s="680"/>
      <c r="Z15" s="715" t="s">
        <v>140</v>
      </c>
      <c r="AA15" s="715"/>
      <c r="AB15" s="715"/>
      <c r="AC15" s="715"/>
      <c r="AD15" s="716" t="s">
        <v>245</v>
      </c>
      <c r="AE15" s="716"/>
      <c r="AF15" s="716"/>
      <c r="AG15" s="716"/>
      <c r="AH15" s="716"/>
      <c r="AI15" s="716"/>
      <c r="AJ15" s="716"/>
      <c r="AK15" s="716"/>
      <c r="AL15" s="681" t="s">
        <v>177</v>
      </c>
      <c r="AM15" s="682"/>
      <c r="AN15" s="682"/>
      <c r="AO15" s="717"/>
      <c r="AP15" s="675" t="s">
        <v>260</v>
      </c>
      <c r="AQ15" s="676"/>
      <c r="AR15" s="676"/>
      <c r="AS15" s="676"/>
      <c r="AT15" s="676"/>
      <c r="AU15" s="676"/>
      <c r="AV15" s="676"/>
      <c r="AW15" s="676"/>
      <c r="AX15" s="676"/>
      <c r="AY15" s="676"/>
      <c r="AZ15" s="676"/>
      <c r="BA15" s="676"/>
      <c r="BB15" s="676"/>
      <c r="BC15" s="676"/>
      <c r="BD15" s="676"/>
      <c r="BE15" s="676"/>
      <c r="BF15" s="677"/>
      <c r="BG15" s="678">
        <v>2107</v>
      </c>
      <c r="BH15" s="679"/>
      <c r="BI15" s="679"/>
      <c r="BJ15" s="679"/>
      <c r="BK15" s="679"/>
      <c r="BL15" s="679"/>
      <c r="BM15" s="679"/>
      <c r="BN15" s="680"/>
      <c r="BO15" s="715">
        <v>2</v>
      </c>
      <c r="BP15" s="715"/>
      <c r="BQ15" s="715"/>
      <c r="BR15" s="715"/>
      <c r="BS15" s="684" t="s">
        <v>140</v>
      </c>
      <c r="BT15" s="679"/>
      <c r="BU15" s="679"/>
      <c r="BV15" s="679"/>
      <c r="BW15" s="679"/>
      <c r="BX15" s="679"/>
      <c r="BY15" s="679"/>
      <c r="BZ15" s="679"/>
      <c r="CA15" s="679"/>
      <c r="CB15" s="722"/>
      <c r="CD15" s="711" t="s">
        <v>261</v>
      </c>
      <c r="CE15" s="712"/>
      <c r="CF15" s="712"/>
      <c r="CG15" s="712"/>
      <c r="CH15" s="712"/>
      <c r="CI15" s="712"/>
      <c r="CJ15" s="712"/>
      <c r="CK15" s="712"/>
      <c r="CL15" s="712"/>
      <c r="CM15" s="712"/>
      <c r="CN15" s="712"/>
      <c r="CO15" s="712"/>
      <c r="CP15" s="712"/>
      <c r="CQ15" s="713"/>
      <c r="CR15" s="678">
        <v>262518</v>
      </c>
      <c r="CS15" s="679"/>
      <c r="CT15" s="679"/>
      <c r="CU15" s="679"/>
      <c r="CV15" s="679"/>
      <c r="CW15" s="679"/>
      <c r="CX15" s="679"/>
      <c r="CY15" s="680"/>
      <c r="CZ15" s="715">
        <v>10.7</v>
      </c>
      <c r="DA15" s="715"/>
      <c r="DB15" s="715"/>
      <c r="DC15" s="715"/>
      <c r="DD15" s="684">
        <v>122969</v>
      </c>
      <c r="DE15" s="679"/>
      <c r="DF15" s="679"/>
      <c r="DG15" s="679"/>
      <c r="DH15" s="679"/>
      <c r="DI15" s="679"/>
      <c r="DJ15" s="679"/>
      <c r="DK15" s="679"/>
      <c r="DL15" s="679"/>
      <c r="DM15" s="679"/>
      <c r="DN15" s="679"/>
      <c r="DO15" s="679"/>
      <c r="DP15" s="680"/>
      <c r="DQ15" s="684">
        <v>124270</v>
      </c>
      <c r="DR15" s="679"/>
      <c r="DS15" s="679"/>
      <c r="DT15" s="679"/>
      <c r="DU15" s="679"/>
      <c r="DV15" s="679"/>
      <c r="DW15" s="679"/>
      <c r="DX15" s="679"/>
      <c r="DY15" s="679"/>
      <c r="DZ15" s="679"/>
      <c r="EA15" s="679"/>
      <c r="EB15" s="679"/>
      <c r="EC15" s="722"/>
    </row>
    <row r="16" spans="2:143" ht="11.25" customHeight="1" x14ac:dyDescent="0.15">
      <c r="B16" s="675" t="s">
        <v>262</v>
      </c>
      <c r="C16" s="676"/>
      <c r="D16" s="676"/>
      <c r="E16" s="676"/>
      <c r="F16" s="676"/>
      <c r="G16" s="676"/>
      <c r="H16" s="676"/>
      <c r="I16" s="676"/>
      <c r="J16" s="676"/>
      <c r="K16" s="676"/>
      <c r="L16" s="676"/>
      <c r="M16" s="676"/>
      <c r="N16" s="676"/>
      <c r="O16" s="676"/>
      <c r="P16" s="676"/>
      <c r="Q16" s="677"/>
      <c r="R16" s="678">
        <v>2024</v>
      </c>
      <c r="S16" s="679"/>
      <c r="T16" s="679"/>
      <c r="U16" s="679"/>
      <c r="V16" s="679"/>
      <c r="W16" s="679"/>
      <c r="X16" s="679"/>
      <c r="Y16" s="680"/>
      <c r="Z16" s="715">
        <v>0.1</v>
      </c>
      <c r="AA16" s="715"/>
      <c r="AB16" s="715"/>
      <c r="AC16" s="715"/>
      <c r="AD16" s="716">
        <v>2024</v>
      </c>
      <c r="AE16" s="716"/>
      <c r="AF16" s="716"/>
      <c r="AG16" s="716"/>
      <c r="AH16" s="716"/>
      <c r="AI16" s="716"/>
      <c r="AJ16" s="716"/>
      <c r="AK16" s="716"/>
      <c r="AL16" s="681">
        <v>0.2</v>
      </c>
      <c r="AM16" s="682"/>
      <c r="AN16" s="682"/>
      <c r="AO16" s="717"/>
      <c r="AP16" s="675" t="s">
        <v>263</v>
      </c>
      <c r="AQ16" s="676"/>
      <c r="AR16" s="676"/>
      <c r="AS16" s="676"/>
      <c r="AT16" s="676"/>
      <c r="AU16" s="676"/>
      <c r="AV16" s="676"/>
      <c r="AW16" s="676"/>
      <c r="AX16" s="676"/>
      <c r="AY16" s="676"/>
      <c r="AZ16" s="676"/>
      <c r="BA16" s="676"/>
      <c r="BB16" s="676"/>
      <c r="BC16" s="676"/>
      <c r="BD16" s="676"/>
      <c r="BE16" s="676"/>
      <c r="BF16" s="677"/>
      <c r="BG16" s="678" t="s">
        <v>177</v>
      </c>
      <c r="BH16" s="679"/>
      <c r="BI16" s="679"/>
      <c r="BJ16" s="679"/>
      <c r="BK16" s="679"/>
      <c r="BL16" s="679"/>
      <c r="BM16" s="679"/>
      <c r="BN16" s="680"/>
      <c r="BO16" s="715" t="s">
        <v>140</v>
      </c>
      <c r="BP16" s="715"/>
      <c r="BQ16" s="715"/>
      <c r="BR16" s="715"/>
      <c r="BS16" s="684" t="s">
        <v>245</v>
      </c>
      <c r="BT16" s="679"/>
      <c r="BU16" s="679"/>
      <c r="BV16" s="679"/>
      <c r="BW16" s="679"/>
      <c r="BX16" s="679"/>
      <c r="BY16" s="679"/>
      <c r="BZ16" s="679"/>
      <c r="CA16" s="679"/>
      <c r="CB16" s="722"/>
      <c r="CD16" s="711" t="s">
        <v>264</v>
      </c>
      <c r="CE16" s="712"/>
      <c r="CF16" s="712"/>
      <c r="CG16" s="712"/>
      <c r="CH16" s="712"/>
      <c r="CI16" s="712"/>
      <c r="CJ16" s="712"/>
      <c r="CK16" s="712"/>
      <c r="CL16" s="712"/>
      <c r="CM16" s="712"/>
      <c r="CN16" s="712"/>
      <c r="CO16" s="712"/>
      <c r="CP16" s="712"/>
      <c r="CQ16" s="713"/>
      <c r="CR16" s="678">
        <v>12918</v>
      </c>
      <c r="CS16" s="679"/>
      <c r="CT16" s="679"/>
      <c r="CU16" s="679"/>
      <c r="CV16" s="679"/>
      <c r="CW16" s="679"/>
      <c r="CX16" s="679"/>
      <c r="CY16" s="680"/>
      <c r="CZ16" s="715">
        <v>0.5</v>
      </c>
      <c r="DA16" s="715"/>
      <c r="DB16" s="715"/>
      <c r="DC16" s="715"/>
      <c r="DD16" s="684" t="s">
        <v>140</v>
      </c>
      <c r="DE16" s="679"/>
      <c r="DF16" s="679"/>
      <c r="DG16" s="679"/>
      <c r="DH16" s="679"/>
      <c r="DI16" s="679"/>
      <c r="DJ16" s="679"/>
      <c r="DK16" s="679"/>
      <c r="DL16" s="679"/>
      <c r="DM16" s="679"/>
      <c r="DN16" s="679"/>
      <c r="DO16" s="679"/>
      <c r="DP16" s="680"/>
      <c r="DQ16" s="684">
        <v>37</v>
      </c>
      <c r="DR16" s="679"/>
      <c r="DS16" s="679"/>
      <c r="DT16" s="679"/>
      <c r="DU16" s="679"/>
      <c r="DV16" s="679"/>
      <c r="DW16" s="679"/>
      <c r="DX16" s="679"/>
      <c r="DY16" s="679"/>
      <c r="DZ16" s="679"/>
      <c r="EA16" s="679"/>
      <c r="EB16" s="679"/>
      <c r="EC16" s="722"/>
    </row>
    <row r="17" spans="2:133" ht="11.25" customHeight="1" x14ac:dyDescent="0.15">
      <c r="B17" s="675" t="s">
        <v>265</v>
      </c>
      <c r="C17" s="676"/>
      <c r="D17" s="676"/>
      <c r="E17" s="676"/>
      <c r="F17" s="676"/>
      <c r="G17" s="676"/>
      <c r="H17" s="676"/>
      <c r="I17" s="676"/>
      <c r="J17" s="676"/>
      <c r="K17" s="676"/>
      <c r="L17" s="676"/>
      <c r="M17" s="676"/>
      <c r="N17" s="676"/>
      <c r="O17" s="676"/>
      <c r="P17" s="676"/>
      <c r="Q17" s="677"/>
      <c r="R17" s="678">
        <v>1113</v>
      </c>
      <c r="S17" s="679"/>
      <c r="T17" s="679"/>
      <c r="U17" s="679"/>
      <c r="V17" s="679"/>
      <c r="W17" s="679"/>
      <c r="X17" s="679"/>
      <c r="Y17" s="680"/>
      <c r="Z17" s="715">
        <v>0</v>
      </c>
      <c r="AA17" s="715"/>
      <c r="AB17" s="715"/>
      <c r="AC17" s="715"/>
      <c r="AD17" s="716">
        <v>1113</v>
      </c>
      <c r="AE17" s="716"/>
      <c r="AF17" s="716"/>
      <c r="AG17" s="716"/>
      <c r="AH17" s="716"/>
      <c r="AI17" s="716"/>
      <c r="AJ17" s="716"/>
      <c r="AK17" s="716"/>
      <c r="AL17" s="681">
        <v>0.1</v>
      </c>
      <c r="AM17" s="682"/>
      <c r="AN17" s="682"/>
      <c r="AO17" s="717"/>
      <c r="AP17" s="675" t="s">
        <v>266</v>
      </c>
      <c r="AQ17" s="676"/>
      <c r="AR17" s="676"/>
      <c r="AS17" s="676"/>
      <c r="AT17" s="676"/>
      <c r="AU17" s="676"/>
      <c r="AV17" s="676"/>
      <c r="AW17" s="676"/>
      <c r="AX17" s="676"/>
      <c r="AY17" s="676"/>
      <c r="AZ17" s="676"/>
      <c r="BA17" s="676"/>
      <c r="BB17" s="676"/>
      <c r="BC17" s="676"/>
      <c r="BD17" s="676"/>
      <c r="BE17" s="676"/>
      <c r="BF17" s="677"/>
      <c r="BG17" s="678" t="s">
        <v>177</v>
      </c>
      <c r="BH17" s="679"/>
      <c r="BI17" s="679"/>
      <c r="BJ17" s="679"/>
      <c r="BK17" s="679"/>
      <c r="BL17" s="679"/>
      <c r="BM17" s="679"/>
      <c r="BN17" s="680"/>
      <c r="BO17" s="715" t="s">
        <v>245</v>
      </c>
      <c r="BP17" s="715"/>
      <c r="BQ17" s="715"/>
      <c r="BR17" s="715"/>
      <c r="BS17" s="684" t="s">
        <v>140</v>
      </c>
      <c r="BT17" s="679"/>
      <c r="BU17" s="679"/>
      <c r="BV17" s="679"/>
      <c r="BW17" s="679"/>
      <c r="BX17" s="679"/>
      <c r="BY17" s="679"/>
      <c r="BZ17" s="679"/>
      <c r="CA17" s="679"/>
      <c r="CB17" s="722"/>
      <c r="CD17" s="711" t="s">
        <v>267</v>
      </c>
      <c r="CE17" s="712"/>
      <c r="CF17" s="712"/>
      <c r="CG17" s="712"/>
      <c r="CH17" s="712"/>
      <c r="CI17" s="712"/>
      <c r="CJ17" s="712"/>
      <c r="CK17" s="712"/>
      <c r="CL17" s="712"/>
      <c r="CM17" s="712"/>
      <c r="CN17" s="712"/>
      <c r="CO17" s="712"/>
      <c r="CP17" s="712"/>
      <c r="CQ17" s="713"/>
      <c r="CR17" s="678">
        <v>175585</v>
      </c>
      <c r="CS17" s="679"/>
      <c r="CT17" s="679"/>
      <c r="CU17" s="679"/>
      <c r="CV17" s="679"/>
      <c r="CW17" s="679"/>
      <c r="CX17" s="679"/>
      <c r="CY17" s="680"/>
      <c r="CZ17" s="715">
        <v>7.1</v>
      </c>
      <c r="DA17" s="715"/>
      <c r="DB17" s="715"/>
      <c r="DC17" s="715"/>
      <c r="DD17" s="684" t="s">
        <v>140</v>
      </c>
      <c r="DE17" s="679"/>
      <c r="DF17" s="679"/>
      <c r="DG17" s="679"/>
      <c r="DH17" s="679"/>
      <c r="DI17" s="679"/>
      <c r="DJ17" s="679"/>
      <c r="DK17" s="679"/>
      <c r="DL17" s="679"/>
      <c r="DM17" s="679"/>
      <c r="DN17" s="679"/>
      <c r="DO17" s="679"/>
      <c r="DP17" s="680"/>
      <c r="DQ17" s="684">
        <v>175551</v>
      </c>
      <c r="DR17" s="679"/>
      <c r="DS17" s="679"/>
      <c r="DT17" s="679"/>
      <c r="DU17" s="679"/>
      <c r="DV17" s="679"/>
      <c r="DW17" s="679"/>
      <c r="DX17" s="679"/>
      <c r="DY17" s="679"/>
      <c r="DZ17" s="679"/>
      <c r="EA17" s="679"/>
      <c r="EB17" s="679"/>
      <c r="EC17" s="722"/>
    </row>
    <row r="18" spans="2:133" ht="11.25" customHeight="1" x14ac:dyDescent="0.15">
      <c r="B18" s="675" t="s">
        <v>268</v>
      </c>
      <c r="C18" s="676"/>
      <c r="D18" s="676"/>
      <c r="E18" s="676"/>
      <c r="F18" s="676"/>
      <c r="G18" s="676"/>
      <c r="H18" s="676"/>
      <c r="I18" s="676"/>
      <c r="J18" s="676"/>
      <c r="K18" s="676"/>
      <c r="L18" s="676"/>
      <c r="M18" s="676"/>
      <c r="N18" s="676"/>
      <c r="O18" s="676"/>
      <c r="P18" s="676"/>
      <c r="Q18" s="677"/>
      <c r="R18" s="678">
        <v>44</v>
      </c>
      <c r="S18" s="679"/>
      <c r="T18" s="679"/>
      <c r="U18" s="679"/>
      <c r="V18" s="679"/>
      <c r="W18" s="679"/>
      <c r="X18" s="679"/>
      <c r="Y18" s="680"/>
      <c r="Z18" s="715">
        <v>0</v>
      </c>
      <c r="AA18" s="715"/>
      <c r="AB18" s="715"/>
      <c r="AC18" s="715"/>
      <c r="AD18" s="716">
        <v>44</v>
      </c>
      <c r="AE18" s="716"/>
      <c r="AF18" s="716"/>
      <c r="AG18" s="716"/>
      <c r="AH18" s="716"/>
      <c r="AI18" s="716"/>
      <c r="AJ18" s="716"/>
      <c r="AK18" s="716"/>
      <c r="AL18" s="681">
        <v>0</v>
      </c>
      <c r="AM18" s="682"/>
      <c r="AN18" s="682"/>
      <c r="AO18" s="717"/>
      <c r="AP18" s="675" t="s">
        <v>269</v>
      </c>
      <c r="AQ18" s="676"/>
      <c r="AR18" s="676"/>
      <c r="AS18" s="676"/>
      <c r="AT18" s="676"/>
      <c r="AU18" s="676"/>
      <c r="AV18" s="676"/>
      <c r="AW18" s="676"/>
      <c r="AX18" s="676"/>
      <c r="AY18" s="676"/>
      <c r="AZ18" s="676"/>
      <c r="BA18" s="676"/>
      <c r="BB18" s="676"/>
      <c r="BC18" s="676"/>
      <c r="BD18" s="676"/>
      <c r="BE18" s="676"/>
      <c r="BF18" s="677"/>
      <c r="BG18" s="678" t="s">
        <v>140</v>
      </c>
      <c r="BH18" s="679"/>
      <c r="BI18" s="679"/>
      <c r="BJ18" s="679"/>
      <c r="BK18" s="679"/>
      <c r="BL18" s="679"/>
      <c r="BM18" s="679"/>
      <c r="BN18" s="680"/>
      <c r="BO18" s="715" t="s">
        <v>140</v>
      </c>
      <c r="BP18" s="715"/>
      <c r="BQ18" s="715"/>
      <c r="BR18" s="715"/>
      <c r="BS18" s="684" t="s">
        <v>245</v>
      </c>
      <c r="BT18" s="679"/>
      <c r="BU18" s="679"/>
      <c r="BV18" s="679"/>
      <c r="BW18" s="679"/>
      <c r="BX18" s="679"/>
      <c r="BY18" s="679"/>
      <c r="BZ18" s="679"/>
      <c r="CA18" s="679"/>
      <c r="CB18" s="722"/>
      <c r="CD18" s="711" t="s">
        <v>270</v>
      </c>
      <c r="CE18" s="712"/>
      <c r="CF18" s="712"/>
      <c r="CG18" s="712"/>
      <c r="CH18" s="712"/>
      <c r="CI18" s="712"/>
      <c r="CJ18" s="712"/>
      <c r="CK18" s="712"/>
      <c r="CL18" s="712"/>
      <c r="CM18" s="712"/>
      <c r="CN18" s="712"/>
      <c r="CO18" s="712"/>
      <c r="CP18" s="712"/>
      <c r="CQ18" s="713"/>
      <c r="CR18" s="678">
        <v>4000</v>
      </c>
      <c r="CS18" s="679"/>
      <c r="CT18" s="679"/>
      <c r="CU18" s="679"/>
      <c r="CV18" s="679"/>
      <c r="CW18" s="679"/>
      <c r="CX18" s="679"/>
      <c r="CY18" s="680"/>
      <c r="CZ18" s="715">
        <v>0.2</v>
      </c>
      <c r="DA18" s="715"/>
      <c r="DB18" s="715"/>
      <c r="DC18" s="715"/>
      <c r="DD18" s="684" t="s">
        <v>140</v>
      </c>
      <c r="DE18" s="679"/>
      <c r="DF18" s="679"/>
      <c r="DG18" s="679"/>
      <c r="DH18" s="679"/>
      <c r="DI18" s="679"/>
      <c r="DJ18" s="679"/>
      <c r="DK18" s="679"/>
      <c r="DL18" s="679"/>
      <c r="DM18" s="679"/>
      <c r="DN18" s="679"/>
      <c r="DO18" s="679"/>
      <c r="DP18" s="680"/>
      <c r="DQ18" s="684" t="s">
        <v>177</v>
      </c>
      <c r="DR18" s="679"/>
      <c r="DS18" s="679"/>
      <c r="DT18" s="679"/>
      <c r="DU18" s="679"/>
      <c r="DV18" s="679"/>
      <c r="DW18" s="679"/>
      <c r="DX18" s="679"/>
      <c r="DY18" s="679"/>
      <c r="DZ18" s="679"/>
      <c r="EA18" s="679"/>
      <c r="EB18" s="679"/>
      <c r="EC18" s="722"/>
    </row>
    <row r="19" spans="2:133" ht="11.25" customHeight="1" x14ac:dyDescent="0.15">
      <c r="B19" s="675" t="s">
        <v>271</v>
      </c>
      <c r="C19" s="676"/>
      <c r="D19" s="676"/>
      <c r="E19" s="676"/>
      <c r="F19" s="676"/>
      <c r="G19" s="676"/>
      <c r="H19" s="676"/>
      <c r="I19" s="676"/>
      <c r="J19" s="676"/>
      <c r="K19" s="676"/>
      <c r="L19" s="676"/>
      <c r="M19" s="676"/>
      <c r="N19" s="676"/>
      <c r="O19" s="676"/>
      <c r="P19" s="676"/>
      <c r="Q19" s="677"/>
      <c r="R19" s="678">
        <v>877</v>
      </c>
      <c r="S19" s="679"/>
      <c r="T19" s="679"/>
      <c r="U19" s="679"/>
      <c r="V19" s="679"/>
      <c r="W19" s="679"/>
      <c r="X19" s="679"/>
      <c r="Y19" s="680"/>
      <c r="Z19" s="715">
        <v>0</v>
      </c>
      <c r="AA19" s="715"/>
      <c r="AB19" s="715"/>
      <c r="AC19" s="715"/>
      <c r="AD19" s="716">
        <v>877</v>
      </c>
      <c r="AE19" s="716"/>
      <c r="AF19" s="716"/>
      <c r="AG19" s="716"/>
      <c r="AH19" s="716"/>
      <c r="AI19" s="716"/>
      <c r="AJ19" s="716"/>
      <c r="AK19" s="716"/>
      <c r="AL19" s="681">
        <v>0.1</v>
      </c>
      <c r="AM19" s="682"/>
      <c r="AN19" s="682"/>
      <c r="AO19" s="717"/>
      <c r="AP19" s="675" t="s">
        <v>272</v>
      </c>
      <c r="AQ19" s="676"/>
      <c r="AR19" s="676"/>
      <c r="AS19" s="676"/>
      <c r="AT19" s="676"/>
      <c r="AU19" s="676"/>
      <c r="AV19" s="676"/>
      <c r="AW19" s="676"/>
      <c r="AX19" s="676"/>
      <c r="AY19" s="676"/>
      <c r="AZ19" s="676"/>
      <c r="BA19" s="676"/>
      <c r="BB19" s="676"/>
      <c r="BC19" s="676"/>
      <c r="BD19" s="676"/>
      <c r="BE19" s="676"/>
      <c r="BF19" s="677"/>
      <c r="BG19" s="678" t="s">
        <v>177</v>
      </c>
      <c r="BH19" s="679"/>
      <c r="BI19" s="679"/>
      <c r="BJ19" s="679"/>
      <c r="BK19" s="679"/>
      <c r="BL19" s="679"/>
      <c r="BM19" s="679"/>
      <c r="BN19" s="680"/>
      <c r="BO19" s="715" t="s">
        <v>140</v>
      </c>
      <c r="BP19" s="715"/>
      <c r="BQ19" s="715"/>
      <c r="BR19" s="715"/>
      <c r="BS19" s="684" t="s">
        <v>140</v>
      </c>
      <c r="BT19" s="679"/>
      <c r="BU19" s="679"/>
      <c r="BV19" s="679"/>
      <c r="BW19" s="679"/>
      <c r="BX19" s="679"/>
      <c r="BY19" s="679"/>
      <c r="BZ19" s="679"/>
      <c r="CA19" s="679"/>
      <c r="CB19" s="722"/>
      <c r="CD19" s="711" t="s">
        <v>273</v>
      </c>
      <c r="CE19" s="712"/>
      <c r="CF19" s="712"/>
      <c r="CG19" s="712"/>
      <c r="CH19" s="712"/>
      <c r="CI19" s="712"/>
      <c r="CJ19" s="712"/>
      <c r="CK19" s="712"/>
      <c r="CL19" s="712"/>
      <c r="CM19" s="712"/>
      <c r="CN19" s="712"/>
      <c r="CO19" s="712"/>
      <c r="CP19" s="712"/>
      <c r="CQ19" s="713"/>
      <c r="CR19" s="678" t="s">
        <v>245</v>
      </c>
      <c r="CS19" s="679"/>
      <c r="CT19" s="679"/>
      <c r="CU19" s="679"/>
      <c r="CV19" s="679"/>
      <c r="CW19" s="679"/>
      <c r="CX19" s="679"/>
      <c r="CY19" s="680"/>
      <c r="CZ19" s="715" t="s">
        <v>245</v>
      </c>
      <c r="DA19" s="715"/>
      <c r="DB19" s="715"/>
      <c r="DC19" s="715"/>
      <c r="DD19" s="684" t="s">
        <v>140</v>
      </c>
      <c r="DE19" s="679"/>
      <c r="DF19" s="679"/>
      <c r="DG19" s="679"/>
      <c r="DH19" s="679"/>
      <c r="DI19" s="679"/>
      <c r="DJ19" s="679"/>
      <c r="DK19" s="679"/>
      <c r="DL19" s="679"/>
      <c r="DM19" s="679"/>
      <c r="DN19" s="679"/>
      <c r="DO19" s="679"/>
      <c r="DP19" s="680"/>
      <c r="DQ19" s="684" t="s">
        <v>245</v>
      </c>
      <c r="DR19" s="679"/>
      <c r="DS19" s="679"/>
      <c r="DT19" s="679"/>
      <c r="DU19" s="679"/>
      <c r="DV19" s="679"/>
      <c r="DW19" s="679"/>
      <c r="DX19" s="679"/>
      <c r="DY19" s="679"/>
      <c r="DZ19" s="679"/>
      <c r="EA19" s="679"/>
      <c r="EB19" s="679"/>
      <c r="EC19" s="722"/>
    </row>
    <row r="20" spans="2:133" ht="11.25" customHeight="1" x14ac:dyDescent="0.15">
      <c r="B20" s="675" t="s">
        <v>274</v>
      </c>
      <c r="C20" s="676"/>
      <c r="D20" s="676"/>
      <c r="E20" s="676"/>
      <c r="F20" s="676"/>
      <c r="G20" s="676"/>
      <c r="H20" s="676"/>
      <c r="I20" s="676"/>
      <c r="J20" s="676"/>
      <c r="K20" s="676"/>
      <c r="L20" s="676"/>
      <c r="M20" s="676"/>
      <c r="N20" s="676"/>
      <c r="O20" s="676"/>
      <c r="P20" s="676"/>
      <c r="Q20" s="677"/>
      <c r="R20" s="678">
        <v>41</v>
      </c>
      <c r="S20" s="679"/>
      <c r="T20" s="679"/>
      <c r="U20" s="679"/>
      <c r="V20" s="679"/>
      <c r="W20" s="679"/>
      <c r="X20" s="679"/>
      <c r="Y20" s="680"/>
      <c r="Z20" s="715">
        <v>0</v>
      </c>
      <c r="AA20" s="715"/>
      <c r="AB20" s="715"/>
      <c r="AC20" s="715"/>
      <c r="AD20" s="716">
        <v>41</v>
      </c>
      <c r="AE20" s="716"/>
      <c r="AF20" s="716"/>
      <c r="AG20" s="716"/>
      <c r="AH20" s="716"/>
      <c r="AI20" s="716"/>
      <c r="AJ20" s="716"/>
      <c r="AK20" s="716"/>
      <c r="AL20" s="681">
        <v>0</v>
      </c>
      <c r="AM20" s="682"/>
      <c r="AN20" s="682"/>
      <c r="AO20" s="717"/>
      <c r="AP20" s="675" t="s">
        <v>275</v>
      </c>
      <c r="AQ20" s="676"/>
      <c r="AR20" s="676"/>
      <c r="AS20" s="676"/>
      <c r="AT20" s="676"/>
      <c r="AU20" s="676"/>
      <c r="AV20" s="676"/>
      <c r="AW20" s="676"/>
      <c r="AX20" s="676"/>
      <c r="AY20" s="676"/>
      <c r="AZ20" s="676"/>
      <c r="BA20" s="676"/>
      <c r="BB20" s="676"/>
      <c r="BC20" s="676"/>
      <c r="BD20" s="676"/>
      <c r="BE20" s="676"/>
      <c r="BF20" s="677"/>
      <c r="BG20" s="678" t="s">
        <v>245</v>
      </c>
      <c r="BH20" s="679"/>
      <c r="BI20" s="679"/>
      <c r="BJ20" s="679"/>
      <c r="BK20" s="679"/>
      <c r="BL20" s="679"/>
      <c r="BM20" s="679"/>
      <c r="BN20" s="680"/>
      <c r="BO20" s="715" t="s">
        <v>140</v>
      </c>
      <c r="BP20" s="715"/>
      <c r="BQ20" s="715"/>
      <c r="BR20" s="715"/>
      <c r="BS20" s="684" t="s">
        <v>245</v>
      </c>
      <c r="BT20" s="679"/>
      <c r="BU20" s="679"/>
      <c r="BV20" s="679"/>
      <c r="BW20" s="679"/>
      <c r="BX20" s="679"/>
      <c r="BY20" s="679"/>
      <c r="BZ20" s="679"/>
      <c r="CA20" s="679"/>
      <c r="CB20" s="722"/>
      <c r="CD20" s="711" t="s">
        <v>276</v>
      </c>
      <c r="CE20" s="712"/>
      <c r="CF20" s="712"/>
      <c r="CG20" s="712"/>
      <c r="CH20" s="712"/>
      <c r="CI20" s="712"/>
      <c r="CJ20" s="712"/>
      <c r="CK20" s="712"/>
      <c r="CL20" s="712"/>
      <c r="CM20" s="712"/>
      <c r="CN20" s="712"/>
      <c r="CO20" s="712"/>
      <c r="CP20" s="712"/>
      <c r="CQ20" s="713"/>
      <c r="CR20" s="678">
        <v>2457137</v>
      </c>
      <c r="CS20" s="679"/>
      <c r="CT20" s="679"/>
      <c r="CU20" s="679"/>
      <c r="CV20" s="679"/>
      <c r="CW20" s="679"/>
      <c r="CX20" s="679"/>
      <c r="CY20" s="680"/>
      <c r="CZ20" s="715">
        <v>100</v>
      </c>
      <c r="DA20" s="715"/>
      <c r="DB20" s="715"/>
      <c r="DC20" s="715"/>
      <c r="DD20" s="684">
        <v>589166</v>
      </c>
      <c r="DE20" s="679"/>
      <c r="DF20" s="679"/>
      <c r="DG20" s="679"/>
      <c r="DH20" s="679"/>
      <c r="DI20" s="679"/>
      <c r="DJ20" s="679"/>
      <c r="DK20" s="679"/>
      <c r="DL20" s="679"/>
      <c r="DM20" s="679"/>
      <c r="DN20" s="679"/>
      <c r="DO20" s="679"/>
      <c r="DP20" s="680"/>
      <c r="DQ20" s="684">
        <v>1605664</v>
      </c>
      <c r="DR20" s="679"/>
      <c r="DS20" s="679"/>
      <c r="DT20" s="679"/>
      <c r="DU20" s="679"/>
      <c r="DV20" s="679"/>
      <c r="DW20" s="679"/>
      <c r="DX20" s="679"/>
      <c r="DY20" s="679"/>
      <c r="DZ20" s="679"/>
      <c r="EA20" s="679"/>
      <c r="EB20" s="679"/>
      <c r="EC20" s="722"/>
    </row>
    <row r="21" spans="2:133" ht="11.25" customHeight="1" x14ac:dyDescent="0.15">
      <c r="B21" s="675" t="s">
        <v>277</v>
      </c>
      <c r="C21" s="676"/>
      <c r="D21" s="676"/>
      <c r="E21" s="676"/>
      <c r="F21" s="676"/>
      <c r="G21" s="676"/>
      <c r="H21" s="676"/>
      <c r="I21" s="676"/>
      <c r="J21" s="676"/>
      <c r="K21" s="676"/>
      <c r="L21" s="676"/>
      <c r="M21" s="676"/>
      <c r="N21" s="676"/>
      <c r="O21" s="676"/>
      <c r="P21" s="676"/>
      <c r="Q21" s="677"/>
      <c r="R21" s="678">
        <v>151</v>
      </c>
      <c r="S21" s="679"/>
      <c r="T21" s="679"/>
      <c r="U21" s="679"/>
      <c r="V21" s="679"/>
      <c r="W21" s="679"/>
      <c r="X21" s="679"/>
      <c r="Y21" s="680"/>
      <c r="Z21" s="715">
        <v>0</v>
      </c>
      <c r="AA21" s="715"/>
      <c r="AB21" s="715"/>
      <c r="AC21" s="715"/>
      <c r="AD21" s="716">
        <v>151</v>
      </c>
      <c r="AE21" s="716"/>
      <c r="AF21" s="716"/>
      <c r="AG21" s="716"/>
      <c r="AH21" s="716"/>
      <c r="AI21" s="716"/>
      <c r="AJ21" s="716"/>
      <c r="AK21" s="716"/>
      <c r="AL21" s="681">
        <v>0</v>
      </c>
      <c r="AM21" s="682"/>
      <c r="AN21" s="682"/>
      <c r="AO21" s="717"/>
      <c r="AP21" s="773" t="s">
        <v>278</v>
      </c>
      <c r="AQ21" s="780"/>
      <c r="AR21" s="780"/>
      <c r="AS21" s="780"/>
      <c r="AT21" s="780"/>
      <c r="AU21" s="780"/>
      <c r="AV21" s="780"/>
      <c r="AW21" s="780"/>
      <c r="AX21" s="780"/>
      <c r="AY21" s="780"/>
      <c r="AZ21" s="780"/>
      <c r="BA21" s="780"/>
      <c r="BB21" s="780"/>
      <c r="BC21" s="780"/>
      <c r="BD21" s="780"/>
      <c r="BE21" s="780"/>
      <c r="BF21" s="775"/>
      <c r="BG21" s="678" t="s">
        <v>140</v>
      </c>
      <c r="BH21" s="679"/>
      <c r="BI21" s="679"/>
      <c r="BJ21" s="679"/>
      <c r="BK21" s="679"/>
      <c r="BL21" s="679"/>
      <c r="BM21" s="679"/>
      <c r="BN21" s="680"/>
      <c r="BO21" s="715" t="s">
        <v>140</v>
      </c>
      <c r="BP21" s="715"/>
      <c r="BQ21" s="715"/>
      <c r="BR21" s="715"/>
      <c r="BS21" s="684" t="s">
        <v>177</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279</v>
      </c>
      <c r="C22" s="676"/>
      <c r="D22" s="676"/>
      <c r="E22" s="676"/>
      <c r="F22" s="676"/>
      <c r="G22" s="676"/>
      <c r="H22" s="676"/>
      <c r="I22" s="676"/>
      <c r="J22" s="676"/>
      <c r="K22" s="676"/>
      <c r="L22" s="676"/>
      <c r="M22" s="676"/>
      <c r="N22" s="676"/>
      <c r="O22" s="676"/>
      <c r="P22" s="676"/>
      <c r="Q22" s="677"/>
      <c r="R22" s="678">
        <v>1206419</v>
      </c>
      <c r="S22" s="679"/>
      <c r="T22" s="679"/>
      <c r="U22" s="679"/>
      <c r="V22" s="679"/>
      <c r="W22" s="679"/>
      <c r="X22" s="679"/>
      <c r="Y22" s="680"/>
      <c r="Z22" s="715">
        <v>46.1</v>
      </c>
      <c r="AA22" s="715"/>
      <c r="AB22" s="715"/>
      <c r="AC22" s="715"/>
      <c r="AD22" s="716">
        <v>1043575</v>
      </c>
      <c r="AE22" s="716"/>
      <c r="AF22" s="716"/>
      <c r="AG22" s="716"/>
      <c r="AH22" s="716"/>
      <c r="AI22" s="716"/>
      <c r="AJ22" s="716"/>
      <c r="AK22" s="716"/>
      <c r="AL22" s="681">
        <v>84.4</v>
      </c>
      <c r="AM22" s="682"/>
      <c r="AN22" s="682"/>
      <c r="AO22" s="717"/>
      <c r="AP22" s="773" t="s">
        <v>280</v>
      </c>
      <c r="AQ22" s="780"/>
      <c r="AR22" s="780"/>
      <c r="AS22" s="780"/>
      <c r="AT22" s="780"/>
      <c r="AU22" s="780"/>
      <c r="AV22" s="780"/>
      <c r="AW22" s="780"/>
      <c r="AX22" s="780"/>
      <c r="AY22" s="780"/>
      <c r="AZ22" s="780"/>
      <c r="BA22" s="780"/>
      <c r="BB22" s="780"/>
      <c r="BC22" s="780"/>
      <c r="BD22" s="780"/>
      <c r="BE22" s="780"/>
      <c r="BF22" s="775"/>
      <c r="BG22" s="678" t="s">
        <v>245</v>
      </c>
      <c r="BH22" s="679"/>
      <c r="BI22" s="679"/>
      <c r="BJ22" s="679"/>
      <c r="BK22" s="679"/>
      <c r="BL22" s="679"/>
      <c r="BM22" s="679"/>
      <c r="BN22" s="680"/>
      <c r="BO22" s="715" t="s">
        <v>140</v>
      </c>
      <c r="BP22" s="715"/>
      <c r="BQ22" s="715"/>
      <c r="BR22" s="715"/>
      <c r="BS22" s="684" t="s">
        <v>140</v>
      </c>
      <c r="BT22" s="679"/>
      <c r="BU22" s="679"/>
      <c r="BV22" s="679"/>
      <c r="BW22" s="679"/>
      <c r="BX22" s="679"/>
      <c r="BY22" s="679"/>
      <c r="BZ22" s="679"/>
      <c r="CA22" s="679"/>
      <c r="CB22" s="722"/>
      <c r="CD22" s="782" t="s">
        <v>281</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282</v>
      </c>
      <c r="C23" s="676"/>
      <c r="D23" s="676"/>
      <c r="E23" s="676"/>
      <c r="F23" s="676"/>
      <c r="G23" s="676"/>
      <c r="H23" s="676"/>
      <c r="I23" s="676"/>
      <c r="J23" s="676"/>
      <c r="K23" s="676"/>
      <c r="L23" s="676"/>
      <c r="M23" s="676"/>
      <c r="N23" s="676"/>
      <c r="O23" s="676"/>
      <c r="P23" s="676"/>
      <c r="Q23" s="677"/>
      <c r="R23" s="678">
        <v>1043575</v>
      </c>
      <c r="S23" s="679"/>
      <c r="T23" s="679"/>
      <c r="U23" s="679"/>
      <c r="V23" s="679"/>
      <c r="W23" s="679"/>
      <c r="X23" s="679"/>
      <c r="Y23" s="680"/>
      <c r="Z23" s="715">
        <v>39.9</v>
      </c>
      <c r="AA23" s="715"/>
      <c r="AB23" s="715"/>
      <c r="AC23" s="715"/>
      <c r="AD23" s="716">
        <v>1043575</v>
      </c>
      <c r="AE23" s="716"/>
      <c r="AF23" s="716"/>
      <c r="AG23" s="716"/>
      <c r="AH23" s="716"/>
      <c r="AI23" s="716"/>
      <c r="AJ23" s="716"/>
      <c r="AK23" s="716"/>
      <c r="AL23" s="681">
        <v>84.4</v>
      </c>
      <c r="AM23" s="682"/>
      <c r="AN23" s="682"/>
      <c r="AO23" s="717"/>
      <c r="AP23" s="773" t="s">
        <v>283</v>
      </c>
      <c r="AQ23" s="780"/>
      <c r="AR23" s="780"/>
      <c r="AS23" s="780"/>
      <c r="AT23" s="780"/>
      <c r="AU23" s="780"/>
      <c r="AV23" s="780"/>
      <c r="AW23" s="780"/>
      <c r="AX23" s="780"/>
      <c r="AY23" s="780"/>
      <c r="AZ23" s="780"/>
      <c r="BA23" s="780"/>
      <c r="BB23" s="780"/>
      <c r="BC23" s="780"/>
      <c r="BD23" s="780"/>
      <c r="BE23" s="780"/>
      <c r="BF23" s="775"/>
      <c r="BG23" s="678" t="s">
        <v>140</v>
      </c>
      <c r="BH23" s="679"/>
      <c r="BI23" s="679"/>
      <c r="BJ23" s="679"/>
      <c r="BK23" s="679"/>
      <c r="BL23" s="679"/>
      <c r="BM23" s="679"/>
      <c r="BN23" s="680"/>
      <c r="BO23" s="715" t="s">
        <v>245</v>
      </c>
      <c r="BP23" s="715"/>
      <c r="BQ23" s="715"/>
      <c r="BR23" s="715"/>
      <c r="BS23" s="684" t="s">
        <v>140</v>
      </c>
      <c r="BT23" s="679"/>
      <c r="BU23" s="679"/>
      <c r="BV23" s="679"/>
      <c r="BW23" s="679"/>
      <c r="BX23" s="679"/>
      <c r="BY23" s="679"/>
      <c r="BZ23" s="679"/>
      <c r="CA23" s="679"/>
      <c r="CB23" s="722"/>
      <c r="CD23" s="782" t="s">
        <v>222</v>
      </c>
      <c r="CE23" s="783"/>
      <c r="CF23" s="783"/>
      <c r="CG23" s="783"/>
      <c r="CH23" s="783"/>
      <c r="CI23" s="783"/>
      <c r="CJ23" s="783"/>
      <c r="CK23" s="783"/>
      <c r="CL23" s="783"/>
      <c r="CM23" s="783"/>
      <c r="CN23" s="783"/>
      <c r="CO23" s="783"/>
      <c r="CP23" s="783"/>
      <c r="CQ23" s="784"/>
      <c r="CR23" s="782" t="s">
        <v>284</v>
      </c>
      <c r="CS23" s="783"/>
      <c r="CT23" s="783"/>
      <c r="CU23" s="783"/>
      <c r="CV23" s="783"/>
      <c r="CW23" s="783"/>
      <c r="CX23" s="783"/>
      <c r="CY23" s="784"/>
      <c r="CZ23" s="782" t="s">
        <v>285</v>
      </c>
      <c r="DA23" s="783"/>
      <c r="DB23" s="783"/>
      <c r="DC23" s="784"/>
      <c r="DD23" s="782" t="s">
        <v>286</v>
      </c>
      <c r="DE23" s="783"/>
      <c r="DF23" s="783"/>
      <c r="DG23" s="783"/>
      <c r="DH23" s="783"/>
      <c r="DI23" s="783"/>
      <c r="DJ23" s="783"/>
      <c r="DK23" s="784"/>
      <c r="DL23" s="791" t="s">
        <v>287</v>
      </c>
      <c r="DM23" s="792"/>
      <c r="DN23" s="792"/>
      <c r="DO23" s="792"/>
      <c r="DP23" s="792"/>
      <c r="DQ23" s="792"/>
      <c r="DR23" s="792"/>
      <c r="DS23" s="792"/>
      <c r="DT23" s="792"/>
      <c r="DU23" s="792"/>
      <c r="DV23" s="793"/>
      <c r="DW23" s="782" t="s">
        <v>288</v>
      </c>
      <c r="DX23" s="783"/>
      <c r="DY23" s="783"/>
      <c r="DZ23" s="783"/>
      <c r="EA23" s="783"/>
      <c r="EB23" s="783"/>
      <c r="EC23" s="784"/>
    </row>
    <row r="24" spans="2:133" ht="11.25" customHeight="1" x14ac:dyDescent="0.15">
      <c r="B24" s="675" t="s">
        <v>289</v>
      </c>
      <c r="C24" s="676"/>
      <c r="D24" s="676"/>
      <c r="E24" s="676"/>
      <c r="F24" s="676"/>
      <c r="G24" s="676"/>
      <c r="H24" s="676"/>
      <c r="I24" s="676"/>
      <c r="J24" s="676"/>
      <c r="K24" s="676"/>
      <c r="L24" s="676"/>
      <c r="M24" s="676"/>
      <c r="N24" s="676"/>
      <c r="O24" s="676"/>
      <c r="P24" s="676"/>
      <c r="Q24" s="677"/>
      <c r="R24" s="678">
        <v>162844</v>
      </c>
      <c r="S24" s="679"/>
      <c r="T24" s="679"/>
      <c r="U24" s="679"/>
      <c r="V24" s="679"/>
      <c r="W24" s="679"/>
      <c r="X24" s="679"/>
      <c r="Y24" s="680"/>
      <c r="Z24" s="715">
        <v>6.2</v>
      </c>
      <c r="AA24" s="715"/>
      <c r="AB24" s="715"/>
      <c r="AC24" s="715"/>
      <c r="AD24" s="716" t="s">
        <v>140</v>
      </c>
      <c r="AE24" s="716"/>
      <c r="AF24" s="716"/>
      <c r="AG24" s="716"/>
      <c r="AH24" s="716"/>
      <c r="AI24" s="716"/>
      <c r="AJ24" s="716"/>
      <c r="AK24" s="716"/>
      <c r="AL24" s="681" t="s">
        <v>177</v>
      </c>
      <c r="AM24" s="682"/>
      <c r="AN24" s="682"/>
      <c r="AO24" s="717"/>
      <c r="AP24" s="773" t="s">
        <v>290</v>
      </c>
      <c r="AQ24" s="780"/>
      <c r="AR24" s="780"/>
      <c r="AS24" s="780"/>
      <c r="AT24" s="780"/>
      <c r="AU24" s="780"/>
      <c r="AV24" s="780"/>
      <c r="AW24" s="780"/>
      <c r="AX24" s="780"/>
      <c r="AY24" s="780"/>
      <c r="AZ24" s="780"/>
      <c r="BA24" s="780"/>
      <c r="BB24" s="780"/>
      <c r="BC24" s="780"/>
      <c r="BD24" s="780"/>
      <c r="BE24" s="780"/>
      <c r="BF24" s="775"/>
      <c r="BG24" s="678" t="s">
        <v>177</v>
      </c>
      <c r="BH24" s="679"/>
      <c r="BI24" s="679"/>
      <c r="BJ24" s="679"/>
      <c r="BK24" s="679"/>
      <c r="BL24" s="679"/>
      <c r="BM24" s="679"/>
      <c r="BN24" s="680"/>
      <c r="BO24" s="715" t="s">
        <v>140</v>
      </c>
      <c r="BP24" s="715"/>
      <c r="BQ24" s="715"/>
      <c r="BR24" s="715"/>
      <c r="BS24" s="684" t="s">
        <v>245</v>
      </c>
      <c r="BT24" s="679"/>
      <c r="BU24" s="679"/>
      <c r="BV24" s="679"/>
      <c r="BW24" s="679"/>
      <c r="BX24" s="679"/>
      <c r="BY24" s="679"/>
      <c r="BZ24" s="679"/>
      <c r="CA24" s="679"/>
      <c r="CB24" s="722"/>
      <c r="CD24" s="736" t="s">
        <v>291</v>
      </c>
      <c r="CE24" s="737"/>
      <c r="CF24" s="737"/>
      <c r="CG24" s="737"/>
      <c r="CH24" s="737"/>
      <c r="CI24" s="737"/>
      <c r="CJ24" s="737"/>
      <c r="CK24" s="737"/>
      <c r="CL24" s="737"/>
      <c r="CM24" s="737"/>
      <c r="CN24" s="737"/>
      <c r="CO24" s="737"/>
      <c r="CP24" s="737"/>
      <c r="CQ24" s="738"/>
      <c r="CR24" s="733">
        <v>730498</v>
      </c>
      <c r="CS24" s="734"/>
      <c r="CT24" s="734"/>
      <c r="CU24" s="734"/>
      <c r="CV24" s="734"/>
      <c r="CW24" s="734"/>
      <c r="CX24" s="734"/>
      <c r="CY24" s="777"/>
      <c r="CZ24" s="778">
        <v>29.7</v>
      </c>
      <c r="DA24" s="751"/>
      <c r="DB24" s="751"/>
      <c r="DC24" s="781"/>
      <c r="DD24" s="776">
        <v>624569</v>
      </c>
      <c r="DE24" s="734"/>
      <c r="DF24" s="734"/>
      <c r="DG24" s="734"/>
      <c r="DH24" s="734"/>
      <c r="DI24" s="734"/>
      <c r="DJ24" s="734"/>
      <c r="DK24" s="777"/>
      <c r="DL24" s="776">
        <v>605099</v>
      </c>
      <c r="DM24" s="734"/>
      <c r="DN24" s="734"/>
      <c r="DO24" s="734"/>
      <c r="DP24" s="734"/>
      <c r="DQ24" s="734"/>
      <c r="DR24" s="734"/>
      <c r="DS24" s="734"/>
      <c r="DT24" s="734"/>
      <c r="DU24" s="734"/>
      <c r="DV24" s="777"/>
      <c r="DW24" s="778">
        <v>47.7</v>
      </c>
      <c r="DX24" s="751"/>
      <c r="DY24" s="751"/>
      <c r="DZ24" s="751"/>
      <c r="EA24" s="751"/>
      <c r="EB24" s="751"/>
      <c r="EC24" s="779"/>
    </row>
    <row r="25" spans="2:133" ht="11.25" customHeight="1" x14ac:dyDescent="0.15">
      <c r="B25" s="675" t="s">
        <v>292</v>
      </c>
      <c r="C25" s="676"/>
      <c r="D25" s="676"/>
      <c r="E25" s="676"/>
      <c r="F25" s="676"/>
      <c r="G25" s="676"/>
      <c r="H25" s="676"/>
      <c r="I25" s="676"/>
      <c r="J25" s="676"/>
      <c r="K25" s="676"/>
      <c r="L25" s="676"/>
      <c r="M25" s="676"/>
      <c r="N25" s="676"/>
      <c r="O25" s="676"/>
      <c r="P25" s="676"/>
      <c r="Q25" s="677"/>
      <c r="R25" s="678" t="s">
        <v>140</v>
      </c>
      <c r="S25" s="679"/>
      <c r="T25" s="679"/>
      <c r="U25" s="679"/>
      <c r="V25" s="679"/>
      <c r="W25" s="679"/>
      <c r="X25" s="679"/>
      <c r="Y25" s="680"/>
      <c r="Z25" s="715" t="s">
        <v>140</v>
      </c>
      <c r="AA25" s="715"/>
      <c r="AB25" s="715"/>
      <c r="AC25" s="715"/>
      <c r="AD25" s="716" t="s">
        <v>140</v>
      </c>
      <c r="AE25" s="716"/>
      <c r="AF25" s="716"/>
      <c r="AG25" s="716"/>
      <c r="AH25" s="716"/>
      <c r="AI25" s="716"/>
      <c r="AJ25" s="716"/>
      <c r="AK25" s="716"/>
      <c r="AL25" s="681" t="s">
        <v>177</v>
      </c>
      <c r="AM25" s="682"/>
      <c r="AN25" s="682"/>
      <c r="AO25" s="717"/>
      <c r="AP25" s="773" t="s">
        <v>293</v>
      </c>
      <c r="AQ25" s="780"/>
      <c r="AR25" s="780"/>
      <c r="AS25" s="780"/>
      <c r="AT25" s="780"/>
      <c r="AU25" s="780"/>
      <c r="AV25" s="780"/>
      <c r="AW25" s="780"/>
      <c r="AX25" s="780"/>
      <c r="AY25" s="780"/>
      <c r="AZ25" s="780"/>
      <c r="BA25" s="780"/>
      <c r="BB25" s="780"/>
      <c r="BC25" s="780"/>
      <c r="BD25" s="780"/>
      <c r="BE25" s="780"/>
      <c r="BF25" s="775"/>
      <c r="BG25" s="678" t="s">
        <v>140</v>
      </c>
      <c r="BH25" s="679"/>
      <c r="BI25" s="679"/>
      <c r="BJ25" s="679"/>
      <c r="BK25" s="679"/>
      <c r="BL25" s="679"/>
      <c r="BM25" s="679"/>
      <c r="BN25" s="680"/>
      <c r="BO25" s="715" t="s">
        <v>177</v>
      </c>
      <c r="BP25" s="715"/>
      <c r="BQ25" s="715"/>
      <c r="BR25" s="715"/>
      <c r="BS25" s="684" t="s">
        <v>140</v>
      </c>
      <c r="BT25" s="679"/>
      <c r="BU25" s="679"/>
      <c r="BV25" s="679"/>
      <c r="BW25" s="679"/>
      <c r="BX25" s="679"/>
      <c r="BY25" s="679"/>
      <c r="BZ25" s="679"/>
      <c r="CA25" s="679"/>
      <c r="CB25" s="722"/>
      <c r="CD25" s="711" t="s">
        <v>294</v>
      </c>
      <c r="CE25" s="712"/>
      <c r="CF25" s="712"/>
      <c r="CG25" s="712"/>
      <c r="CH25" s="712"/>
      <c r="CI25" s="712"/>
      <c r="CJ25" s="712"/>
      <c r="CK25" s="712"/>
      <c r="CL25" s="712"/>
      <c r="CM25" s="712"/>
      <c r="CN25" s="712"/>
      <c r="CO25" s="712"/>
      <c r="CP25" s="712"/>
      <c r="CQ25" s="713"/>
      <c r="CR25" s="678">
        <v>444250</v>
      </c>
      <c r="CS25" s="697"/>
      <c r="CT25" s="697"/>
      <c r="CU25" s="697"/>
      <c r="CV25" s="697"/>
      <c r="CW25" s="697"/>
      <c r="CX25" s="697"/>
      <c r="CY25" s="698"/>
      <c r="CZ25" s="681">
        <v>18.100000000000001</v>
      </c>
      <c r="DA25" s="699"/>
      <c r="DB25" s="699"/>
      <c r="DC25" s="700"/>
      <c r="DD25" s="684">
        <v>420667</v>
      </c>
      <c r="DE25" s="697"/>
      <c r="DF25" s="697"/>
      <c r="DG25" s="697"/>
      <c r="DH25" s="697"/>
      <c r="DI25" s="697"/>
      <c r="DJ25" s="697"/>
      <c r="DK25" s="698"/>
      <c r="DL25" s="684">
        <v>401433</v>
      </c>
      <c r="DM25" s="697"/>
      <c r="DN25" s="697"/>
      <c r="DO25" s="697"/>
      <c r="DP25" s="697"/>
      <c r="DQ25" s="697"/>
      <c r="DR25" s="697"/>
      <c r="DS25" s="697"/>
      <c r="DT25" s="697"/>
      <c r="DU25" s="697"/>
      <c r="DV25" s="698"/>
      <c r="DW25" s="681">
        <v>31.6</v>
      </c>
      <c r="DX25" s="699"/>
      <c r="DY25" s="699"/>
      <c r="DZ25" s="699"/>
      <c r="EA25" s="699"/>
      <c r="EB25" s="699"/>
      <c r="EC25" s="714"/>
    </row>
    <row r="26" spans="2:133" ht="11.25" customHeight="1" x14ac:dyDescent="0.15">
      <c r="B26" s="675" t="s">
        <v>295</v>
      </c>
      <c r="C26" s="676"/>
      <c r="D26" s="676"/>
      <c r="E26" s="676"/>
      <c r="F26" s="676"/>
      <c r="G26" s="676"/>
      <c r="H26" s="676"/>
      <c r="I26" s="676"/>
      <c r="J26" s="676"/>
      <c r="K26" s="676"/>
      <c r="L26" s="676"/>
      <c r="M26" s="676"/>
      <c r="N26" s="676"/>
      <c r="O26" s="676"/>
      <c r="P26" s="676"/>
      <c r="Q26" s="677"/>
      <c r="R26" s="678">
        <v>1393477</v>
      </c>
      <c r="S26" s="679"/>
      <c r="T26" s="679"/>
      <c r="U26" s="679"/>
      <c r="V26" s="679"/>
      <c r="W26" s="679"/>
      <c r="X26" s="679"/>
      <c r="Y26" s="680"/>
      <c r="Z26" s="715">
        <v>53.3</v>
      </c>
      <c r="AA26" s="715"/>
      <c r="AB26" s="715"/>
      <c r="AC26" s="715"/>
      <c r="AD26" s="716">
        <v>1230633</v>
      </c>
      <c r="AE26" s="716"/>
      <c r="AF26" s="716"/>
      <c r="AG26" s="716"/>
      <c r="AH26" s="716"/>
      <c r="AI26" s="716"/>
      <c r="AJ26" s="716"/>
      <c r="AK26" s="716"/>
      <c r="AL26" s="681">
        <v>99.5</v>
      </c>
      <c r="AM26" s="682"/>
      <c r="AN26" s="682"/>
      <c r="AO26" s="717"/>
      <c r="AP26" s="773" t="s">
        <v>296</v>
      </c>
      <c r="AQ26" s="774"/>
      <c r="AR26" s="774"/>
      <c r="AS26" s="774"/>
      <c r="AT26" s="774"/>
      <c r="AU26" s="774"/>
      <c r="AV26" s="774"/>
      <c r="AW26" s="774"/>
      <c r="AX26" s="774"/>
      <c r="AY26" s="774"/>
      <c r="AZ26" s="774"/>
      <c r="BA26" s="774"/>
      <c r="BB26" s="774"/>
      <c r="BC26" s="774"/>
      <c r="BD26" s="774"/>
      <c r="BE26" s="774"/>
      <c r="BF26" s="775"/>
      <c r="BG26" s="678" t="s">
        <v>140</v>
      </c>
      <c r="BH26" s="679"/>
      <c r="BI26" s="679"/>
      <c r="BJ26" s="679"/>
      <c r="BK26" s="679"/>
      <c r="BL26" s="679"/>
      <c r="BM26" s="679"/>
      <c r="BN26" s="680"/>
      <c r="BO26" s="715" t="s">
        <v>140</v>
      </c>
      <c r="BP26" s="715"/>
      <c r="BQ26" s="715"/>
      <c r="BR26" s="715"/>
      <c r="BS26" s="684" t="s">
        <v>140</v>
      </c>
      <c r="BT26" s="679"/>
      <c r="BU26" s="679"/>
      <c r="BV26" s="679"/>
      <c r="BW26" s="679"/>
      <c r="BX26" s="679"/>
      <c r="BY26" s="679"/>
      <c r="BZ26" s="679"/>
      <c r="CA26" s="679"/>
      <c r="CB26" s="722"/>
      <c r="CD26" s="711" t="s">
        <v>297</v>
      </c>
      <c r="CE26" s="712"/>
      <c r="CF26" s="712"/>
      <c r="CG26" s="712"/>
      <c r="CH26" s="712"/>
      <c r="CI26" s="712"/>
      <c r="CJ26" s="712"/>
      <c r="CK26" s="712"/>
      <c r="CL26" s="712"/>
      <c r="CM26" s="712"/>
      <c r="CN26" s="712"/>
      <c r="CO26" s="712"/>
      <c r="CP26" s="712"/>
      <c r="CQ26" s="713"/>
      <c r="CR26" s="678">
        <v>252979</v>
      </c>
      <c r="CS26" s="679"/>
      <c r="CT26" s="679"/>
      <c r="CU26" s="679"/>
      <c r="CV26" s="679"/>
      <c r="CW26" s="679"/>
      <c r="CX26" s="679"/>
      <c r="CY26" s="680"/>
      <c r="CZ26" s="681">
        <v>10.3</v>
      </c>
      <c r="DA26" s="699"/>
      <c r="DB26" s="699"/>
      <c r="DC26" s="700"/>
      <c r="DD26" s="684">
        <v>232541</v>
      </c>
      <c r="DE26" s="679"/>
      <c r="DF26" s="679"/>
      <c r="DG26" s="679"/>
      <c r="DH26" s="679"/>
      <c r="DI26" s="679"/>
      <c r="DJ26" s="679"/>
      <c r="DK26" s="680"/>
      <c r="DL26" s="684" t="s">
        <v>245</v>
      </c>
      <c r="DM26" s="679"/>
      <c r="DN26" s="679"/>
      <c r="DO26" s="679"/>
      <c r="DP26" s="679"/>
      <c r="DQ26" s="679"/>
      <c r="DR26" s="679"/>
      <c r="DS26" s="679"/>
      <c r="DT26" s="679"/>
      <c r="DU26" s="679"/>
      <c r="DV26" s="680"/>
      <c r="DW26" s="681" t="s">
        <v>140</v>
      </c>
      <c r="DX26" s="699"/>
      <c r="DY26" s="699"/>
      <c r="DZ26" s="699"/>
      <c r="EA26" s="699"/>
      <c r="EB26" s="699"/>
      <c r="EC26" s="714"/>
    </row>
    <row r="27" spans="2:133" ht="11.25" customHeight="1" x14ac:dyDescent="0.15">
      <c r="B27" s="675" t="s">
        <v>298</v>
      </c>
      <c r="C27" s="676"/>
      <c r="D27" s="676"/>
      <c r="E27" s="676"/>
      <c r="F27" s="676"/>
      <c r="G27" s="676"/>
      <c r="H27" s="676"/>
      <c r="I27" s="676"/>
      <c r="J27" s="676"/>
      <c r="K27" s="676"/>
      <c r="L27" s="676"/>
      <c r="M27" s="676"/>
      <c r="N27" s="676"/>
      <c r="O27" s="676"/>
      <c r="P27" s="676"/>
      <c r="Q27" s="677"/>
      <c r="R27" s="678" t="s">
        <v>177</v>
      </c>
      <c r="S27" s="679"/>
      <c r="T27" s="679"/>
      <c r="U27" s="679"/>
      <c r="V27" s="679"/>
      <c r="W27" s="679"/>
      <c r="X27" s="679"/>
      <c r="Y27" s="680"/>
      <c r="Z27" s="715" t="s">
        <v>140</v>
      </c>
      <c r="AA27" s="715"/>
      <c r="AB27" s="715"/>
      <c r="AC27" s="715"/>
      <c r="AD27" s="716" t="s">
        <v>140</v>
      </c>
      <c r="AE27" s="716"/>
      <c r="AF27" s="716"/>
      <c r="AG27" s="716"/>
      <c r="AH27" s="716"/>
      <c r="AI27" s="716"/>
      <c r="AJ27" s="716"/>
      <c r="AK27" s="716"/>
      <c r="AL27" s="681" t="s">
        <v>140</v>
      </c>
      <c r="AM27" s="682"/>
      <c r="AN27" s="682"/>
      <c r="AO27" s="717"/>
      <c r="AP27" s="675" t="s">
        <v>299</v>
      </c>
      <c r="AQ27" s="676"/>
      <c r="AR27" s="676"/>
      <c r="AS27" s="676"/>
      <c r="AT27" s="676"/>
      <c r="AU27" s="676"/>
      <c r="AV27" s="676"/>
      <c r="AW27" s="676"/>
      <c r="AX27" s="676"/>
      <c r="AY27" s="676"/>
      <c r="AZ27" s="676"/>
      <c r="BA27" s="676"/>
      <c r="BB27" s="676"/>
      <c r="BC27" s="676"/>
      <c r="BD27" s="676"/>
      <c r="BE27" s="676"/>
      <c r="BF27" s="677"/>
      <c r="BG27" s="678">
        <v>105034</v>
      </c>
      <c r="BH27" s="679"/>
      <c r="BI27" s="679"/>
      <c r="BJ27" s="679"/>
      <c r="BK27" s="679"/>
      <c r="BL27" s="679"/>
      <c r="BM27" s="679"/>
      <c r="BN27" s="680"/>
      <c r="BO27" s="715">
        <v>100</v>
      </c>
      <c r="BP27" s="715"/>
      <c r="BQ27" s="715"/>
      <c r="BR27" s="715"/>
      <c r="BS27" s="684" t="s">
        <v>245</v>
      </c>
      <c r="BT27" s="679"/>
      <c r="BU27" s="679"/>
      <c r="BV27" s="679"/>
      <c r="BW27" s="679"/>
      <c r="BX27" s="679"/>
      <c r="BY27" s="679"/>
      <c r="BZ27" s="679"/>
      <c r="CA27" s="679"/>
      <c r="CB27" s="722"/>
      <c r="CD27" s="711" t="s">
        <v>300</v>
      </c>
      <c r="CE27" s="712"/>
      <c r="CF27" s="712"/>
      <c r="CG27" s="712"/>
      <c r="CH27" s="712"/>
      <c r="CI27" s="712"/>
      <c r="CJ27" s="712"/>
      <c r="CK27" s="712"/>
      <c r="CL27" s="712"/>
      <c r="CM27" s="712"/>
      <c r="CN27" s="712"/>
      <c r="CO27" s="712"/>
      <c r="CP27" s="712"/>
      <c r="CQ27" s="713"/>
      <c r="CR27" s="678">
        <v>110663</v>
      </c>
      <c r="CS27" s="697"/>
      <c r="CT27" s="697"/>
      <c r="CU27" s="697"/>
      <c r="CV27" s="697"/>
      <c r="CW27" s="697"/>
      <c r="CX27" s="697"/>
      <c r="CY27" s="698"/>
      <c r="CZ27" s="681">
        <v>4.5</v>
      </c>
      <c r="DA27" s="699"/>
      <c r="DB27" s="699"/>
      <c r="DC27" s="700"/>
      <c r="DD27" s="684">
        <v>28351</v>
      </c>
      <c r="DE27" s="697"/>
      <c r="DF27" s="697"/>
      <c r="DG27" s="697"/>
      <c r="DH27" s="697"/>
      <c r="DI27" s="697"/>
      <c r="DJ27" s="697"/>
      <c r="DK27" s="698"/>
      <c r="DL27" s="684">
        <v>28115</v>
      </c>
      <c r="DM27" s="697"/>
      <c r="DN27" s="697"/>
      <c r="DO27" s="697"/>
      <c r="DP27" s="697"/>
      <c r="DQ27" s="697"/>
      <c r="DR27" s="697"/>
      <c r="DS27" s="697"/>
      <c r="DT27" s="697"/>
      <c r="DU27" s="697"/>
      <c r="DV27" s="698"/>
      <c r="DW27" s="681">
        <v>2.2000000000000002</v>
      </c>
      <c r="DX27" s="699"/>
      <c r="DY27" s="699"/>
      <c r="DZ27" s="699"/>
      <c r="EA27" s="699"/>
      <c r="EB27" s="699"/>
      <c r="EC27" s="714"/>
    </row>
    <row r="28" spans="2:133" ht="11.25" customHeight="1" x14ac:dyDescent="0.15">
      <c r="B28" s="675" t="s">
        <v>301</v>
      </c>
      <c r="C28" s="676"/>
      <c r="D28" s="676"/>
      <c r="E28" s="676"/>
      <c r="F28" s="676"/>
      <c r="G28" s="676"/>
      <c r="H28" s="676"/>
      <c r="I28" s="676"/>
      <c r="J28" s="676"/>
      <c r="K28" s="676"/>
      <c r="L28" s="676"/>
      <c r="M28" s="676"/>
      <c r="N28" s="676"/>
      <c r="O28" s="676"/>
      <c r="P28" s="676"/>
      <c r="Q28" s="677"/>
      <c r="R28" s="678">
        <v>822</v>
      </c>
      <c r="S28" s="679"/>
      <c r="T28" s="679"/>
      <c r="U28" s="679"/>
      <c r="V28" s="679"/>
      <c r="W28" s="679"/>
      <c r="X28" s="679"/>
      <c r="Y28" s="680"/>
      <c r="Z28" s="715">
        <v>0</v>
      </c>
      <c r="AA28" s="715"/>
      <c r="AB28" s="715"/>
      <c r="AC28" s="715"/>
      <c r="AD28" s="716" t="s">
        <v>140</v>
      </c>
      <c r="AE28" s="716"/>
      <c r="AF28" s="716"/>
      <c r="AG28" s="716"/>
      <c r="AH28" s="716"/>
      <c r="AI28" s="716"/>
      <c r="AJ28" s="716"/>
      <c r="AK28" s="716"/>
      <c r="AL28" s="681" t="s">
        <v>140</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302</v>
      </c>
      <c r="CE28" s="712"/>
      <c r="CF28" s="712"/>
      <c r="CG28" s="712"/>
      <c r="CH28" s="712"/>
      <c r="CI28" s="712"/>
      <c r="CJ28" s="712"/>
      <c r="CK28" s="712"/>
      <c r="CL28" s="712"/>
      <c r="CM28" s="712"/>
      <c r="CN28" s="712"/>
      <c r="CO28" s="712"/>
      <c r="CP28" s="712"/>
      <c r="CQ28" s="713"/>
      <c r="CR28" s="678">
        <v>175585</v>
      </c>
      <c r="CS28" s="679"/>
      <c r="CT28" s="679"/>
      <c r="CU28" s="679"/>
      <c r="CV28" s="679"/>
      <c r="CW28" s="679"/>
      <c r="CX28" s="679"/>
      <c r="CY28" s="680"/>
      <c r="CZ28" s="681">
        <v>7.1</v>
      </c>
      <c r="DA28" s="699"/>
      <c r="DB28" s="699"/>
      <c r="DC28" s="700"/>
      <c r="DD28" s="684">
        <v>175551</v>
      </c>
      <c r="DE28" s="679"/>
      <c r="DF28" s="679"/>
      <c r="DG28" s="679"/>
      <c r="DH28" s="679"/>
      <c r="DI28" s="679"/>
      <c r="DJ28" s="679"/>
      <c r="DK28" s="680"/>
      <c r="DL28" s="684">
        <v>175551</v>
      </c>
      <c r="DM28" s="679"/>
      <c r="DN28" s="679"/>
      <c r="DO28" s="679"/>
      <c r="DP28" s="679"/>
      <c r="DQ28" s="679"/>
      <c r="DR28" s="679"/>
      <c r="DS28" s="679"/>
      <c r="DT28" s="679"/>
      <c r="DU28" s="679"/>
      <c r="DV28" s="680"/>
      <c r="DW28" s="681">
        <v>13.8</v>
      </c>
      <c r="DX28" s="699"/>
      <c r="DY28" s="699"/>
      <c r="DZ28" s="699"/>
      <c r="EA28" s="699"/>
      <c r="EB28" s="699"/>
      <c r="EC28" s="714"/>
    </row>
    <row r="29" spans="2:133" ht="11.25" customHeight="1" x14ac:dyDescent="0.15">
      <c r="B29" s="675" t="s">
        <v>303</v>
      </c>
      <c r="C29" s="676"/>
      <c r="D29" s="676"/>
      <c r="E29" s="676"/>
      <c r="F29" s="676"/>
      <c r="G29" s="676"/>
      <c r="H29" s="676"/>
      <c r="I29" s="676"/>
      <c r="J29" s="676"/>
      <c r="K29" s="676"/>
      <c r="L29" s="676"/>
      <c r="M29" s="676"/>
      <c r="N29" s="676"/>
      <c r="O29" s="676"/>
      <c r="P29" s="676"/>
      <c r="Q29" s="677"/>
      <c r="R29" s="678">
        <v>16826</v>
      </c>
      <c r="S29" s="679"/>
      <c r="T29" s="679"/>
      <c r="U29" s="679"/>
      <c r="V29" s="679"/>
      <c r="W29" s="679"/>
      <c r="X29" s="679"/>
      <c r="Y29" s="680"/>
      <c r="Z29" s="715">
        <v>0.6</v>
      </c>
      <c r="AA29" s="715"/>
      <c r="AB29" s="715"/>
      <c r="AC29" s="715"/>
      <c r="AD29" s="716">
        <v>549</v>
      </c>
      <c r="AE29" s="716"/>
      <c r="AF29" s="716"/>
      <c r="AG29" s="716"/>
      <c r="AH29" s="716"/>
      <c r="AI29" s="716"/>
      <c r="AJ29" s="716"/>
      <c r="AK29" s="716"/>
      <c r="AL29" s="681">
        <v>0</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66"/>
      <c r="CD29" s="767" t="s">
        <v>304</v>
      </c>
      <c r="CE29" s="768"/>
      <c r="CF29" s="711" t="s">
        <v>305</v>
      </c>
      <c r="CG29" s="712"/>
      <c r="CH29" s="712"/>
      <c r="CI29" s="712"/>
      <c r="CJ29" s="712"/>
      <c r="CK29" s="712"/>
      <c r="CL29" s="712"/>
      <c r="CM29" s="712"/>
      <c r="CN29" s="712"/>
      <c r="CO29" s="712"/>
      <c r="CP29" s="712"/>
      <c r="CQ29" s="713"/>
      <c r="CR29" s="678">
        <v>175580</v>
      </c>
      <c r="CS29" s="697"/>
      <c r="CT29" s="697"/>
      <c r="CU29" s="697"/>
      <c r="CV29" s="697"/>
      <c r="CW29" s="697"/>
      <c r="CX29" s="697"/>
      <c r="CY29" s="698"/>
      <c r="CZ29" s="681">
        <v>7.1</v>
      </c>
      <c r="DA29" s="699"/>
      <c r="DB29" s="699"/>
      <c r="DC29" s="700"/>
      <c r="DD29" s="684">
        <v>175546</v>
      </c>
      <c r="DE29" s="697"/>
      <c r="DF29" s="697"/>
      <c r="DG29" s="697"/>
      <c r="DH29" s="697"/>
      <c r="DI29" s="697"/>
      <c r="DJ29" s="697"/>
      <c r="DK29" s="698"/>
      <c r="DL29" s="684">
        <v>175546</v>
      </c>
      <c r="DM29" s="697"/>
      <c r="DN29" s="697"/>
      <c r="DO29" s="697"/>
      <c r="DP29" s="697"/>
      <c r="DQ29" s="697"/>
      <c r="DR29" s="697"/>
      <c r="DS29" s="697"/>
      <c r="DT29" s="697"/>
      <c r="DU29" s="697"/>
      <c r="DV29" s="698"/>
      <c r="DW29" s="681">
        <v>13.8</v>
      </c>
      <c r="DX29" s="699"/>
      <c r="DY29" s="699"/>
      <c r="DZ29" s="699"/>
      <c r="EA29" s="699"/>
      <c r="EB29" s="699"/>
      <c r="EC29" s="714"/>
    </row>
    <row r="30" spans="2:133" ht="11.25" customHeight="1" x14ac:dyDescent="0.15">
      <c r="B30" s="675" t="s">
        <v>306</v>
      </c>
      <c r="C30" s="676"/>
      <c r="D30" s="676"/>
      <c r="E30" s="676"/>
      <c r="F30" s="676"/>
      <c r="G30" s="676"/>
      <c r="H30" s="676"/>
      <c r="I30" s="676"/>
      <c r="J30" s="676"/>
      <c r="K30" s="676"/>
      <c r="L30" s="676"/>
      <c r="M30" s="676"/>
      <c r="N30" s="676"/>
      <c r="O30" s="676"/>
      <c r="P30" s="676"/>
      <c r="Q30" s="677"/>
      <c r="R30" s="678">
        <v>7185</v>
      </c>
      <c r="S30" s="679"/>
      <c r="T30" s="679"/>
      <c r="U30" s="679"/>
      <c r="V30" s="679"/>
      <c r="W30" s="679"/>
      <c r="X30" s="679"/>
      <c r="Y30" s="680"/>
      <c r="Z30" s="715">
        <v>0.3</v>
      </c>
      <c r="AA30" s="715"/>
      <c r="AB30" s="715"/>
      <c r="AC30" s="715"/>
      <c r="AD30" s="716">
        <v>46</v>
      </c>
      <c r="AE30" s="716"/>
      <c r="AF30" s="716"/>
      <c r="AG30" s="716"/>
      <c r="AH30" s="716"/>
      <c r="AI30" s="716"/>
      <c r="AJ30" s="716"/>
      <c r="AK30" s="716"/>
      <c r="AL30" s="681">
        <v>0</v>
      </c>
      <c r="AM30" s="682"/>
      <c r="AN30" s="682"/>
      <c r="AO30" s="717"/>
      <c r="AP30" s="739" t="s">
        <v>222</v>
      </c>
      <c r="AQ30" s="740"/>
      <c r="AR30" s="740"/>
      <c r="AS30" s="740"/>
      <c r="AT30" s="740"/>
      <c r="AU30" s="740"/>
      <c r="AV30" s="740"/>
      <c r="AW30" s="740"/>
      <c r="AX30" s="740"/>
      <c r="AY30" s="740"/>
      <c r="AZ30" s="740"/>
      <c r="BA30" s="740"/>
      <c r="BB30" s="740"/>
      <c r="BC30" s="740"/>
      <c r="BD30" s="740"/>
      <c r="BE30" s="740"/>
      <c r="BF30" s="741"/>
      <c r="BG30" s="739" t="s">
        <v>307</v>
      </c>
      <c r="BH30" s="764"/>
      <c r="BI30" s="764"/>
      <c r="BJ30" s="764"/>
      <c r="BK30" s="764"/>
      <c r="BL30" s="764"/>
      <c r="BM30" s="764"/>
      <c r="BN30" s="764"/>
      <c r="BO30" s="764"/>
      <c r="BP30" s="764"/>
      <c r="BQ30" s="765"/>
      <c r="BR30" s="739" t="s">
        <v>308</v>
      </c>
      <c r="BS30" s="764"/>
      <c r="BT30" s="764"/>
      <c r="BU30" s="764"/>
      <c r="BV30" s="764"/>
      <c r="BW30" s="764"/>
      <c r="BX30" s="764"/>
      <c r="BY30" s="764"/>
      <c r="BZ30" s="764"/>
      <c r="CA30" s="764"/>
      <c r="CB30" s="765"/>
      <c r="CD30" s="769"/>
      <c r="CE30" s="770"/>
      <c r="CF30" s="711" t="s">
        <v>309</v>
      </c>
      <c r="CG30" s="712"/>
      <c r="CH30" s="712"/>
      <c r="CI30" s="712"/>
      <c r="CJ30" s="712"/>
      <c r="CK30" s="712"/>
      <c r="CL30" s="712"/>
      <c r="CM30" s="712"/>
      <c r="CN30" s="712"/>
      <c r="CO30" s="712"/>
      <c r="CP30" s="712"/>
      <c r="CQ30" s="713"/>
      <c r="CR30" s="678">
        <v>169897</v>
      </c>
      <c r="CS30" s="679"/>
      <c r="CT30" s="679"/>
      <c r="CU30" s="679"/>
      <c r="CV30" s="679"/>
      <c r="CW30" s="679"/>
      <c r="CX30" s="679"/>
      <c r="CY30" s="680"/>
      <c r="CZ30" s="681">
        <v>6.9</v>
      </c>
      <c r="DA30" s="699"/>
      <c r="DB30" s="699"/>
      <c r="DC30" s="700"/>
      <c r="DD30" s="684">
        <v>169897</v>
      </c>
      <c r="DE30" s="679"/>
      <c r="DF30" s="679"/>
      <c r="DG30" s="679"/>
      <c r="DH30" s="679"/>
      <c r="DI30" s="679"/>
      <c r="DJ30" s="679"/>
      <c r="DK30" s="680"/>
      <c r="DL30" s="684">
        <v>169897</v>
      </c>
      <c r="DM30" s="679"/>
      <c r="DN30" s="679"/>
      <c r="DO30" s="679"/>
      <c r="DP30" s="679"/>
      <c r="DQ30" s="679"/>
      <c r="DR30" s="679"/>
      <c r="DS30" s="679"/>
      <c r="DT30" s="679"/>
      <c r="DU30" s="679"/>
      <c r="DV30" s="680"/>
      <c r="DW30" s="681">
        <v>13.4</v>
      </c>
      <c r="DX30" s="699"/>
      <c r="DY30" s="699"/>
      <c r="DZ30" s="699"/>
      <c r="EA30" s="699"/>
      <c r="EB30" s="699"/>
      <c r="EC30" s="714"/>
    </row>
    <row r="31" spans="2:133" ht="11.25" customHeight="1" x14ac:dyDescent="0.15">
      <c r="B31" s="675" t="s">
        <v>310</v>
      </c>
      <c r="C31" s="676"/>
      <c r="D31" s="676"/>
      <c r="E31" s="676"/>
      <c r="F31" s="676"/>
      <c r="G31" s="676"/>
      <c r="H31" s="676"/>
      <c r="I31" s="676"/>
      <c r="J31" s="676"/>
      <c r="K31" s="676"/>
      <c r="L31" s="676"/>
      <c r="M31" s="676"/>
      <c r="N31" s="676"/>
      <c r="O31" s="676"/>
      <c r="P31" s="676"/>
      <c r="Q31" s="677"/>
      <c r="R31" s="678">
        <v>212909</v>
      </c>
      <c r="S31" s="679"/>
      <c r="T31" s="679"/>
      <c r="U31" s="679"/>
      <c r="V31" s="679"/>
      <c r="W31" s="679"/>
      <c r="X31" s="679"/>
      <c r="Y31" s="680"/>
      <c r="Z31" s="715">
        <v>8.1</v>
      </c>
      <c r="AA31" s="715"/>
      <c r="AB31" s="715"/>
      <c r="AC31" s="715"/>
      <c r="AD31" s="716" t="s">
        <v>177</v>
      </c>
      <c r="AE31" s="716"/>
      <c r="AF31" s="716"/>
      <c r="AG31" s="716"/>
      <c r="AH31" s="716"/>
      <c r="AI31" s="716"/>
      <c r="AJ31" s="716"/>
      <c r="AK31" s="716"/>
      <c r="AL31" s="681" t="s">
        <v>140</v>
      </c>
      <c r="AM31" s="682"/>
      <c r="AN31" s="682"/>
      <c r="AO31" s="717"/>
      <c r="AP31" s="753" t="s">
        <v>311</v>
      </c>
      <c r="AQ31" s="754"/>
      <c r="AR31" s="754"/>
      <c r="AS31" s="754"/>
      <c r="AT31" s="759" t="s">
        <v>312</v>
      </c>
      <c r="AU31" s="231"/>
      <c r="AV31" s="231"/>
      <c r="AW31" s="231"/>
      <c r="AX31" s="746" t="s">
        <v>189</v>
      </c>
      <c r="AY31" s="747"/>
      <c r="AZ31" s="747"/>
      <c r="BA31" s="747"/>
      <c r="BB31" s="747"/>
      <c r="BC31" s="747"/>
      <c r="BD31" s="747"/>
      <c r="BE31" s="747"/>
      <c r="BF31" s="748"/>
      <c r="BG31" s="749">
        <v>98.5</v>
      </c>
      <c r="BH31" s="750"/>
      <c r="BI31" s="750"/>
      <c r="BJ31" s="750"/>
      <c r="BK31" s="750"/>
      <c r="BL31" s="750"/>
      <c r="BM31" s="751">
        <v>95.5</v>
      </c>
      <c r="BN31" s="750"/>
      <c r="BO31" s="750"/>
      <c r="BP31" s="750"/>
      <c r="BQ31" s="752"/>
      <c r="BR31" s="749">
        <v>98.8</v>
      </c>
      <c r="BS31" s="750"/>
      <c r="BT31" s="750"/>
      <c r="BU31" s="750"/>
      <c r="BV31" s="750"/>
      <c r="BW31" s="750"/>
      <c r="BX31" s="751">
        <v>95.3</v>
      </c>
      <c r="BY31" s="750"/>
      <c r="BZ31" s="750"/>
      <c r="CA31" s="750"/>
      <c r="CB31" s="752"/>
      <c r="CD31" s="769"/>
      <c r="CE31" s="770"/>
      <c r="CF31" s="711" t="s">
        <v>313</v>
      </c>
      <c r="CG31" s="712"/>
      <c r="CH31" s="712"/>
      <c r="CI31" s="712"/>
      <c r="CJ31" s="712"/>
      <c r="CK31" s="712"/>
      <c r="CL31" s="712"/>
      <c r="CM31" s="712"/>
      <c r="CN31" s="712"/>
      <c r="CO31" s="712"/>
      <c r="CP31" s="712"/>
      <c r="CQ31" s="713"/>
      <c r="CR31" s="678">
        <v>5683</v>
      </c>
      <c r="CS31" s="697"/>
      <c r="CT31" s="697"/>
      <c r="CU31" s="697"/>
      <c r="CV31" s="697"/>
      <c r="CW31" s="697"/>
      <c r="CX31" s="697"/>
      <c r="CY31" s="698"/>
      <c r="CZ31" s="681">
        <v>0.2</v>
      </c>
      <c r="DA31" s="699"/>
      <c r="DB31" s="699"/>
      <c r="DC31" s="700"/>
      <c r="DD31" s="684">
        <v>5649</v>
      </c>
      <c r="DE31" s="697"/>
      <c r="DF31" s="697"/>
      <c r="DG31" s="697"/>
      <c r="DH31" s="697"/>
      <c r="DI31" s="697"/>
      <c r="DJ31" s="697"/>
      <c r="DK31" s="698"/>
      <c r="DL31" s="684">
        <v>5649</v>
      </c>
      <c r="DM31" s="697"/>
      <c r="DN31" s="697"/>
      <c r="DO31" s="697"/>
      <c r="DP31" s="697"/>
      <c r="DQ31" s="697"/>
      <c r="DR31" s="697"/>
      <c r="DS31" s="697"/>
      <c r="DT31" s="697"/>
      <c r="DU31" s="697"/>
      <c r="DV31" s="698"/>
      <c r="DW31" s="681">
        <v>0.4</v>
      </c>
      <c r="DX31" s="699"/>
      <c r="DY31" s="699"/>
      <c r="DZ31" s="699"/>
      <c r="EA31" s="699"/>
      <c r="EB31" s="699"/>
      <c r="EC31" s="714"/>
    </row>
    <row r="32" spans="2:133" ht="11.25" customHeight="1" x14ac:dyDescent="0.15">
      <c r="B32" s="742" t="s">
        <v>314</v>
      </c>
      <c r="C32" s="743"/>
      <c r="D32" s="743"/>
      <c r="E32" s="743"/>
      <c r="F32" s="743"/>
      <c r="G32" s="743"/>
      <c r="H32" s="743"/>
      <c r="I32" s="743"/>
      <c r="J32" s="743"/>
      <c r="K32" s="743"/>
      <c r="L32" s="743"/>
      <c r="M32" s="743"/>
      <c r="N32" s="743"/>
      <c r="O32" s="743"/>
      <c r="P32" s="743"/>
      <c r="Q32" s="744"/>
      <c r="R32" s="678" t="s">
        <v>140</v>
      </c>
      <c r="S32" s="679"/>
      <c r="T32" s="679"/>
      <c r="U32" s="679"/>
      <c r="V32" s="679"/>
      <c r="W32" s="679"/>
      <c r="X32" s="679"/>
      <c r="Y32" s="680"/>
      <c r="Z32" s="715" t="s">
        <v>177</v>
      </c>
      <c r="AA32" s="715"/>
      <c r="AB32" s="715"/>
      <c r="AC32" s="715"/>
      <c r="AD32" s="716" t="s">
        <v>140</v>
      </c>
      <c r="AE32" s="716"/>
      <c r="AF32" s="716"/>
      <c r="AG32" s="716"/>
      <c r="AH32" s="716"/>
      <c r="AI32" s="716"/>
      <c r="AJ32" s="716"/>
      <c r="AK32" s="716"/>
      <c r="AL32" s="681" t="s">
        <v>140</v>
      </c>
      <c r="AM32" s="682"/>
      <c r="AN32" s="682"/>
      <c r="AO32" s="717"/>
      <c r="AP32" s="755"/>
      <c r="AQ32" s="756"/>
      <c r="AR32" s="756"/>
      <c r="AS32" s="756"/>
      <c r="AT32" s="760"/>
      <c r="AU32" s="230" t="s">
        <v>315</v>
      </c>
      <c r="AV32" s="230"/>
      <c r="AW32" s="230"/>
      <c r="AX32" s="675" t="s">
        <v>316</v>
      </c>
      <c r="AY32" s="676"/>
      <c r="AZ32" s="676"/>
      <c r="BA32" s="676"/>
      <c r="BB32" s="676"/>
      <c r="BC32" s="676"/>
      <c r="BD32" s="676"/>
      <c r="BE32" s="676"/>
      <c r="BF32" s="677"/>
      <c r="BG32" s="762">
        <v>99.2</v>
      </c>
      <c r="BH32" s="697"/>
      <c r="BI32" s="697"/>
      <c r="BJ32" s="697"/>
      <c r="BK32" s="697"/>
      <c r="BL32" s="697"/>
      <c r="BM32" s="682">
        <v>98.3</v>
      </c>
      <c r="BN32" s="763"/>
      <c r="BO32" s="763"/>
      <c r="BP32" s="763"/>
      <c r="BQ32" s="721"/>
      <c r="BR32" s="762">
        <v>99.4</v>
      </c>
      <c r="BS32" s="697"/>
      <c r="BT32" s="697"/>
      <c r="BU32" s="697"/>
      <c r="BV32" s="697"/>
      <c r="BW32" s="697"/>
      <c r="BX32" s="682">
        <v>98.6</v>
      </c>
      <c r="BY32" s="763"/>
      <c r="BZ32" s="763"/>
      <c r="CA32" s="763"/>
      <c r="CB32" s="721"/>
      <c r="CD32" s="771"/>
      <c r="CE32" s="772"/>
      <c r="CF32" s="711" t="s">
        <v>317</v>
      </c>
      <c r="CG32" s="712"/>
      <c r="CH32" s="712"/>
      <c r="CI32" s="712"/>
      <c r="CJ32" s="712"/>
      <c r="CK32" s="712"/>
      <c r="CL32" s="712"/>
      <c r="CM32" s="712"/>
      <c r="CN32" s="712"/>
      <c r="CO32" s="712"/>
      <c r="CP32" s="712"/>
      <c r="CQ32" s="713"/>
      <c r="CR32" s="678">
        <v>5</v>
      </c>
      <c r="CS32" s="679"/>
      <c r="CT32" s="679"/>
      <c r="CU32" s="679"/>
      <c r="CV32" s="679"/>
      <c r="CW32" s="679"/>
      <c r="CX32" s="679"/>
      <c r="CY32" s="680"/>
      <c r="CZ32" s="681">
        <v>0</v>
      </c>
      <c r="DA32" s="699"/>
      <c r="DB32" s="699"/>
      <c r="DC32" s="700"/>
      <c r="DD32" s="684">
        <v>5</v>
      </c>
      <c r="DE32" s="679"/>
      <c r="DF32" s="679"/>
      <c r="DG32" s="679"/>
      <c r="DH32" s="679"/>
      <c r="DI32" s="679"/>
      <c r="DJ32" s="679"/>
      <c r="DK32" s="680"/>
      <c r="DL32" s="684">
        <v>5</v>
      </c>
      <c r="DM32" s="679"/>
      <c r="DN32" s="679"/>
      <c r="DO32" s="679"/>
      <c r="DP32" s="679"/>
      <c r="DQ32" s="679"/>
      <c r="DR32" s="679"/>
      <c r="DS32" s="679"/>
      <c r="DT32" s="679"/>
      <c r="DU32" s="679"/>
      <c r="DV32" s="680"/>
      <c r="DW32" s="681">
        <v>0</v>
      </c>
      <c r="DX32" s="699"/>
      <c r="DY32" s="699"/>
      <c r="DZ32" s="699"/>
      <c r="EA32" s="699"/>
      <c r="EB32" s="699"/>
      <c r="EC32" s="714"/>
    </row>
    <row r="33" spans="2:133" ht="11.25" customHeight="1" x14ac:dyDescent="0.15">
      <c r="B33" s="675" t="s">
        <v>318</v>
      </c>
      <c r="C33" s="676"/>
      <c r="D33" s="676"/>
      <c r="E33" s="676"/>
      <c r="F33" s="676"/>
      <c r="G33" s="676"/>
      <c r="H33" s="676"/>
      <c r="I33" s="676"/>
      <c r="J33" s="676"/>
      <c r="K33" s="676"/>
      <c r="L33" s="676"/>
      <c r="M33" s="676"/>
      <c r="N33" s="676"/>
      <c r="O33" s="676"/>
      <c r="P33" s="676"/>
      <c r="Q33" s="677"/>
      <c r="R33" s="678">
        <v>135367</v>
      </c>
      <c r="S33" s="679"/>
      <c r="T33" s="679"/>
      <c r="U33" s="679"/>
      <c r="V33" s="679"/>
      <c r="W33" s="679"/>
      <c r="X33" s="679"/>
      <c r="Y33" s="680"/>
      <c r="Z33" s="715">
        <v>5.2</v>
      </c>
      <c r="AA33" s="715"/>
      <c r="AB33" s="715"/>
      <c r="AC33" s="715"/>
      <c r="AD33" s="716" t="s">
        <v>140</v>
      </c>
      <c r="AE33" s="716"/>
      <c r="AF33" s="716"/>
      <c r="AG33" s="716"/>
      <c r="AH33" s="716"/>
      <c r="AI33" s="716"/>
      <c r="AJ33" s="716"/>
      <c r="AK33" s="716"/>
      <c r="AL33" s="681" t="s">
        <v>140</v>
      </c>
      <c r="AM33" s="682"/>
      <c r="AN33" s="682"/>
      <c r="AO33" s="717"/>
      <c r="AP33" s="757"/>
      <c r="AQ33" s="758"/>
      <c r="AR33" s="758"/>
      <c r="AS33" s="758"/>
      <c r="AT33" s="761"/>
      <c r="AU33" s="232"/>
      <c r="AV33" s="232"/>
      <c r="AW33" s="232"/>
      <c r="AX33" s="659" t="s">
        <v>319</v>
      </c>
      <c r="AY33" s="660"/>
      <c r="AZ33" s="660"/>
      <c r="BA33" s="660"/>
      <c r="BB33" s="660"/>
      <c r="BC33" s="660"/>
      <c r="BD33" s="660"/>
      <c r="BE33" s="660"/>
      <c r="BF33" s="661"/>
      <c r="BG33" s="745">
        <v>98.1</v>
      </c>
      <c r="BH33" s="663"/>
      <c r="BI33" s="663"/>
      <c r="BJ33" s="663"/>
      <c r="BK33" s="663"/>
      <c r="BL33" s="663"/>
      <c r="BM33" s="706">
        <v>93.8</v>
      </c>
      <c r="BN33" s="663"/>
      <c r="BO33" s="663"/>
      <c r="BP33" s="663"/>
      <c r="BQ33" s="727"/>
      <c r="BR33" s="745">
        <v>98.4</v>
      </c>
      <c r="BS33" s="663"/>
      <c r="BT33" s="663"/>
      <c r="BU33" s="663"/>
      <c r="BV33" s="663"/>
      <c r="BW33" s="663"/>
      <c r="BX33" s="706">
        <v>93.1</v>
      </c>
      <c r="BY33" s="663"/>
      <c r="BZ33" s="663"/>
      <c r="CA33" s="663"/>
      <c r="CB33" s="727"/>
      <c r="CD33" s="711" t="s">
        <v>320</v>
      </c>
      <c r="CE33" s="712"/>
      <c r="CF33" s="712"/>
      <c r="CG33" s="712"/>
      <c r="CH33" s="712"/>
      <c r="CI33" s="712"/>
      <c r="CJ33" s="712"/>
      <c r="CK33" s="712"/>
      <c r="CL33" s="712"/>
      <c r="CM33" s="712"/>
      <c r="CN33" s="712"/>
      <c r="CO33" s="712"/>
      <c r="CP33" s="712"/>
      <c r="CQ33" s="713"/>
      <c r="CR33" s="678">
        <v>1124555</v>
      </c>
      <c r="CS33" s="697"/>
      <c r="CT33" s="697"/>
      <c r="CU33" s="697"/>
      <c r="CV33" s="697"/>
      <c r="CW33" s="697"/>
      <c r="CX33" s="697"/>
      <c r="CY33" s="698"/>
      <c r="CZ33" s="681">
        <v>45.8</v>
      </c>
      <c r="DA33" s="699"/>
      <c r="DB33" s="699"/>
      <c r="DC33" s="700"/>
      <c r="DD33" s="684">
        <v>936719</v>
      </c>
      <c r="DE33" s="697"/>
      <c r="DF33" s="697"/>
      <c r="DG33" s="697"/>
      <c r="DH33" s="697"/>
      <c r="DI33" s="697"/>
      <c r="DJ33" s="697"/>
      <c r="DK33" s="698"/>
      <c r="DL33" s="684">
        <v>441876</v>
      </c>
      <c r="DM33" s="697"/>
      <c r="DN33" s="697"/>
      <c r="DO33" s="697"/>
      <c r="DP33" s="697"/>
      <c r="DQ33" s="697"/>
      <c r="DR33" s="697"/>
      <c r="DS33" s="697"/>
      <c r="DT33" s="697"/>
      <c r="DU33" s="697"/>
      <c r="DV33" s="698"/>
      <c r="DW33" s="681">
        <v>34.799999999999997</v>
      </c>
      <c r="DX33" s="699"/>
      <c r="DY33" s="699"/>
      <c r="DZ33" s="699"/>
      <c r="EA33" s="699"/>
      <c r="EB33" s="699"/>
      <c r="EC33" s="714"/>
    </row>
    <row r="34" spans="2:133" ht="11.25" customHeight="1" x14ac:dyDescent="0.15">
      <c r="B34" s="675" t="s">
        <v>321</v>
      </c>
      <c r="C34" s="676"/>
      <c r="D34" s="676"/>
      <c r="E34" s="676"/>
      <c r="F34" s="676"/>
      <c r="G34" s="676"/>
      <c r="H34" s="676"/>
      <c r="I34" s="676"/>
      <c r="J34" s="676"/>
      <c r="K34" s="676"/>
      <c r="L34" s="676"/>
      <c r="M34" s="676"/>
      <c r="N34" s="676"/>
      <c r="O34" s="676"/>
      <c r="P34" s="676"/>
      <c r="Q34" s="677"/>
      <c r="R34" s="678">
        <v>11246</v>
      </c>
      <c r="S34" s="679"/>
      <c r="T34" s="679"/>
      <c r="U34" s="679"/>
      <c r="V34" s="679"/>
      <c r="W34" s="679"/>
      <c r="X34" s="679"/>
      <c r="Y34" s="680"/>
      <c r="Z34" s="715">
        <v>0.4</v>
      </c>
      <c r="AA34" s="715"/>
      <c r="AB34" s="715"/>
      <c r="AC34" s="715"/>
      <c r="AD34" s="716" t="s">
        <v>177</v>
      </c>
      <c r="AE34" s="716"/>
      <c r="AF34" s="716"/>
      <c r="AG34" s="716"/>
      <c r="AH34" s="716"/>
      <c r="AI34" s="716"/>
      <c r="AJ34" s="716"/>
      <c r="AK34" s="716"/>
      <c r="AL34" s="681" t="s">
        <v>245</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322</v>
      </c>
      <c r="CE34" s="712"/>
      <c r="CF34" s="712"/>
      <c r="CG34" s="712"/>
      <c r="CH34" s="712"/>
      <c r="CI34" s="712"/>
      <c r="CJ34" s="712"/>
      <c r="CK34" s="712"/>
      <c r="CL34" s="712"/>
      <c r="CM34" s="712"/>
      <c r="CN34" s="712"/>
      <c r="CO34" s="712"/>
      <c r="CP34" s="712"/>
      <c r="CQ34" s="713"/>
      <c r="CR34" s="678">
        <v>265815</v>
      </c>
      <c r="CS34" s="679"/>
      <c r="CT34" s="679"/>
      <c r="CU34" s="679"/>
      <c r="CV34" s="679"/>
      <c r="CW34" s="679"/>
      <c r="CX34" s="679"/>
      <c r="CY34" s="680"/>
      <c r="CZ34" s="681">
        <v>10.8</v>
      </c>
      <c r="DA34" s="699"/>
      <c r="DB34" s="699"/>
      <c r="DC34" s="700"/>
      <c r="DD34" s="684">
        <v>189314</v>
      </c>
      <c r="DE34" s="679"/>
      <c r="DF34" s="679"/>
      <c r="DG34" s="679"/>
      <c r="DH34" s="679"/>
      <c r="DI34" s="679"/>
      <c r="DJ34" s="679"/>
      <c r="DK34" s="680"/>
      <c r="DL34" s="684">
        <v>114865</v>
      </c>
      <c r="DM34" s="679"/>
      <c r="DN34" s="679"/>
      <c r="DO34" s="679"/>
      <c r="DP34" s="679"/>
      <c r="DQ34" s="679"/>
      <c r="DR34" s="679"/>
      <c r="DS34" s="679"/>
      <c r="DT34" s="679"/>
      <c r="DU34" s="679"/>
      <c r="DV34" s="680"/>
      <c r="DW34" s="681">
        <v>9.1</v>
      </c>
      <c r="DX34" s="699"/>
      <c r="DY34" s="699"/>
      <c r="DZ34" s="699"/>
      <c r="EA34" s="699"/>
      <c r="EB34" s="699"/>
      <c r="EC34" s="714"/>
    </row>
    <row r="35" spans="2:133" ht="11.25" customHeight="1" x14ac:dyDescent="0.15">
      <c r="B35" s="675" t="s">
        <v>323</v>
      </c>
      <c r="C35" s="676"/>
      <c r="D35" s="676"/>
      <c r="E35" s="676"/>
      <c r="F35" s="676"/>
      <c r="G35" s="676"/>
      <c r="H35" s="676"/>
      <c r="I35" s="676"/>
      <c r="J35" s="676"/>
      <c r="K35" s="676"/>
      <c r="L35" s="676"/>
      <c r="M35" s="676"/>
      <c r="N35" s="676"/>
      <c r="O35" s="676"/>
      <c r="P35" s="676"/>
      <c r="Q35" s="677"/>
      <c r="R35" s="678">
        <v>6506</v>
      </c>
      <c r="S35" s="679"/>
      <c r="T35" s="679"/>
      <c r="U35" s="679"/>
      <c r="V35" s="679"/>
      <c r="W35" s="679"/>
      <c r="X35" s="679"/>
      <c r="Y35" s="680"/>
      <c r="Z35" s="715">
        <v>0.2</v>
      </c>
      <c r="AA35" s="715"/>
      <c r="AB35" s="715"/>
      <c r="AC35" s="715"/>
      <c r="AD35" s="716" t="s">
        <v>140</v>
      </c>
      <c r="AE35" s="716"/>
      <c r="AF35" s="716"/>
      <c r="AG35" s="716"/>
      <c r="AH35" s="716"/>
      <c r="AI35" s="716"/>
      <c r="AJ35" s="716"/>
      <c r="AK35" s="716"/>
      <c r="AL35" s="681" t="s">
        <v>140</v>
      </c>
      <c r="AM35" s="682"/>
      <c r="AN35" s="682"/>
      <c r="AO35" s="717"/>
      <c r="AP35" s="235"/>
      <c r="AQ35" s="739" t="s">
        <v>324</v>
      </c>
      <c r="AR35" s="740"/>
      <c r="AS35" s="740"/>
      <c r="AT35" s="740"/>
      <c r="AU35" s="740"/>
      <c r="AV35" s="740"/>
      <c r="AW35" s="740"/>
      <c r="AX35" s="740"/>
      <c r="AY35" s="740"/>
      <c r="AZ35" s="740"/>
      <c r="BA35" s="740"/>
      <c r="BB35" s="740"/>
      <c r="BC35" s="740"/>
      <c r="BD35" s="740"/>
      <c r="BE35" s="740"/>
      <c r="BF35" s="741"/>
      <c r="BG35" s="739" t="s">
        <v>325</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326</v>
      </c>
      <c r="CE35" s="712"/>
      <c r="CF35" s="712"/>
      <c r="CG35" s="712"/>
      <c r="CH35" s="712"/>
      <c r="CI35" s="712"/>
      <c r="CJ35" s="712"/>
      <c r="CK35" s="712"/>
      <c r="CL35" s="712"/>
      <c r="CM35" s="712"/>
      <c r="CN35" s="712"/>
      <c r="CO35" s="712"/>
      <c r="CP35" s="712"/>
      <c r="CQ35" s="713"/>
      <c r="CR35" s="678">
        <v>15134</v>
      </c>
      <c r="CS35" s="697"/>
      <c r="CT35" s="697"/>
      <c r="CU35" s="697"/>
      <c r="CV35" s="697"/>
      <c r="CW35" s="697"/>
      <c r="CX35" s="697"/>
      <c r="CY35" s="698"/>
      <c r="CZ35" s="681">
        <v>0.6</v>
      </c>
      <c r="DA35" s="699"/>
      <c r="DB35" s="699"/>
      <c r="DC35" s="700"/>
      <c r="DD35" s="684">
        <v>12336</v>
      </c>
      <c r="DE35" s="697"/>
      <c r="DF35" s="697"/>
      <c r="DG35" s="697"/>
      <c r="DH35" s="697"/>
      <c r="DI35" s="697"/>
      <c r="DJ35" s="697"/>
      <c r="DK35" s="698"/>
      <c r="DL35" s="684">
        <v>12336</v>
      </c>
      <c r="DM35" s="697"/>
      <c r="DN35" s="697"/>
      <c r="DO35" s="697"/>
      <c r="DP35" s="697"/>
      <c r="DQ35" s="697"/>
      <c r="DR35" s="697"/>
      <c r="DS35" s="697"/>
      <c r="DT35" s="697"/>
      <c r="DU35" s="697"/>
      <c r="DV35" s="698"/>
      <c r="DW35" s="681">
        <v>1</v>
      </c>
      <c r="DX35" s="699"/>
      <c r="DY35" s="699"/>
      <c r="DZ35" s="699"/>
      <c r="EA35" s="699"/>
      <c r="EB35" s="699"/>
      <c r="EC35" s="714"/>
    </row>
    <row r="36" spans="2:133" ht="11.25" customHeight="1" x14ac:dyDescent="0.15">
      <c r="B36" s="675" t="s">
        <v>327</v>
      </c>
      <c r="C36" s="676"/>
      <c r="D36" s="676"/>
      <c r="E36" s="676"/>
      <c r="F36" s="676"/>
      <c r="G36" s="676"/>
      <c r="H36" s="676"/>
      <c r="I36" s="676"/>
      <c r="J36" s="676"/>
      <c r="K36" s="676"/>
      <c r="L36" s="676"/>
      <c r="M36" s="676"/>
      <c r="N36" s="676"/>
      <c r="O36" s="676"/>
      <c r="P36" s="676"/>
      <c r="Q36" s="677"/>
      <c r="R36" s="678">
        <v>396</v>
      </c>
      <c r="S36" s="679"/>
      <c r="T36" s="679"/>
      <c r="U36" s="679"/>
      <c r="V36" s="679"/>
      <c r="W36" s="679"/>
      <c r="X36" s="679"/>
      <c r="Y36" s="680"/>
      <c r="Z36" s="715">
        <v>0</v>
      </c>
      <c r="AA36" s="715"/>
      <c r="AB36" s="715"/>
      <c r="AC36" s="715"/>
      <c r="AD36" s="716" t="s">
        <v>177</v>
      </c>
      <c r="AE36" s="716"/>
      <c r="AF36" s="716"/>
      <c r="AG36" s="716"/>
      <c r="AH36" s="716"/>
      <c r="AI36" s="716"/>
      <c r="AJ36" s="716"/>
      <c r="AK36" s="716"/>
      <c r="AL36" s="681" t="s">
        <v>140</v>
      </c>
      <c r="AM36" s="682"/>
      <c r="AN36" s="682"/>
      <c r="AO36" s="717"/>
      <c r="AP36" s="235"/>
      <c r="AQ36" s="730" t="s">
        <v>328</v>
      </c>
      <c r="AR36" s="731"/>
      <c r="AS36" s="731"/>
      <c r="AT36" s="731"/>
      <c r="AU36" s="731"/>
      <c r="AV36" s="731"/>
      <c r="AW36" s="731"/>
      <c r="AX36" s="731"/>
      <c r="AY36" s="732"/>
      <c r="AZ36" s="733">
        <v>184962</v>
      </c>
      <c r="BA36" s="734"/>
      <c r="BB36" s="734"/>
      <c r="BC36" s="734"/>
      <c r="BD36" s="734"/>
      <c r="BE36" s="734"/>
      <c r="BF36" s="735"/>
      <c r="BG36" s="736" t="s">
        <v>329</v>
      </c>
      <c r="BH36" s="737"/>
      <c r="BI36" s="737"/>
      <c r="BJ36" s="737"/>
      <c r="BK36" s="737"/>
      <c r="BL36" s="737"/>
      <c r="BM36" s="737"/>
      <c r="BN36" s="737"/>
      <c r="BO36" s="737"/>
      <c r="BP36" s="737"/>
      <c r="BQ36" s="737"/>
      <c r="BR36" s="737"/>
      <c r="BS36" s="737"/>
      <c r="BT36" s="737"/>
      <c r="BU36" s="738"/>
      <c r="BV36" s="733">
        <v>11046</v>
      </c>
      <c r="BW36" s="734"/>
      <c r="BX36" s="734"/>
      <c r="BY36" s="734"/>
      <c r="BZ36" s="734"/>
      <c r="CA36" s="734"/>
      <c r="CB36" s="735"/>
      <c r="CD36" s="711" t="s">
        <v>330</v>
      </c>
      <c r="CE36" s="712"/>
      <c r="CF36" s="712"/>
      <c r="CG36" s="712"/>
      <c r="CH36" s="712"/>
      <c r="CI36" s="712"/>
      <c r="CJ36" s="712"/>
      <c r="CK36" s="712"/>
      <c r="CL36" s="712"/>
      <c r="CM36" s="712"/>
      <c r="CN36" s="712"/>
      <c r="CO36" s="712"/>
      <c r="CP36" s="712"/>
      <c r="CQ36" s="713"/>
      <c r="CR36" s="678">
        <v>335679</v>
      </c>
      <c r="CS36" s="679"/>
      <c r="CT36" s="679"/>
      <c r="CU36" s="679"/>
      <c r="CV36" s="679"/>
      <c r="CW36" s="679"/>
      <c r="CX36" s="679"/>
      <c r="CY36" s="680"/>
      <c r="CZ36" s="681">
        <v>13.7</v>
      </c>
      <c r="DA36" s="699"/>
      <c r="DB36" s="699"/>
      <c r="DC36" s="700"/>
      <c r="DD36" s="684">
        <v>262718</v>
      </c>
      <c r="DE36" s="679"/>
      <c r="DF36" s="679"/>
      <c r="DG36" s="679"/>
      <c r="DH36" s="679"/>
      <c r="DI36" s="679"/>
      <c r="DJ36" s="679"/>
      <c r="DK36" s="680"/>
      <c r="DL36" s="684">
        <v>167886</v>
      </c>
      <c r="DM36" s="679"/>
      <c r="DN36" s="679"/>
      <c r="DO36" s="679"/>
      <c r="DP36" s="679"/>
      <c r="DQ36" s="679"/>
      <c r="DR36" s="679"/>
      <c r="DS36" s="679"/>
      <c r="DT36" s="679"/>
      <c r="DU36" s="679"/>
      <c r="DV36" s="680"/>
      <c r="DW36" s="681">
        <v>13.2</v>
      </c>
      <c r="DX36" s="699"/>
      <c r="DY36" s="699"/>
      <c r="DZ36" s="699"/>
      <c r="EA36" s="699"/>
      <c r="EB36" s="699"/>
      <c r="EC36" s="714"/>
    </row>
    <row r="37" spans="2:133" ht="11.25" customHeight="1" x14ac:dyDescent="0.15">
      <c r="B37" s="675" t="s">
        <v>331</v>
      </c>
      <c r="C37" s="676"/>
      <c r="D37" s="676"/>
      <c r="E37" s="676"/>
      <c r="F37" s="676"/>
      <c r="G37" s="676"/>
      <c r="H37" s="676"/>
      <c r="I37" s="676"/>
      <c r="J37" s="676"/>
      <c r="K37" s="676"/>
      <c r="L37" s="676"/>
      <c r="M37" s="676"/>
      <c r="N37" s="676"/>
      <c r="O37" s="676"/>
      <c r="P37" s="676"/>
      <c r="Q37" s="677"/>
      <c r="R37" s="678">
        <v>347754</v>
      </c>
      <c r="S37" s="679"/>
      <c r="T37" s="679"/>
      <c r="U37" s="679"/>
      <c r="V37" s="679"/>
      <c r="W37" s="679"/>
      <c r="X37" s="679"/>
      <c r="Y37" s="680"/>
      <c r="Z37" s="715">
        <v>13.3</v>
      </c>
      <c r="AA37" s="715"/>
      <c r="AB37" s="715"/>
      <c r="AC37" s="715"/>
      <c r="AD37" s="716" t="s">
        <v>140</v>
      </c>
      <c r="AE37" s="716"/>
      <c r="AF37" s="716"/>
      <c r="AG37" s="716"/>
      <c r="AH37" s="716"/>
      <c r="AI37" s="716"/>
      <c r="AJ37" s="716"/>
      <c r="AK37" s="716"/>
      <c r="AL37" s="681" t="s">
        <v>140</v>
      </c>
      <c r="AM37" s="682"/>
      <c r="AN37" s="682"/>
      <c r="AO37" s="717"/>
      <c r="AQ37" s="718" t="s">
        <v>332</v>
      </c>
      <c r="AR37" s="719"/>
      <c r="AS37" s="719"/>
      <c r="AT37" s="719"/>
      <c r="AU37" s="719"/>
      <c r="AV37" s="719"/>
      <c r="AW37" s="719"/>
      <c r="AX37" s="719"/>
      <c r="AY37" s="720"/>
      <c r="AZ37" s="678">
        <v>26292</v>
      </c>
      <c r="BA37" s="679"/>
      <c r="BB37" s="679"/>
      <c r="BC37" s="679"/>
      <c r="BD37" s="697"/>
      <c r="BE37" s="697"/>
      <c r="BF37" s="721"/>
      <c r="BG37" s="711" t="s">
        <v>333</v>
      </c>
      <c r="BH37" s="712"/>
      <c r="BI37" s="712"/>
      <c r="BJ37" s="712"/>
      <c r="BK37" s="712"/>
      <c r="BL37" s="712"/>
      <c r="BM37" s="712"/>
      <c r="BN37" s="712"/>
      <c r="BO37" s="712"/>
      <c r="BP37" s="712"/>
      <c r="BQ37" s="712"/>
      <c r="BR37" s="712"/>
      <c r="BS37" s="712"/>
      <c r="BT37" s="712"/>
      <c r="BU37" s="713"/>
      <c r="BV37" s="678">
        <v>7456</v>
      </c>
      <c r="BW37" s="679"/>
      <c r="BX37" s="679"/>
      <c r="BY37" s="679"/>
      <c r="BZ37" s="679"/>
      <c r="CA37" s="679"/>
      <c r="CB37" s="722"/>
      <c r="CD37" s="711" t="s">
        <v>334</v>
      </c>
      <c r="CE37" s="712"/>
      <c r="CF37" s="712"/>
      <c r="CG37" s="712"/>
      <c r="CH37" s="712"/>
      <c r="CI37" s="712"/>
      <c r="CJ37" s="712"/>
      <c r="CK37" s="712"/>
      <c r="CL37" s="712"/>
      <c r="CM37" s="712"/>
      <c r="CN37" s="712"/>
      <c r="CO37" s="712"/>
      <c r="CP37" s="712"/>
      <c r="CQ37" s="713"/>
      <c r="CR37" s="678">
        <v>134461</v>
      </c>
      <c r="CS37" s="697"/>
      <c r="CT37" s="697"/>
      <c r="CU37" s="697"/>
      <c r="CV37" s="697"/>
      <c r="CW37" s="697"/>
      <c r="CX37" s="697"/>
      <c r="CY37" s="698"/>
      <c r="CZ37" s="681">
        <v>5.5</v>
      </c>
      <c r="DA37" s="699"/>
      <c r="DB37" s="699"/>
      <c r="DC37" s="700"/>
      <c r="DD37" s="684">
        <v>130482</v>
      </c>
      <c r="DE37" s="697"/>
      <c r="DF37" s="697"/>
      <c r="DG37" s="697"/>
      <c r="DH37" s="697"/>
      <c r="DI37" s="697"/>
      <c r="DJ37" s="697"/>
      <c r="DK37" s="698"/>
      <c r="DL37" s="684">
        <v>122921</v>
      </c>
      <c r="DM37" s="697"/>
      <c r="DN37" s="697"/>
      <c r="DO37" s="697"/>
      <c r="DP37" s="697"/>
      <c r="DQ37" s="697"/>
      <c r="DR37" s="697"/>
      <c r="DS37" s="697"/>
      <c r="DT37" s="697"/>
      <c r="DU37" s="697"/>
      <c r="DV37" s="698"/>
      <c r="DW37" s="681">
        <v>9.6999999999999993</v>
      </c>
      <c r="DX37" s="699"/>
      <c r="DY37" s="699"/>
      <c r="DZ37" s="699"/>
      <c r="EA37" s="699"/>
      <c r="EB37" s="699"/>
      <c r="EC37" s="714"/>
    </row>
    <row r="38" spans="2:133" ht="11.25" customHeight="1" x14ac:dyDescent="0.15">
      <c r="B38" s="675" t="s">
        <v>335</v>
      </c>
      <c r="C38" s="676"/>
      <c r="D38" s="676"/>
      <c r="E38" s="676"/>
      <c r="F38" s="676"/>
      <c r="G38" s="676"/>
      <c r="H38" s="676"/>
      <c r="I38" s="676"/>
      <c r="J38" s="676"/>
      <c r="K38" s="676"/>
      <c r="L38" s="676"/>
      <c r="M38" s="676"/>
      <c r="N38" s="676"/>
      <c r="O38" s="676"/>
      <c r="P38" s="676"/>
      <c r="Q38" s="677"/>
      <c r="R38" s="678">
        <v>36205</v>
      </c>
      <c r="S38" s="679"/>
      <c r="T38" s="679"/>
      <c r="U38" s="679"/>
      <c r="V38" s="679"/>
      <c r="W38" s="679"/>
      <c r="X38" s="679"/>
      <c r="Y38" s="680"/>
      <c r="Z38" s="715">
        <v>1.4</v>
      </c>
      <c r="AA38" s="715"/>
      <c r="AB38" s="715"/>
      <c r="AC38" s="715"/>
      <c r="AD38" s="716">
        <v>5750</v>
      </c>
      <c r="AE38" s="716"/>
      <c r="AF38" s="716"/>
      <c r="AG38" s="716"/>
      <c r="AH38" s="716"/>
      <c r="AI38" s="716"/>
      <c r="AJ38" s="716"/>
      <c r="AK38" s="716"/>
      <c r="AL38" s="681">
        <v>0.5</v>
      </c>
      <c r="AM38" s="682"/>
      <c r="AN38" s="682"/>
      <c r="AO38" s="717"/>
      <c r="AQ38" s="718" t="s">
        <v>336</v>
      </c>
      <c r="AR38" s="719"/>
      <c r="AS38" s="719"/>
      <c r="AT38" s="719"/>
      <c r="AU38" s="719"/>
      <c r="AV38" s="719"/>
      <c r="AW38" s="719"/>
      <c r="AX38" s="719"/>
      <c r="AY38" s="720"/>
      <c r="AZ38" s="678">
        <v>1595</v>
      </c>
      <c r="BA38" s="679"/>
      <c r="BB38" s="679"/>
      <c r="BC38" s="679"/>
      <c r="BD38" s="697"/>
      <c r="BE38" s="697"/>
      <c r="BF38" s="721"/>
      <c r="BG38" s="711" t="s">
        <v>337</v>
      </c>
      <c r="BH38" s="712"/>
      <c r="BI38" s="712"/>
      <c r="BJ38" s="712"/>
      <c r="BK38" s="712"/>
      <c r="BL38" s="712"/>
      <c r="BM38" s="712"/>
      <c r="BN38" s="712"/>
      <c r="BO38" s="712"/>
      <c r="BP38" s="712"/>
      <c r="BQ38" s="712"/>
      <c r="BR38" s="712"/>
      <c r="BS38" s="712"/>
      <c r="BT38" s="712"/>
      <c r="BU38" s="713"/>
      <c r="BV38" s="678">
        <v>293</v>
      </c>
      <c r="BW38" s="679"/>
      <c r="BX38" s="679"/>
      <c r="BY38" s="679"/>
      <c r="BZ38" s="679"/>
      <c r="CA38" s="679"/>
      <c r="CB38" s="722"/>
      <c r="CD38" s="711" t="s">
        <v>338</v>
      </c>
      <c r="CE38" s="712"/>
      <c r="CF38" s="712"/>
      <c r="CG38" s="712"/>
      <c r="CH38" s="712"/>
      <c r="CI38" s="712"/>
      <c r="CJ38" s="712"/>
      <c r="CK38" s="712"/>
      <c r="CL38" s="712"/>
      <c r="CM38" s="712"/>
      <c r="CN38" s="712"/>
      <c r="CO38" s="712"/>
      <c r="CP38" s="712"/>
      <c r="CQ38" s="713"/>
      <c r="CR38" s="678">
        <v>184962</v>
      </c>
      <c r="CS38" s="679"/>
      <c r="CT38" s="679"/>
      <c r="CU38" s="679"/>
      <c r="CV38" s="679"/>
      <c r="CW38" s="679"/>
      <c r="CX38" s="679"/>
      <c r="CY38" s="680"/>
      <c r="CZ38" s="681">
        <v>7.5</v>
      </c>
      <c r="DA38" s="699"/>
      <c r="DB38" s="699"/>
      <c r="DC38" s="700"/>
      <c r="DD38" s="684">
        <v>163979</v>
      </c>
      <c r="DE38" s="679"/>
      <c r="DF38" s="679"/>
      <c r="DG38" s="679"/>
      <c r="DH38" s="679"/>
      <c r="DI38" s="679"/>
      <c r="DJ38" s="679"/>
      <c r="DK38" s="680"/>
      <c r="DL38" s="684">
        <v>146789</v>
      </c>
      <c r="DM38" s="679"/>
      <c r="DN38" s="679"/>
      <c r="DO38" s="679"/>
      <c r="DP38" s="679"/>
      <c r="DQ38" s="679"/>
      <c r="DR38" s="679"/>
      <c r="DS38" s="679"/>
      <c r="DT38" s="679"/>
      <c r="DU38" s="679"/>
      <c r="DV38" s="680"/>
      <c r="DW38" s="681">
        <v>11.6</v>
      </c>
      <c r="DX38" s="699"/>
      <c r="DY38" s="699"/>
      <c r="DZ38" s="699"/>
      <c r="EA38" s="699"/>
      <c r="EB38" s="699"/>
      <c r="EC38" s="714"/>
    </row>
    <row r="39" spans="2:133" ht="11.25" customHeight="1" x14ac:dyDescent="0.15">
      <c r="B39" s="675" t="s">
        <v>339</v>
      </c>
      <c r="C39" s="676"/>
      <c r="D39" s="676"/>
      <c r="E39" s="676"/>
      <c r="F39" s="676"/>
      <c r="G39" s="676"/>
      <c r="H39" s="676"/>
      <c r="I39" s="676"/>
      <c r="J39" s="676"/>
      <c r="K39" s="676"/>
      <c r="L39" s="676"/>
      <c r="M39" s="676"/>
      <c r="N39" s="676"/>
      <c r="O39" s="676"/>
      <c r="P39" s="676"/>
      <c r="Q39" s="677"/>
      <c r="R39" s="678">
        <v>446600</v>
      </c>
      <c r="S39" s="679"/>
      <c r="T39" s="679"/>
      <c r="U39" s="679"/>
      <c r="V39" s="679"/>
      <c r="W39" s="679"/>
      <c r="X39" s="679"/>
      <c r="Y39" s="680"/>
      <c r="Z39" s="715">
        <v>17.100000000000001</v>
      </c>
      <c r="AA39" s="715"/>
      <c r="AB39" s="715"/>
      <c r="AC39" s="715"/>
      <c r="AD39" s="716" t="s">
        <v>140</v>
      </c>
      <c r="AE39" s="716"/>
      <c r="AF39" s="716"/>
      <c r="AG39" s="716"/>
      <c r="AH39" s="716"/>
      <c r="AI39" s="716"/>
      <c r="AJ39" s="716"/>
      <c r="AK39" s="716"/>
      <c r="AL39" s="681" t="s">
        <v>140</v>
      </c>
      <c r="AM39" s="682"/>
      <c r="AN39" s="682"/>
      <c r="AO39" s="717"/>
      <c r="AQ39" s="718" t="s">
        <v>340</v>
      </c>
      <c r="AR39" s="719"/>
      <c r="AS39" s="719"/>
      <c r="AT39" s="719"/>
      <c r="AU39" s="719"/>
      <c r="AV39" s="719"/>
      <c r="AW39" s="719"/>
      <c r="AX39" s="719"/>
      <c r="AY39" s="720"/>
      <c r="AZ39" s="678" t="s">
        <v>245</v>
      </c>
      <c r="BA39" s="679"/>
      <c r="BB39" s="679"/>
      <c r="BC39" s="679"/>
      <c r="BD39" s="697"/>
      <c r="BE39" s="697"/>
      <c r="BF39" s="721"/>
      <c r="BG39" s="711" t="s">
        <v>341</v>
      </c>
      <c r="BH39" s="712"/>
      <c r="BI39" s="712"/>
      <c r="BJ39" s="712"/>
      <c r="BK39" s="712"/>
      <c r="BL39" s="712"/>
      <c r="BM39" s="712"/>
      <c r="BN39" s="712"/>
      <c r="BO39" s="712"/>
      <c r="BP39" s="712"/>
      <c r="BQ39" s="712"/>
      <c r="BR39" s="712"/>
      <c r="BS39" s="712"/>
      <c r="BT39" s="712"/>
      <c r="BU39" s="713"/>
      <c r="BV39" s="678">
        <v>454</v>
      </c>
      <c r="BW39" s="679"/>
      <c r="BX39" s="679"/>
      <c r="BY39" s="679"/>
      <c r="BZ39" s="679"/>
      <c r="CA39" s="679"/>
      <c r="CB39" s="722"/>
      <c r="CD39" s="711" t="s">
        <v>342</v>
      </c>
      <c r="CE39" s="712"/>
      <c r="CF39" s="712"/>
      <c r="CG39" s="712"/>
      <c r="CH39" s="712"/>
      <c r="CI39" s="712"/>
      <c r="CJ39" s="712"/>
      <c r="CK39" s="712"/>
      <c r="CL39" s="712"/>
      <c r="CM39" s="712"/>
      <c r="CN39" s="712"/>
      <c r="CO39" s="712"/>
      <c r="CP39" s="712"/>
      <c r="CQ39" s="713"/>
      <c r="CR39" s="678">
        <v>321965</v>
      </c>
      <c r="CS39" s="697"/>
      <c r="CT39" s="697"/>
      <c r="CU39" s="697"/>
      <c r="CV39" s="697"/>
      <c r="CW39" s="697"/>
      <c r="CX39" s="697"/>
      <c r="CY39" s="698"/>
      <c r="CZ39" s="681">
        <v>13.1</v>
      </c>
      <c r="DA39" s="699"/>
      <c r="DB39" s="699"/>
      <c r="DC39" s="700"/>
      <c r="DD39" s="684">
        <v>307372</v>
      </c>
      <c r="DE39" s="697"/>
      <c r="DF39" s="697"/>
      <c r="DG39" s="697"/>
      <c r="DH39" s="697"/>
      <c r="DI39" s="697"/>
      <c r="DJ39" s="697"/>
      <c r="DK39" s="698"/>
      <c r="DL39" s="684" t="s">
        <v>245</v>
      </c>
      <c r="DM39" s="697"/>
      <c r="DN39" s="697"/>
      <c r="DO39" s="697"/>
      <c r="DP39" s="697"/>
      <c r="DQ39" s="697"/>
      <c r="DR39" s="697"/>
      <c r="DS39" s="697"/>
      <c r="DT39" s="697"/>
      <c r="DU39" s="697"/>
      <c r="DV39" s="698"/>
      <c r="DW39" s="681" t="s">
        <v>245</v>
      </c>
      <c r="DX39" s="699"/>
      <c r="DY39" s="699"/>
      <c r="DZ39" s="699"/>
      <c r="EA39" s="699"/>
      <c r="EB39" s="699"/>
      <c r="EC39" s="714"/>
    </row>
    <row r="40" spans="2:133" ht="11.25" customHeight="1" x14ac:dyDescent="0.15">
      <c r="B40" s="675" t="s">
        <v>343</v>
      </c>
      <c r="C40" s="676"/>
      <c r="D40" s="676"/>
      <c r="E40" s="676"/>
      <c r="F40" s="676"/>
      <c r="G40" s="676"/>
      <c r="H40" s="676"/>
      <c r="I40" s="676"/>
      <c r="J40" s="676"/>
      <c r="K40" s="676"/>
      <c r="L40" s="676"/>
      <c r="M40" s="676"/>
      <c r="N40" s="676"/>
      <c r="O40" s="676"/>
      <c r="P40" s="676"/>
      <c r="Q40" s="677"/>
      <c r="R40" s="678" t="s">
        <v>140</v>
      </c>
      <c r="S40" s="679"/>
      <c r="T40" s="679"/>
      <c r="U40" s="679"/>
      <c r="V40" s="679"/>
      <c r="W40" s="679"/>
      <c r="X40" s="679"/>
      <c r="Y40" s="680"/>
      <c r="Z40" s="715" t="s">
        <v>140</v>
      </c>
      <c r="AA40" s="715"/>
      <c r="AB40" s="715"/>
      <c r="AC40" s="715"/>
      <c r="AD40" s="716" t="s">
        <v>177</v>
      </c>
      <c r="AE40" s="716"/>
      <c r="AF40" s="716"/>
      <c r="AG40" s="716"/>
      <c r="AH40" s="716"/>
      <c r="AI40" s="716"/>
      <c r="AJ40" s="716"/>
      <c r="AK40" s="716"/>
      <c r="AL40" s="681" t="s">
        <v>140</v>
      </c>
      <c r="AM40" s="682"/>
      <c r="AN40" s="682"/>
      <c r="AO40" s="717"/>
      <c r="AQ40" s="718" t="s">
        <v>344</v>
      </c>
      <c r="AR40" s="719"/>
      <c r="AS40" s="719"/>
      <c r="AT40" s="719"/>
      <c r="AU40" s="719"/>
      <c r="AV40" s="719"/>
      <c r="AW40" s="719"/>
      <c r="AX40" s="719"/>
      <c r="AY40" s="720"/>
      <c r="AZ40" s="678" t="s">
        <v>140</v>
      </c>
      <c r="BA40" s="679"/>
      <c r="BB40" s="679"/>
      <c r="BC40" s="679"/>
      <c r="BD40" s="697"/>
      <c r="BE40" s="697"/>
      <c r="BF40" s="721"/>
      <c r="BG40" s="723" t="s">
        <v>345</v>
      </c>
      <c r="BH40" s="724"/>
      <c r="BI40" s="724"/>
      <c r="BJ40" s="724"/>
      <c r="BK40" s="724"/>
      <c r="BL40" s="236"/>
      <c r="BM40" s="712" t="s">
        <v>346</v>
      </c>
      <c r="BN40" s="712"/>
      <c r="BO40" s="712"/>
      <c r="BP40" s="712"/>
      <c r="BQ40" s="712"/>
      <c r="BR40" s="712"/>
      <c r="BS40" s="712"/>
      <c r="BT40" s="712"/>
      <c r="BU40" s="713"/>
      <c r="BV40" s="678">
        <v>65</v>
      </c>
      <c r="BW40" s="679"/>
      <c r="BX40" s="679"/>
      <c r="BY40" s="679"/>
      <c r="BZ40" s="679"/>
      <c r="CA40" s="679"/>
      <c r="CB40" s="722"/>
      <c r="CD40" s="711" t="s">
        <v>347</v>
      </c>
      <c r="CE40" s="712"/>
      <c r="CF40" s="712"/>
      <c r="CG40" s="712"/>
      <c r="CH40" s="712"/>
      <c r="CI40" s="712"/>
      <c r="CJ40" s="712"/>
      <c r="CK40" s="712"/>
      <c r="CL40" s="712"/>
      <c r="CM40" s="712"/>
      <c r="CN40" s="712"/>
      <c r="CO40" s="712"/>
      <c r="CP40" s="712"/>
      <c r="CQ40" s="713"/>
      <c r="CR40" s="678">
        <v>1000</v>
      </c>
      <c r="CS40" s="679"/>
      <c r="CT40" s="679"/>
      <c r="CU40" s="679"/>
      <c r="CV40" s="679"/>
      <c r="CW40" s="679"/>
      <c r="CX40" s="679"/>
      <c r="CY40" s="680"/>
      <c r="CZ40" s="681">
        <v>0</v>
      </c>
      <c r="DA40" s="699"/>
      <c r="DB40" s="699"/>
      <c r="DC40" s="700"/>
      <c r="DD40" s="684">
        <v>1000</v>
      </c>
      <c r="DE40" s="679"/>
      <c r="DF40" s="679"/>
      <c r="DG40" s="679"/>
      <c r="DH40" s="679"/>
      <c r="DI40" s="679"/>
      <c r="DJ40" s="679"/>
      <c r="DK40" s="680"/>
      <c r="DL40" s="684" t="s">
        <v>177</v>
      </c>
      <c r="DM40" s="679"/>
      <c r="DN40" s="679"/>
      <c r="DO40" s="679"/>
      <c r="DP40" s="679"/>
      <c r="DQ40" s="679"/>
      <c r="DR40" s="679"/>
      <c r="DS40" s="679"/>
      <c r="DT40" s="679"/>
      <c r="DU40" s="679"/>
      <c r="DV40" s="680"/>
      <c r="DW40" s="681" t="s">
        <v>245</v>
      </c>
      <c r="DX40" s="699"/>
      <c r="DY40" s="699"/>
      <c r="DZ40" s="699"/>
      <c r="EA40" s="699"/>
      <c r="EB40" s="699"/>
      <c r="EC40" s="714"/>
    </row>
    <row r="41" spans="2:133" ht="11.25" customHeight="1" x14ac:dyDescent="0.15">
      <c r="B41" s="675" t="s">
        <v>348</v>
      </c>
      <c r="C41" s="676"/>
      <c r="D41" s="676"/>
      <c r="E41" s="676"/>
      <c r="F41" s="676"/>
      <c r="G41" s="676"/>
      <c r="H41" s="676"/>
      <c r="I41" s="676"/>
      <c r="J41" s="676"/>
      <c r="K41" s="676"/>
      <c r="L41" s="676"/>
      <c r="M41" s="676"/>
      <c r="N41" s="676"/>
      <c r="O41" s="676"/>
      <c r="P41" s="676"/>
      <c r="Q41" s="677"/>
      <c r="R41" s="678">
        <v>32000</v>
      </c>
      <c r="S41" s="679"/>
      <c r="T41" s="679"/>
      <c r="U41" s="679"/>
      <c r="V41" s="679"/>
      <c r="W41" s="679"/>
      <c r="X41" s="679"/>
      <c r="Y41" s="680"/>
      <c r="Z41" s="715">
        <v>1.2</v>
      </c>
      <c r="AA41" s="715"/>
      <c r="AB41" s="715"/>
      <c r="AC41" s="715"/>
      <c r="AD41" s="716" t="s">
        <v>245</v>
      </c>
      <c r="AE41" s="716"/>
      <c r="AF41" s="716"/>
      <c r="AG41" s="716"/>
      <c r="AH41" s="716"/>
      <c r="AI41" s="716"/>
      <c r="AJ41" s="716"/>
      <c r="AK41" s="716"/>
      <c r="AL41" s="681" t="s">
        <v>140</v>
      </c>
      <c r="AM41" s="682"/>
      <c r="AN41" s="682"/>
      <c r="AO41" s="717"/>
      <c r="AQ41" s="718" t="s">
        <v>349</v>
      </c>
      <c r="AR41" s="719"/>
      <c r="AS41" s="719"/>
      <c r="AT41" s="719"/>
      <c r="AU41" s="719"/>
      <c r="AV41" s="719"/>
      <c r="AW41" s="719"/>
      <c r="AX41" s="719"/>
      <c r="AY41" s="720"/>
      <c r="AZ41" s="678">
        <v>38941</v>
      </c>
      <c r="BA41" s="679"/>
      <c r="BB41" s="679"/>
      <c r="BC41" s="679"/>
      <c r="BD41" s="697"/>
      <c r="BE41" s="697"/>
      <c r="BF41" s="721"/>
      <c r="BG41" s="723"/>
      <c r="BH41" s="724"/>
      <c r="BI41" s="724"/>
      <c r="BJ41" s="724"/>
      <c r="BK41" s="724"/>
      <c r="BL41" s="236"/>
      <c r="BM41" s="712" t="s">
        <v>350</v>
      </c>
      <c r="BN41" s="712"/>
      <c r="BO41" s="712"/>
      <c r="BP41" s="712"/>
      <c r="BQ41" s="712"/>
      <c r="BR41" s="712"/>
      <c r="BS41" s="712"/>
      <c r="BT41" s="712"/>
      <c r="BU41" s="713"/>
      <c r="BV41" s="678">
        <v>2</v>
      </c>
      <c r="BW41" s="679"/>
      <c r="BX41" s="679"/>
      <c r="BY41" s="679"/>
      <c r="BZ41" s="679"/>
      <c r="CA41" s="679"/>
      <c r="CB41" s="722"/>
      <c r="CD41" s="711" t="s">
        <v>351</v>
      </c>
      <c r="CE41" s="712"/>
      <c r="CF41" s="712"/>
      <c r="CG41" s="712"/>
      <c r="CH41" s="712"/>
      <c r="CI41" s="712"/>
      <c r="CJ41" s="712"/>
      <c r="CK41" s="712"/>
      <c r="CL41" s="712"/>
      <c r="CM41" s="712"/>
      <c r="CN41" s="712"/>
      <c r="CO41" s="712"/>
      <c r="CP41" s="712"/>
      <c r="CQ41" s="713"/>
      <c r="CR41" s="678" t="s">
        <v>245</v>
      </c>
      <c r="CS41" s="697"/>
      <c r="CT41" s="697"/>
      <c r="CU41" s="697"/>
      <c r="CV41" s="697"/>
      <c r="CW41" s="697"/>
      <c r="CX41" s="697"/>
      <c r="CY41" s="698"/>
      <c r="CZ41" s="681" t="s">
        <v>245</v>
      </c>
      <c r="DA41" s="699"/>
      <c r="DB41" s="699"/>
      <c r="DC41" s="700"/>
      <c r="DD41" s="684" t="s">
        <v>140</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352</v>
      </c>
      <c r="C42" s="660"/>
      <c r="D42" s="660"/>
      <c r="E42" s="660"/>
      <c r="F42" s="660"/>
      <c r="G42" s="660"/>
      <c r="H42" s="660"/>
      <c r="I42" s="660"/>
      <c r="J42" s="660"/>
      <c r="K42" s="660"/>
      <c r="L42" s="660"/>
      <c r="M42" s="660"/>
      <c r="N42" s="660"/>
      <c r="O42" s="660"/>
      <c r="P42" s="660"/>
      <c r="Q42" s="661"/>
      <c r="R42" s="662">
        <v>2615293</v>
      </c>
      <c r="S42" s="701"/>
      <c r="T42" s="701"/>
      <c r="U42" s="701"/>
      <c r="V42" s="701"/>
      <c r="W42" s="701"/>
      <c r="X42" s="701"/>
      <c r="Y42" s="703"/>
      <c r="Z42" s="704">
        <v>100</v>
      </c>
      <c r="AA42" s="704"/>
      <c r="AB42" s="704"/>
      <c r="AC42" s="704"/>
      <c r="AD42" s="705">
        <v>1236978</v>
      </c>
      <c r="AE42" s="705"/>
      <c r="AF42" s="705"/>
      <c r="AG42" s="705"/>
      <c r="AH42" s="705"/>
      <c r="AI42" s="705"/>
      <c r="AJ42" s="705"/>
      <c r="AK42" s="705"/>
      <c r="AL42" s="665">
        <v>100</v>
      </c>
      <c r="AM42" s="706"/>
      <c r="AN42" s="706"/>
      <c r="AO42" s="707"/>
      <c r="AQ42" s="708" t="s">
        <v>353</v>
      </c>
      <c r="AR42" s="709"/>
      <c r="AS42" s="709"/>
      <c r="AT42" s="709"/>
      <c r="AU42" s="709"/>
      <c r="AV42" s="709"/>
      <c r="AW42" s="709"/>
      <c r="AX42" s="709"/>
      <c r="AY42" s="710"/>
      <c r="AZ42" s="662">
        <v>118134</v>
      </c>
      <c r="BA42" s="701"/>
      <c r="BB42" s="701"/>
      <c r="BC42" s="701"/>
      <c r="BD42" s="663"/>
      <c r="BE42" s="663"/>
      <c r="BF42" s="727"/>
      <c r="BG42" s="725"/>
      <c r="BH42" s="726"/>
      <c r="BI42" s="726"/>
      <c r="BJ42" s="726"/>
      <c r="BK42" s="726"/>
      <c r="BL42" s="237"/>
      <c r="BM42" s="728" t="s">
        <v>354</v>
      </c>
      <c r="BN42" s="728"/>
      <c r="BO42" s="728"/>
      <c r="BP42" s="728"/>
      <c r="BQ42" s="728"/>
      <c r="BR42" s="728"/>
      <c r="BS42" s="728"/>
      <c r="BT42" s="728"/>
      <c r="BU42" s="729"/>
      <c r="BV42" s="662">
        <v>419</v>
      </c>
      <c r="BW42" s="701"/>
      <c r="BX42" s="701"/>
      <c r="BY42" s="701"/>
      <c r="BZ42" s="701"/>
      <c r="CA42" s="701"/>
      <c r="CB42" s="702"/>
      <c r="CD42" s="675" t="s">
        <v>355</v>
      </c>
      <c r="CE42" s="676"/>
      <c r="CF42" s="676"/>
      <c r="CG42" s="676"/>
      <c r="CH42" s="676"/>
      <c r="CI42" s="676"/>
      <c r="CJ42" s="676"/>
      <c r="CK42" s="676"/>
      <c r="CL42" s="676"/>
      <c r="CM42" s="676"/>
      <c r="CN42" s="676"/>
      <c r="CO42" s="676"/>
      <c r="CP42" s="676"/>
      <c r="CQ42" s="677"/>
      <c r="CR42" s="678">
        <v>602084</v>
      </c>
      <c r="CS42" s="679"/>
      <c r="CT42" s="679"/>
      <c r="CU42" s="679"/>
      <c r="CV42" s="679"/>
      <c r="CW42" s="679"/>
      <c r="CX42" s="679"/>
      <c r="CY42" s="680"/>
      <c r="CZ42" s="681">
        <v>24.5</v>
      </c>
      <c r="DA42" s="682"/>
      <c r="DB42" s="682"/>
      <c r="DC42" s="683"/>
      <c r="DD42" s="684">
        <v>44376</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356</v>
      </c>
      <c r="CE43" s="676"/>
      <c r="CF43" s="676"/>
      <c r="CG43" s="676"/>
      <c r="CH43" s="676"/>
      <c r="CI43" s="676"/>
      <c r="CJ43" s="676"/>
      <c r="CK43" s="676"/>
      <c r="CL43" s="676"/>
      <c r="CM43" s="676"/>
      <c r="CN43" s="676"/>
      <c r="CO43" s="676"/>
      <c r="CP43" s="676"/>
      <c r="CQ43" s="677"/>
      <c r="CR43" s="678" t="s">
        <v>140</v>
      </c>
      <c r="CS43" s="697"/>
      <c r="CT43" s="697"/>
      <c r="CU43" s="697"/>
      <c r="CV43" s="697"/>
      <c r="CW43" s="697"/>
      <c r="CX43" s="697"/>
      <c r="CY43" s="698"/>
      <c r="CZ43" s="681" t="s">
        <v>245</v>
      </c>
      <c r="DA43" s="699"/>
      <c r="DB43" s="699"/>
      <c r="DC43" s="700"/>
      <c r="DD43" s="684" t="s">
        <v>140</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304</v>
      </c>
      <c r="CE44" s="692"/>
      <c r="CF44" s="675" t="s">
        <v>357</v>
      </c>
      <c r="CG44" s="676"/>
      <c r="CH44" s="676"/>
      <c r="CI44" s="676"/>
      <c r="CJ44" s="676"/>
      <c r="CK44" s="676"/>
      <c r="CL44" s="676"/>
      <c r="CM44" s="676"/>
      <c r="CN44" s="676"/>
      <c r="CO44" s="676"/>
      <c r="CP44" s="676"/>
      <c r="CQ44" s="677"/>
      <c r="CR44" s="678">
        <v>589166</v>
      </c>
      <c r="CS44" s="679"/>
      <c r="CT44" s="679"/>
      <c r="CU44" s="679"/>
      <c r="CV44" s="679"/>
      <c r="CW44" s="679"/>
      <c r="CX44" s="679"/>
      <c r="CY44" s="680"/>
      <c r="CZ44" s="681">
        <v>24</v>
      </c>
      <c r="DA44" s="682"/>
      <c r="DB44" s="682"/>
      <c r="DC44" s="683"/>
      <c r="DD44" s="684">
        <v>44339</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358</v>
      </c>
      <c r="CG45" s="676"/>
      <c r="CH45" s="676"/>
      <c r="CI45" s="676"/>
      <c r="CJ45" s="676"/>
      <c r="CK45" s="676"/>
      <c r="CL45" s="676"/>
      <c r="CM45" s="676"/>
      <c r="CN45" s="676"/>
      <c r="CO45" s="676"/>
      <c r="CP45" s="676"/>
      <c r="CQ45" s="677"/>
      <c r="CR45" s="678">
        <v>187979</v>
      </c>
      <c r="CS45" s="697"/>
      <c r="CT45" s="697"/>
      <c r="CU45" s="697"/>
      <c r="CV45" s="697"/>
      <c r="CW45" s="697"/>
      <c r="CX45" s="697"/>
      <c r="CY45" s="698"/>
      <c r="CZ45" s="681">
        <v>7.7</v>
      </c>
      <c r="DA45" s="699"/>
      <c r="DB45" s="699"/>
      <c r="DC45" s="700"/>
      <c r="DD45" s="684">
        <v>9512</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359</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360</v>
      </c>
      <c r="CG46" s="676"/>
      <c r="CH46" s="676"/>
      <c r="CI46" s="676"/>
      <c r="CJ46" s="676"/>
      <c r="CK46" s="676"/>
      <c r="CL46" s="676"/>
      <c r="CM46" s="676"/>
      <c r="CN46" s="676"/>
      <c r="CO46" s="676"/>
      <c r="CP46" s="676"/>
      <c r="CQ46" s="677"/>
      <c r="CR46" s="678">
        <v>400494</v>
      </c>
      <c r="CS46" s="679"/>
      <c r="CT46" s="679"/>
      <c r="CU46" s="679"/>
      <c r="CV46" s="679"/>
      <c r="CW46" s="679"/>
      <c r="CX46" s="679"/>
      <c r="CY46" s="680"/>
      <c r="CZ46" s="681">
        <v>16.3</v>
      </c>
      <c r="DA46" s="682"/>
      <c r="DB46" s="682"/>
      <c r="DC46" s="683"/>
      <c r="DD46" s="684">
        <v>34134</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361</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362</v>
      </c>
      <c r="CG47" s="676"/>
      <c r="CH47" s="676"/>
      <c r="CI47" s="676"/>
      <c r="CJ47" s="676"/>
      <c r="CK47" s="676"/>
      <c r="CL47" s="676"/>
      <c r="CM47" s="676"/>
      <c r="CN47" s="676"/>
      <c r="CO47" s="676"/>
      <c r="CP47" s="676"/>
      <c r="CQ47" s="677"/>
      <c r="CR47" s="678">
        <v>12918</v>
      </c>
      <c r="CS47" s="697"/>
      <c r="CT47" s="697"/>
      <c r="CU47" s="697"/>
      <c r="CV47" s="697"/>
      <c r="CW47" s="697"/>
      <c r="CX47" s="697"/>
      <c r="CY47" s="698"/>
      <c r="CZ47" s="681">
        <v>0.5</v>
      </c>
      <c r="DA47" s="699"/>
      <c r="DB47" s="699"/>
      <c r="DC47" s="700"/>
      <c r="DD47" s="684">
        <v>37</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363</v>
      </c>
      <c r="CD48" s="695"/>
      <c r="CE48" s="696"/>
      <c r="CF48" s="675" t="s">
        <v>364</v>
      </c>
      <c r="CG48" s="676"/>
      <c r="CH48" s="676"/>
      <c r="CI48" s="676"/>
      <c r="CJ48" s="676"/>
      <c r="CK48" s="676"/>
      <c r="CL48" s="676"/>
      <c r="CM48" s="676"/>
      <c r="CN48" s="676"/>
      <c r="CO48" s="676"/>
      <c r="CP48" s="676"/>
      <c r="CQ48" s="677"/>
      <c r="CR48" s="678" t="s">
        <v>245</v>
      </c>
      <c r="CS48" s="679"/>
      <c r="CT48" s="679"/>
      <c r="CU48" s="679"/>
      <c r="CV48" s="679"/>
      <c r="CW48" s="679"/>
      <c r="CX48" s="679"/>
      <c r="CY48" s="680"/>
      <c r="CZ48" s="681" t="s">
        <v>245</v>
      </c>
      <c r="DA48" s="682"/>
      <c r="DB48" s="682"/>
      <c r="DC48" s="683"/>
      <c r="DD48" s="684" t="s">
        <v>245</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365</v>
      </c>
      <c r="CE49" s="660"/>
      <c r="CF49" s="660"/>
      <c r="CG49" s="660"/>
      <c r="CH49" s="660"/>
      <c r="CI49" s="660"/>
      <c r="CJ49" s="660"/>
      <c r="CK49" s="660"/>
      <c r="CL49" s="660"/>
      <c r="CM49" s="660"/>
      <c r="CN49" s="660"/>
      <c r="CO49" s="660"/>
      <c r="CP49" s="660"/>
      <c r="CQ49" s="661"/>
      <c r="CR49" s="662">
        <v>2457137</v>
      </c>
      <c r="CS49" s="663"/>
      <c r="CT49" s="663"/>
      <c r="CU49" s="663"/>
      <c r="CV49" s="663"/>
      <c r="CW49" s="663"/>
      <c r="CX49" s="663"/>
      <c r="CY49" s="664"/>
      <c r="CZ49" s="665">
        <v>100</v>
      </c>
      <c r="DA49" s="666"/>
      <c r="DB49" s="666"/>
      <c r="DC49" s="667"/>
      <c r="DD49" s="668">
        <v>1605664</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TIfkT15/pmbXBHShixskbhQL/Frl0krdS5e5RNiF4Q+EwdavOJ1CFmrwwQY3mgA08vdRG0AqcLTOox1MHMLOSA==" saltValue="DaMIs3UhRA5MTH/CArPR0w=="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366</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367</v>
      </c>
      <c r="DK2" s="1204"/>
      <c r="DL2" s="1204"/>
      <c r="DM2" s="1204"/>
      <c r="DN2" s="1204"/>
      <c r="DO2" s="1205"/>
      <c r="DP2" s="250"/>
      <c r="DQ2" s="1203" t="s">
        <v>368</v>
      </c>
      <c r="DR2" s="1204"/>
      <c r="DS2" s="1204"/>
      <c r="DT2" s="1204"/>
      <c r="DU2" s="1204"/>
      <c r="DV2" s="1204"/>
      <c r="DW2" s="1204"/>
      <c r="DX2" s="1204"/>
      <c r="DY2" s="1204"/>
      <c r="DZ2" s="1205"/>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6" t="s">
        <v>369</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370</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88" t="s">
        <v>371</v>
      </c>
      <c r="B5" s="1089"/>
      <c r="C5" s="1089"/>
      <c r="D5" s="1089"/>
      <c r="E5" s="1089"/>
      <c r="F5" s="1089"/>
      <c r="G5" s="1089"/>
      <c r="H5" s="1089"/>
      <c r="I5" s="1089"/>
      <c r="J5" s="1089"/>
      <c r="K5" s="1089"/>
      <c r="L5" s="1089"/>
      <c r="M5" s="1089"/>
      <c r="N5" s="1089"/>
      <c r="O5" s="1089"/>
      <c r="P5" s="1090"/>
      <c r="Q5" s="1094" t="s">
        <v>372</v>
      </c>
      <c r="R5" s="1095"/>
      <c r="S5" s="1095"/>
      <c r="T5" s="1095"/>
      <c r="U5" s="1096"/>
      <c r="V5" s="1094" t="s">
        <v>373</v>
      </c>
      <c r="W5" s="1095"/>
      <c r="X5" s="1095"/>
      <c r="Y5" s="1095"/>
      <c r="Z5" s="1096"/>
      <c r="AA5" s="1094" t="s">
        <v>374</v>
      </c>
      <c r="AB5" s="1095"/>
      <c r="AC5" s="1095"/>
      <c r="AD5" s="1095"/>
      <c r="AE5" s="1095"/>
      <c r="AF5" s="1206" t="s">
        <v>375</v>
      </c>
      <c r="AG5" s="1095"/>
      <c r="AH5" s="1095"/>
      <c r="AI5" s="1095"/>
      <c r="AJ5" s="1110"/>
      <c r="AK5" s="1095" t="s">
        <v>376</v>
      </c>
      <c r="AL5" s="1095"/>
      <c r="AM5" s="1095"/>
      <c r="AN5" s="1095"/>
      <c r="AO5" s="1096"/>
      <c r="AP5" s="1094" t="s">
        <v>377</v>
      </c>
      <c r="AQ5" s="1095"/>
      <c r="AR5" s="1095"/>
      <c r="AS5" s="1095"/>
      <c r="AT5" s="1096"/>
      <c r="AU5" s="1094" t="s">
        <v>378</v>
      </c>
      <c r="AV5" s="1095"/>
      <c r="AW5" s="1095"/>
      <c r="AX5" s="1095"/>
      <c r="AY5" s="1110"/>
      <c r="AZ5" s="257"/>
      <c r="BA5" s="257"/>
      <c r="BB5" s="257"/>
      <c r="BC5" s="257"/>
      <c r="BD5" s="257"/>
      <c r="BE5" s="258"/>
      <c r="BF5" s="258"/>
      <c r="BG5" s="258"/>
      <c r="BH5" s="258"/>
      <c r="BI5" s="258"/>
      <c r="BJ5" s="258"/>
      <c r="BK5" s="258"/>
      <c r="BL5" s="258"/>
      <c r="BM5" s="258"/>
      <c r="BN5" s="258"/>
      <c r="BO5" s="258"/>
      <c r="BP5" s="258"/>
      <c r="BQ5" s="1088" t="s">
        <v>379</v>
      </c>
      <c r="BR5" s="1089"/>
      <c r="BS5" s="1089"/>
      <c r="BT5" s="1089"/>
      <c r="BU5" s="1089"/>
      <c r="BV5" s="1089"/>
      <c r="BW5" s="1089"/>
      <c r="BX5" s="1089"/>
      <c r="BY5" s="1089"/>
      <c r="BZ5" s="1089"/>
      <c r="CA5" s="1089"/>
      <c r="CB5" s="1089"/>
      <c r="CC5" s="1089"/>
      <c r="CD5" s="1089"/>
      <c r="CE5" s="1089"/>
      <c r="CF5" s="1089"/>
      <c r="CG5" s="1090"/>
      <c r="CH5" s="1094" t="s">
        <v>380</v>
      </c>
      <c r="CI5" s="1095"/>
      <c r="CJ5" s="1095"/>
      <c r="CK5" s="1095"/>
      <c r="CL5" s="1096"/>
      <c r="CM5" s="1094" t="s">
        <v>381</v>
      </c>
      <c r="CN5" s="1095"/>
      <c r="CO5" s="1095"/>
      <c r="CP5" s="1095"/>
      <c r="CQ5" s="1096"/>
      <c r="CR5" s="1094" t="s">
        <v>382</v>
      </c>
      <c r="CS5" s="1095"/>
      <c r="CT5" s="1095"/>
      <c r="CU5" s="1095"/>
      <c r="CV5" s="1096"/>
      <c r="CW5" s="1094" t="s">
        <v>383</v>
      </c>
      <c r="CX5" s="1095"/>
      <c r="CY5" s="1095"/>
      <c r="CZ5" s="1095"/>
      <c r="DA5" s="1096"/>
      <c r="DB5" s="1094" t="s">
        <v>384</v>
      </c>
      <c r="DC5" s="1095"/>
      <c r="DD5" s="1095"/>
      <c r="DE5" s="1095"/>
      <c r="DF5" s="1096"/>
      <c r="DG5" s="1191" t="s">
        <v>385</v>
      </c>
      <c r="DH5" s="1192"/>
      <c r="DI5" s="1192"/>
      <c r="DJ5" s="1192"/>
      <c r="DK5" s="1193"/>
      <c r="DL5" s="1191" t="s">
        <v>386</v>
      </c>
      <c r="DM5" s="1192"/>
      <c r="DN5" s="1192"/>
      <c r="DO5" s="1192"/>
      <c r="DP5" s="1193"/>
      <c r="DQ5" s="1094" t="s">
        <v>387</v>
      </c>
      <c r="DR5" s="1095"/>
      <c r="DS5" s="1095"/>
      <c r="DT5" s="1095"/>
      <c r="DU5" s="1096"/>
      <c r="DV5" s="1094" t="s">
        <v>378</v>
      </c>
      <c r="DW5" s="1095"/>
      <c r="DX5" s="1095"/>
      <c r="DY5" s="1095"/>
      <c r="DZ5" s="1110"/>
      <c r="EA5" s="255"/>
    </row>
    <row r="6" spans="1:131" s="256" customFormat="1" ht="26.25" customHeight="1" thickBot="1" x14ac:dyDescent="0.2">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x14ac:dyDescent="0.15">
      <c r="A7" s="259">
        <v>1</v>
      </c>
      <c r="B7" s="1143" t="s">
        <v>388</v>
      </c>
      <c r="C7" s="1144"/>
      <c r="D7" s="1144"/>
      <c r="E7" s="1144"/>
      <c r="F7" s="1144"/>
      <c r="G7" s="1144"/>
      <c r="H7" s="1144"/>
      <c r="I7" s="1144"/>
      <c r="J7" s="1144"/>
      <c r="K7" s="1144"/>
      <c r="L7" s="1144"/>
      <c r="M7" s="1144"/>
      <c r="N7" s="1144"/>
      <c r="O7" s="1144"/>
      <c r="P7" s="1145"/>
      <c r="Q7" s="1197">
        <v>2615</v>
      </c>
      <c r="R7" s="1198"/>
      <c r="S7" s="1198"/>
      <c r="T7" s="1198"/>
      <c r="U7" s="1198"/>
      <c r="V7" s="1198">
        <v>2457</v>
      </c>
      <c r="W7" s="1198"/>
      <c r="X7" s="1198"/>
      <c r="Y7" s="1198"/>
      <c r="Z7" s="1198"/>
      <c r="AA7" s="1198">
        <v>158</v>
      </c>
      <c r="AB7" s="1198"/>
      <c r="AC7" s="1198"/>
      <c r="AD7" s="1198"/>
      <c r="AE7" s="1199"/>
      <c r="AF7" s="1200">
        <v>156</v>
      </c>
      <c r="AG7" s="1201"/>
      <c r="AH7" s="1201"/>
      <c r="AI7" s="1201"/>
      <c r="AJ7" s="1202"/>
      <c r="AK7" s="1184" t="s">
        <v>578</v>
      </c>
      <c r="AL7" s="1185"/>
      <c r="AM7" s="1185"/>
      <c r="AN7" s="1185"/>
      <c r="AO7" s="1185"/>
      <c r="AP7" s="1185">
        <v>1917</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c r="BS7" s="1188"/>
      <c r="BT7" s="1189"/>
      <c r="BU7" s="1189"/>
      <c r="BV7" s="1189"/>
      <c r="BW7" s="1189"/>
      <c r="BX7" s="1189"/>
      <c r="BY7" s="1189"/>
      <c r="BZ7" s="1189"/>
      <c r="CA7" s="1189"/>
      <c r="CB7" s="1189"/>
      <c r="CC7" s="1189"/>
      <c r="CD7" s="1189"/>
      <c r="CE7" s="1189"/>
      <c r="CF7" s="1189"/>
      <c r="CG7" s="1190"/>
      <c r="CH7" s="1181"/>
      <c r="CI7" s="1182"/>
      <c r="CJ7" s="1182"/>
      <c r="CK7" s="1182"/>
      <c r="CL7" s="1183"/>
      <c r="CM7" s="1181"/>
      <c r="CN7" s="1182"/>
      <c r="CO7" s="1182"/>
      <c r="CP7" s="1182"/>
      <c r="CQ7" s="1183"/>
      <c r="CR7" s="1181"/>
      <c r="CS7" s="1182"/>
      <c r="CT7" s="1182"/>
      <c r="CU7" s="1182"/>
      <c r="CV7" s="1183"/>
      <c r="CW7" s="1181"/>
      <c r="CX7" s="1182"/>
      <c r="CY7" s="1182"/>
      <c r="CZ7" s="1182"/>
      <c r="DA7" s="1183"/>
      <c r="DB7" s="1181"/>
      <c r="DC7" s="1182"/>
      <c r="DD7" s="1182"/>
      <c r="DE7" s="1182"/>
      <c r="DF7" s="1183"/>
      <c r="DG7" s="1181"/>
      <c r="DH7" s="1182"/>
      <c r="DI7" s="1182"/>
      <c r="DJ7" s="1182"/>
      <c r="DK7" s="1183"/>
      <c r="DL7" s="1181"/>
      <c r="DM7" s="1182"/>
      <c r="DN7" s="1182"/>
      <c r="DO7" s="1182"/>
      <c r="DP7" s="1183"/>
      <c r="DQ7" s="1181"/>
      <c r="DR7" s="1182"/>
      <c r="DS7" s="1182"/>
      <c r="DT7" s="1182"/>
      <c r="DU7" s="1183"/>
      <c r="DV7" s="1208"/>
      <c r="DW7" s="1209"/>
      <c r="DX7" s="1209"/>
      <c r="DY7" s="1209"/>
      <c r="DZ7" s="1210"/>
      <c r="EA7" s="255"/>
    </row>
    <row r="8" spans="1:131" s="256" customFormat="1" ht="26.25" customHeight="1" x14ac:dyDescent="0.15">
      <c r="A8" s="262">
        <v>2</v>
      </c>
      <c r="B8" s="1124"/>
      <c r="C8" s="1125"/>
      <c r="D8" s="1125"/>
      <c r="E8" s="1125"/>
      <c r="F8" s="1125"/>
      <c r="G8" s="1125"/>
      <c r="H8" s="1125"/>
      <c r="I8" s="1125"/>
      <c r="J8" s="1125"/>
      <c r="K8" s="1125"/>
      <c r="L8" s="1125"/>
      <c r="M8" s="1125"/>
      <c r="N8" s="1125"/>
      <c r="O8" s="1125"/>
      <c r="P8" s="1126"/>
      <c r="Q8" s="1136"/>
      <c r="R8" s="1137"/>
      <c r="S8" s="1137"/>
      <c r="T8" s="1137"/>
      <c r="U8" s="1137"/>
      <c r="V8" s="1137"/>
      <c r="W8" s="1137"/>
      <c r="X8" s="1137"/>
      <c r="Y8" s="1137"/>
      <c r="Z8" s="1137"/>
      <c r="AA8" s="1137"/>
      <c r="AB8" s="1137"/>
      <c r="AC8" s="1137"/>
      <c r="AD8" s="1137"/>
      <c r="AE8" s="1138"/>
      <c r="AF8" s="1130"/>
      <c r="AG8" s="1131"/>
      <c r="AH8" s="1131"/>
      <c r="AI8" s="1131"/>
      <c r="AJ8" s="1132"/>
      <c r="AK8" s="1179"/>
      <c r="AL8" s="1180"/>
      <c r="AM8" s="1180"/>
      <c r="AN8" s="1180"/>
      <c r="AO8" s="1180"/>
      <c r="AP8" s="1180"/>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c r="BT8" s="1108"/>
      <c r="BU8" s="1108"/>
      <c r="BV8" s="1108"/>
      <c r="BW8" s="1108"/>
      <c r="BX8" s="1108"/>
      <c r="BY8" s="1108"/>
      <c r="BZ8" s="1108"/>
      <c r="CA8" s="1108"/>
      <c r="CB8" s="1108"/>
      <c r="CC8" s="1108"/>
      <c r="CD8" s="1108"/>
      <c r="CE8" s="1108"/>
      <c r="CF8" s="1108"/>
      <c r="CG8" s="1109"/>
      <c r="CH8" s="1082"/>
      <c r="CI8" s="1083"/>
      <c r="CJ8" s="1083"/>
      <c r="CK8" s="1083"/>
      <c r="CL8" s="1084"/>
      <c r="CM8" s="1082"/>
      <c r="CN8" s="1083"/>
      <c r="CO8" s="1083"/>
      <c r="CP8" s="1083"/>
      <c r="CQ8" s="1084"/>
      <c r="CR8" s="1082"/>
      <c r="CS8" s="1083"/>
      <c r="CT8" s="1083"/>
      <c r="CU8" s="1083"/>
      <c r="CV8" s="1084"/>
      <c r="CW8" s="1082"/>
      <c r="CX8" s="1083"/>
      <c r="CY8" s="1083"/>
      <c r="CZ8" s="1083"/>
      <c r="DA8" s="1084"/>
      <c r="DB8" s="1082"/>
      <c r="DC8" s="1083"/>
      <c r="DD8" s="1083"/>
      <c r="DE8" s="1083"/>
      <c r="DF8" s="1084"/>
      <c r="DG8" s="1082"/>
      <c r="DH8" s="1083"/>
      <c r="DI8" s="1083"/>
      <c r="DJ8" s="1083"/>
      <c r="DK8" s="1084"/>
      <c r="DL8" s="1082"/>
      <c r="DM8" s="1083"/>
      <c r="DN8" s="1083"/>
      <c r="DO8" s="1083"/>
      <c r="DP8" s="1084"/>
      <c r="DQ8" s="1082"/>
      <c r="DR8" s="1083"/>
      <c r="DS8" s="1083"/>
      <c r="DT8" s="1083"/>
      <c r="DU8" s="1084"/>
      <c r="DV8" s="1085"/>
      <c r="DW8" s="1086"/>
      <c r="DX8" s="1086"/>
      <c r="DY8" s="1086"/>
      <c r="DZ8" s="1087"/>
      <c r="EA8" s="255"/>
    </row>
    <row r="9" spans="1:131" s="256" customFormat="1" ht="26.25" customHeight="1" x14ac:dyDescent="0.15">
      <c r="A9" s="262">
        <v>3</v>
      </c>
      <c r="B9" s="1124"/>
      <c r="C9" s="1125"/>
      <c r="D9" s="1125"/>
      <c r="E9" s="1125"/>
      <c r="F9" s="1125"/>
      <c r="G9" s="1125"/>
      <c r="H9" s="1125"/>
      <c r="I9" s="1125"/>
      <c r="J9" s="1125"/>
      <c r="K9" s="1125"/>
      <c r="L9" s="1125"/>
      <c r="M9" s="1125"/>
      <c r="N9" s="1125"/>
      <c r="O9" s="1125"/>
      <c r="P9" s="1126"/>
      <c r="Q9" s="1136"/>
      <c r="R9" s="1137"/>
      <c r="S9" s="1137"/>
      <c r="T9" s="1137"/>
      <c r="U9" s="1137"/>
      <c r="V9" s="1137"/>
      <c r="W9" s="1137"/>
      <c r="X9" s="1137"/>
      <c r="Y9" s="1137"/>
      <c r="Z9" s="1137"/>
      <c r="AA9" s="1137"/>
      <c r="AB9" s="1137"/>
      <c r="AC9" s="1137"/>
      <c r="AD9" s="1137"/>
      <c r="AE9" s="1138"/>
      <c r="AF9" s="1130"/>
      <c r="AG9" s="1131"/>
      <c r="AH9" s="1131"/>
      <c r="AI9" s="1131"/>
      <c r="AJ9" s="1132"/>
      <c r="AK9" s="1179"/>
      <c r="AL9" s="1180"/>
      <c r="AM9" s="1180"/>
      <c r="AN9" s="1180"/>
      <c r="AO9" s="1180"/>
      <c r="AP9" s="1180"/>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c r="BT9" s="1108"/>
      <c r="BU9" s="1108"/>
      <c r="BV9" s="1108"/>
      <c r="BW9" s="1108"/>
      <c r="BX9" s="1108"/>
      <c r="BY9" s="1108"/>
      <c r="BZ9" s="1108"/>
      <c r="CA9" s="1108"/>
      <c r="CB9" s="1108"/>
      <c r="CC9" s="1108"/>
      <c r="CD9" s="1108"/>
      <c r="CE9" s="1108"/>
      <c r="CF9" s="1108"/>
      <c r="CG9" s="1109"/>
      <c r="CH9" s="1082"/>
      <c r="CI9" s="1083"/>
      <c r="CJ9" s="1083"/>
      <c r="CK9" s="1083"/>
      <c r="CL9" s="1084"/>
      <c r="CM9" s="1082"/>
      <c r="CN9" s="1083"/>
      <c r="CO9" s="1083"/>
      <c r="CP9" s="1083"/>
      <c r="CQ9" s="1084"/>
      <c r="CR9" s="1082"/>
      <c r="CS9" s="1083"/>
      <c r="CT9" s="1083"/>
      <c r="CU9" s="1083"/>
      <c r="CV9" s="1084"/>
      <c r="CW9" s="1082"/>
      <c r="CX9" s="1083"/>
      <c r="CY9" s="1083"/>
      <c r="CZ9" s="1083"/>
      <c r="DA9" s="1084"/>
      <c r="DB9" s="1082"/>
      <c r="DC9" s="1083"/>
      <c r="DD9" s="1083"/>
      <c r="DE9" s="1083"/>
      <c r="DF9" s="1084"/>
      <c r="DG9" s="1082"/>
      <c r="DH9" s="1083"/>
      <c r="DI9" s="1083"/>
      <c r="DJ9" s="1083"/>
      <c r="DK9" s="1084"/>
      <c r="DL9" s="1082"/>
      <c r="DM9" s="1083"/>
      <c r="DN9" s="1083"/>
      <c r="DO9" s="1083"/>
      <c r="DP9" s="1084"/>
      <c r="DQ9" s="1082"/>
      <c r="DR9" s="1083"/>
      <c r="DS9" s="1083"/>
      <c r="DT9" s="1083"/>
      <c r="DU9" s="1084"/>
      <c r="DV9" s="1085"/>
      <c r="DW9" s="1086"/>
      <c r="DX9" s="1086"/>
      <c r="DY9" s="1086"/>
      <c r="DZ9" s="1087"/>
      <c r="EA9" s="255"/>
    </row>
    <row r="10" spans="1:131" s="256" customFormat="1" ht="26.25" customHeight="1" x14ac:dyDescent="0.15">
      <c r="A10" s="262">
        <v>4</v>
      </c>
      <c r="B10" s="1124"/>
      <c r="C10" s="1125"/>
      <c r="D10" s="1125"/>
      <c r="E10" s="1125"/>
      <c r="F10" s="1125"/>
      <c r="G10" s="1125"/>
      <c r="H10" s="1125"/>
      <c r="I10" s="1125"/>
      <c r="J10" s="1125"/>
      <c r="K10" s="1125"/>
      <c r="L10" s="1125"/>
      <c r="M10" s="1125"/>
      <c r="N10" s="1125"/>
      <c r="O10" s="1125"/>
      <c r="P10" s="1126"/>
      <c r="Q10" s="1136"/>
      <c r="R10" s="1137"/>
      <c r="S10" s="1137"/>
      <c r="T10" s="1137"/>
      <c r="U10" s="1137"/>
      <c r="V10" s="1137"/>
      <c r="W10" s="1137"/>
      <c r="X10" s="1137"/>
      <c r="Y10" s="1137"/>
      <c r="Z10" s="1137"/>
      <c r="AA10" s="1137"/>
      <c r="AB10" s="1137"/>
      <c r="AC10" s="1137"/>
      <c r="AD10" s="1137"/>
      <c r="AE10" s="1138"/>
      <c r="AF10" s="1130"/>
      <c r="AG10" s="1131"/>
      <c r="AH10" s="1131"/>
      <c r="AI10" s="1131"/>
      <c r="AJ10" s="1132"/>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c r="BT10" s="1108"/>
      <c r="BU10" s="1108"/>
      <c r="BV10" s="1108"/>
      <c r="BW10" s="1108"/>
      <c r="BX10" s="1108"/>
      <c r="BY10" s="1108"/>
      <c r="BZ10" s="1108"/>
      <c r="CA10" s="1108"/>
      <c r="CB10" s="1108"/>
      <c r="CC10" s="1108"/>
      <c r="CD10" s="1108"/>
      <c r="CE10" s="1108"/>
      <c r="CF10" s="1108"/>
      <c r="CG10" s="1109"/>
      <c r="CH10" s="1082"/>
      <c r="CI10" s="1083"/>
      <c r="CJ10" s="1083"/>
      <c r="CK10" s="1083"/>
      <c r="CL10" s="1084"/>
      <c r="CM10" s="1082"/>
      <c r="CN10" s="1083"/>
      <c r="CO10" s="1083"/>
      <c r="CP10" s="1083"/>
      <c r="CQ10" s="1084"/>
      <c r="CR10" s="1082"/>
      <c r="CS10" s="1083"/>
      <c r="CT10" s="1083"/>
      <c r="CU10" s="1083"/>
      <c r="CV10" s="1084"/>
      <c r="CW10" s="1082"/>
      <c r="CX10" s="1083"/>
      <c r="CY10" s="1083"/>
      <c r="CZ10" s="1083"/>
      <c r="DA10" s="1084"/>
      <c r="DB10" s="1082"/>
      <c r="DC10" s="1083"/>
      <c r="DD10" s="1083"/>
      <c r="DE10" s="1083"/>
      <c r="DF10" s="1084"/>
      <c r="DG10" s="1082"/>
      <c r="DH10" s="1083"/>
      <c r="DI10" s="1083"/>
      <c r="DJ10" s="1083"/>
      <c r="DK10" s="1084"/>
      <c r="DL10" s="1082"/>
      <c r="DM10" s="1083"/>
      <c r="DN10" s="1083"/>
      <c r="DO10" s="1083"/>
      <c r="DP10" s="1084"/>
      <c r="DQ10" s="1082"/>
      <c r="DR10" s="1083"/>
      <c r="DS10" s="1083"/>
      <c r="DT10" s="1083"/>
      <c r="DU10" s="1084"/>
      <c r="DV10" s="1085"/>
      <c r="DW10" s="1086"/>
      <c r="DX10" s="1086"/>
      <c r="DY10" s="1086"/>
      <c r="DZ10" s="1087"/>
      <c r="EA10" s="255"/>
    </row>
    <row r="11" spans="1:131" s="256" customFormat="1" ht="26.25" customHeight="1" x14ac:dyDescent="0.15">
      <c r="A11" s="262">
        <v>5</v>
      </c>
      <c r="B11" s="1124"/>
      <c r="C11" s="1125"/>
      <c r="D11" s="1125"/>
      <c r="E11" s="1125"/>
      <c r="F11" s="1125"/>
      <c r="G11" s="1125"/>
      <c r="H11" s="1125"/>
      <c r="I11" s="1125"/>
      <c r="J11" s="1125"/>
      <c r="K11" s="1125"/>
      <c r="L11" s="1125"/>
      <c r="M11" s="1125"/>
      <c r="N11" s="1125"/>
      <c r="O11" s="1125"/>
      <c r="P11" s="1126"/>
      <c r="Q11" s="1136"/>
      <c r="R11" s="1137"/>
      <c r="S11" s="1137"/>
      <c r="T11" s="1137"/>
      <c r="U11" s="1137"/>
      <c r="V11" s="1137"/>
      <c r="W11" s="1137"/>
      <c r="X11" s="1137"/>
      <c r="Y11" s="1137"/>
      <c r="Z11" s="1137"/>
      <c r="AA11" s="1137"/>
      <c r="AB11" s="1137"/>
      <c r="AC11" s="1137"/>
      <c r="AD11" s="1137"/>
      <c r="AE11" s="1138"/>
      <c r="AF11" s="1130"/>
      <c r="AG11" s="1131"/>
      <c r="AH11" s="1131"/>
      <c r="AI11" s="1131"/>
      <c r="AJ11" s="1132"/>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x14ac:dyDescent="0.15">
      <c r="A12" s="262">
        <v>6</v>
      </c>
      <c r="B12" s="1124"/>
      <c r="C12" s="1125"/>
      <c r="D12" s="1125"/>
      <c r="E12" s="1125"/>
      <c r="F12" s="1125"/>
      <c r="G12" s="1125"/>
      <c r="H12" s="1125"/>
      <c r="I12" s="1125"/>
      <c r="J12" s="1125"/>
      <c r="K12" s="1125"/>
      <c r="L12" s="1125"/>
      <c r="M12" s="1125"/>
      <c r="N12" s="1125"/>
      <c r="O12" s="1125"/>
      <c r="P12" s="1126"/>
      <c r="Q12" s="1136"/>
      <c r="R12" s="1137"/>
      <c r="S12" s="1137"/>
      <c r="T12" s="1137"/>
      <c r="U12" s="1137"/>
      <c r="V12" s="1137"/>
      <c r="W12" s="1137"/>
      <c r="X12" s="1137"/>
      <c r="Y12" s="1137"/>
      <c r="Z12" s="1137"/>
      <c r="AA12" s="1137"/>
      <c r="AB12" s="1137"/>
      <c r="AC12" s="1137"/>
      <c r="AD12" s="1137"/>
      <c r="AE12" s="1138"/>
      <c r="AF12" s="1130"/>
      <c r="AG12" s="1131"/>
      <c r="AH12" s="1131"/>
      <c r="AI12" s="1131"/>
      <c r="AJ12" s="1132"/>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x14ac:dyDescent="0.15">
      <c r="A13" s="262">
        <v>7</v>
      </c>
      <c r="B13" s="1124"/>
      <c r="C13" s="1125"/>
      <c r="D13" s="1125"/>
      <c r="E13" s="1125"/>
      <c r="F13" s="1125"/>
      <c r="G13" s="1125"/>
      <c r="H13" s="1125"/>
      <c r="I13" s="1125"/>
      <c r="J13" s="1125"/>
      <c r="K13" s="1125"/>
      <c r="L13" s="1125"/>
      <c r="M13" s="1125"/>
      <c r="N13" s="1125"/>
      <c r="O13" s="1125"/>
      <c r="P13" s="1126"/>
      <c r="Q13" s="1136"/>
      <c r="R13" s="1137"/>
      <c r="S13" s="1137"/>
      <c r="T13" s="1137"/>
      <c r="U13" s="1137"/>
      <c r="V13" s="1137"/>
      <c r="W13" s="1137"/>
      <c r="X13" s="1137"/>
      <c r="Y13" s="1137"/>
      <c r="Z13" s="1137"/>
      <c r="AA13" s="1137"/>
      <c r="AB13" s="1137"/>
      <c r="AC13" s="1137"/>
      <c r="AD13" s="1137"/>
      <c r="AE13" s="1138"/>
      <c r="AF13" s="1130"/>
      <c r="AG13" s="1131"/>
      <c r="AH13" s="1131"/>
      <c r="AI13" s="1131"/>
      <c r="AJ13" s="1132"/>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x14ac:dyDescent="0.15">
      <c r="A14" s="262">
        <v>8</v>
      </c>
      <c r="B14" s="1124"/>
      <c r="C14" s="1125"/>
      <c r="D14" s="1125"/>
      <c r="E14" s="1125"/>
      <c r="F14" s="1125"/>
      <c r="G14" s="1125"/>
      <c r="H14" s="1125"/>
      <c r="I14" s="1125"/>
      <c r="J14" s="1125"/>
      <c r="K14" s="1125"/>
      <c r="L14" s="1125"/>
      <c r="M14" s="1125"/>
      <c r="N14" s="1125"/>
      <c r="O14" s="1125"/>
      <c r="P14" s="1126"/>
      <c r="Q14" s="1136"/>
      <c r="R14" s="1137"/>
      <c r="S14" s="1137"/>
      <c r="T14" s="1137"/>
      <c r="U14" s="1137"/>
      <c r="V14" s="1137"/>
      <c r="W14" s="1137"/>
      <c r="X14" s="1137"/>
      <c r="Y14" s="1137"/>
      <c r="Z14" s="1137"/>
      <c r="AA14" s="1137"/>
      <c r="AB14" s="1137"/>
      <c r="AC14" s="1137"/>
      <c r="AD14" s="1137"/>
      <c r="AE14" s="1138"/>
      <c r="AF14" s="1130"/>
      <c r="AG14" s="1131"/>
      <c r="AH14" s="1131"/>
      <c r="AI14" s="1131"/>
      <c r="AJ14" s="1132"/>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x14ac:dyDescent="0.15">
      <c r="A15" s="262">
        <v>9</v>
      </c>
      <c r="B15" s="1124"/>
      <c r="C15" s="1125"/>
      <c r="D15" s="1125"/>
      <c r="E15" s="1125"/>
      <c r="F15" s="1125"/>
      <c r="G15" s="1125"/>
      <c r="H15" s="1125"/>
      <c r="I15" s="1125"/>
      <c r="J15" s="1125"/>
      <c r="K15" s="1125"/>
      <c r="L15" s="1125"/>
      <c r="M15" s="1125"/>
      <c r="N15" s="1125"/>
      <c r="O15" s="1125"/>
      <c r="P15" s="1126"/>
      <c r="Q15" s="1136"/>
      <c r="R15" s="1137"/>
      <c r="S15" s="1137"/>
      <c r="T15" s="1137"/>
      <c r="U15" s="1137"/>
      <c r="V15" s="1137"/>
      <c r="W15" s="1137"/>
      <c r="X15" s="1137"/>
      <c r="Y15" s="1137"/>
      <c r="Z15" s="1137"/>
      <c r="AA15" s="1137"/>
      <c r="AB15" s="1137"/>
      <c r="AC15" s="1137"/>
      <c r="AD15" s="1137"/>
      <c r="AE15" s="1138"/>
      <c r="AF15" s="1130"/>
      <c r="AG15" s="1131"/>
      <c r="AH15" s="1131"/>
      <c r="AI15" s="1131"/>
      <c r="AJ15" s="1132"/>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x14ac:dyDescent="0.15">
      <c r="A16" s="262">
        <v>10</v>
      </c>
      <c r="B16" s="1124"/>
      <c r="C16" s="1125"/>
      <c r="D16" s="1125"/>
      <c r="E16" s="1125"/>
      <c r="F16" s="1125"/>
      <c r="G16" s="1125"/>
      <c r="H16" s="1125"/>
      <c r="I16" s="1125"/>
      <c r="J16" s="1125"/>
      <c r="K16" s="1125"/>
      <c r="L16" s="1125"/>
      <c r="M16" s="1125"/>
      <c r="N16" s="1125"/>
      <c r="O16" s="1125"/>
      <c r="P16" s="1126"/>
      <c r="Q16" s="1136"/>
      <c r="R16" s="1137"/>
      <c r="S16" s="1137"/>
      <c r="T16" s="1137"/>
      <c r="U16" s="1137"/>
      <c r="V16" s="1137"/>
      <c r="W16" s="1137"/>
      <c r="X16" s="1137"/>
      <c r="Y16" s="1137"/>
      <c r="Z16" s="1137"/>
      <c r="AA16" s="1137"/>
      <c r="AB16" s="1137"/>
      <c r="AC16" s="1137"/>
      <c r="AD16" s="1137"/>
      <c r="AE16" s="1138"/>
      <c r="AF16" s="1130"/>
      <c r="AG16" s="1131"/>
      <c r="AH16" s="1131"/>
      <c r="AI16" s="1131"/>
      <c r="AJ16" s="1132"/>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x14ac:dyDescent="0.15">
      <c r="A17" s="262">
        <v>11</v>
      </c>
      <c r="B17" s="1124"/>
      <c r="C17" s="1125"/>
      <c r="D17" s="1125"/>
      <c r="E17" s="1125"/>
      <c r="F17" s="1125"/>
      <c r="G17" s="1125"/>
      <c r="H17" s="1125"/>
      <c r="I17" s="1125"/>
      <c r="J17" s="1125"/>
      <c r="K17" s="1125"/>
      <c r="L17" s="1125"/>
      <c r="M17" s="1125"/>
      <c r="N17" s="1125"/>
      <c r="O17" s="1125"/>
      <c r="P17" s="1126"/>
      <c r="Q17" s="1136"/>
      <c r="R17" s="1137"/>
      <c r="S17" s="1137"/>
      <c r="T17" s="1137"/>
      <c r="U17" s="1137"/>
      <c r="V17" s="1137"/>
      <c r="W17" s="1137"/>
      <c r="X17" s="1137"/>
      <c r="Y17" s="1137"/>
      <c r="Z17" s="1137"/>
      <c r="AA17" s="1137"/>
      <c r="AB17" s="1137"/>
      <c r="AC17" s="1137"/>
      <c r="AD17" s="1137"/>
      <c r="AE17" s="1138"/>
      <c r="AF17" s="1130"/>
      <c r="AG17" s="1131"/>
      <c r="AH17" s="1131"/>
      <c r="AI17" s="1131"/>
      <c r="AJ17" s="1132"/>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15">
      <c r="A18" s="262">
        <v>12</v>
      </c>
      <c r="B18" s="1124"/>
      <c r="C18" s="1125"/>
      <c r="D18" s="1125"/>
      <c r="E18" s="1125"/>
      <c r="F18" s="1125"/>
      <c r="G18" s="1125"/>
      <c r="H18" s="1125"/>
      <c r="I18" s="1125"/>
      <c r="J18" s="1125"/>
      <c r="K18" s="1125"/>
      <c r="L18" s="1125"/>
      <c r="M18" s="1125"/>
      <c r="N18" s="1125"/>
      <c r="O18" s="1125"/>
      <c r="P18" s="1126"/>
      <c r="Q18" s="1136"/>
      <c r="R18" s="1137"/>
      <c r="S18" s="1137"/>
      <c r="T18" s="1137"/>
      <c r="U18" s="1137"/>
      <c r="V18" s="1137"/>
      <c r="W18" s="1137"/>
      <c r="X18" s="1137"/>
      <c r="Y18" s="1137"/>
      <c r="Z18" s="1137"/>
      <c r="AA18" s="1137"/>
      <c r="AB18" s="1137"/>
      <c r="AC18" s="1137"/>
      <c r="AD18" s="1137"/>
      <c r="AE18" s="1138"/>
      <c r="AF18" s="1130"/>
      <c r="AG18" s="1131"/>
      <c r="AH18" s="1131"/>
      <c r="AI18" s="1131"/>
      <c r="AJ18" s="1132"/>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15">
      <c r="A19" s="262">
        <v>13</v>
      </c>
      <c r="B19" s="1124"/>
      <c r="C19" s="1125"/>
      <c r="D19" s="1125"/>
      <c r="E19" s="1125"/>
      <c r="F19" s="1125"/>
      <c r="G19" s="1125"/>
      <c r="H19" s="1125"/>
      <c r="I19" s="1125"/>
      <c r="J19" s="1125"/>
      <c r="K19" s="1125"/>
      <c r="L19" s="1125"/>
      <c r="M19" s="1125"/>
      <c r="N19" s="1125"/>
      <c r="O19" s="1125"/>
      <c r="P19" s="1126"/>
      <c r="Q19" s="1136"/>
      <c r="R19" s="1137"/>
      <c r="S19" s="1137"/>
      <c r="T19" s="1137"/>
      <c r="U19" s="1137"/>
      <c r="V19" s="1137"/>
      <c r="W19" s="1137"/>
      <c r="X19" s="1137"/>
      <c r="Y19" s="1137"/>
      <c r="Z19" s="1137"/>
      <c r="AA19" s="1137"/>
      <c r="AB19" s="1137"/>
      <c r="AC19" s="1137"/>
      <c r="AD19" s="1137"/>
      <c r="AE19" s="1138"/>
      <c r="AF19" s="1130"/>
      <c r="AG19" s="1131"/>
      <c r="AH19" s="1131"/>
      <c r="AI19" s="1131"/>
      <c r="AJ19" s="1132"/>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15">
      <c r="A20" s="262">
        <v>14</v>
      </c>
      <c r="B20" s="1124"/>
      <c r="C20" s="1125"/>
      <c r="D20" s="1125"/>
      <c r="E20" s="1125"/>
      <c r="F20" s="1125"/>
      <c r="G20" s="1125"/>
      <c r="H20" s="1125"/>
      <c r="I20" s="1125"/>
      <c r="J20" s="1125"/>
      <c r="K20" s="1125"/>
      <c r="L20" s="1125"/>
      <c r="M20" s="1125"/>
      <c r="N20" s="1125"/>
      <c r="O20" s="1125"/>
      <c r="P20" s="1126"/>
      <c r="Q20" s="1136"/>
      <c r="R20" s="1137"/>
      <c r="S20" s="1137"/>
      <c r="T20" s="1137"/>
      <c r="U20" s="1137"/>
      <c r="V20" s="1137"/>
      <c r="W20" s="1137"/>
      <c r="X20" s="1137"/>
      <c r="Y20" s="1137"/>
      <c r="Z20" s="1137"/>
      <c r="AA20" s="1137"/>
      <c r="AB20" s="1137"/>
      <c r="AC20" s="1137"/>
      <c r="AD20" s="1137"/>
      <c r="AE20" s="1138"/>
      <c r="AF20" s="1130"/>
      <c r="AG20" s="1131"/>
      <c r="AH20" s="1131"/>
      <c r="AI20" s="1131"/>
      <c r="AJ20" s="1132"/>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
      <c r="A21" s="262">
        <v>15</v>
      </c>
      <c r="B21" s="1124"/>
      <c r="C21" s="1125"/>
      <c r="D21" s="1125"/>
      <c r="E21" s="1125"/>
      <c r="F21" s="1125"/>
      <c r="G21" s="1125"/>
      <c r="H21" s="1125"/>
      <c r="I21" s="1125"/>
      <c r="J21" s="1125"/>
      <c r="K21" s="1125"/>
      <c r="L21" s="1125"/>
      <c r="M21" s="1125"/>
      <c r="N21" s="1125"/>
      <c r="O21" s="1125"/>
      <c r="P21" s="1126"/>
      <c r="Q21" s="1136"/>
      <c r="R21" s="1137"/>
      <c r="S21" s="1137"/>
      <c r="T21" s="1137"/>
      <c r="U21" s="1137"/>
      <c r="V21" s="1137"/>
      <c r="W21" s="1137"/>
      <c r="X21" s="1137"/>
      <c r="Y21" s="1137"/>
      <c r="Z21" s="1137"/>
      <c r="AA21" s="1137"/>
      <c r="AB21" s="1137"/>
      <c r="AC21" s="1137"/>
      <c r="AD21" s="1137"/>
      <c r="AE21" s="1138"/>
      <c r="AF21" s="1130"/>
      <c r="AG21" s="1131"/>
      <c r="AH21" s="1131"/>
      <c r="AI21" s="1131"/>
      <c r="AJ21" s="1132"/>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15">
      <c r="A22" s="262">
        <v>16</v>
      </c>
      <c r="B22" s="1124"/>
      <c r="C22" s="1125"/>
      <c r="D22" s="1125"/>
      <c r="E22" s="1125"/>
      <c r="F22" s="1125"/>
      <c r="G22" s="1125"/>
      <c r="H22" s="1125"/>
      <c r="I22" s="1125"/>
      <c r="J22" s="1125"/>
      <c r="K22" s="1125"/>
      <c r="L22" s="1125"/>
      <c r="M22" s="1125"/>
      <c r="N22" s="1125"/>
      <c r="O22" s="1125"/>
      <c r="P22" s="1126"/>
      <c r="Q22" s="1174"/>
      <c r="R22" s="1175"/>
      <c r="S22" s="1175"/>
      <c r="T22" s="1175"/>
      <c r="U22" s="1175"/>
      <c r="V22" s="1175"/>
      <c r="W22" s="1175"/>
      <c r="X22" s="1175"/>
      <c r="Y22" s="1175"/>
      <c r="Z22" s="1175"/>
      <c r="AA22" s="1175"/>
      <c r="AB22" s="1175"/>
      <c r="AC22" s="1175"/>
      <c r="AD22" s="1175"/>
      <c r="AE22" s="1176"/>
      <c r="AF22" s="1130"/>
      <c r="AG22" s="1131"/>
      <c r="AH22" s="1131"/>
      <c r="AI22" s="1131"/>
      <c r="AJ22" s="1132"/>
      <c r="AK22" s="1170"/>
      <c r="AL22" s="1171"/>
      <c r="AM22" s="1171"/>
      <c r="AN22" s="1171"/>
      <c r="AO22" s="1171"/>
      <c r="AP22" s="1171"/>
      <c r="AQ22" s="1171"/>
      <c r="AR22" s="1171"/>
      <c r="AS22" s="1171"/>
      <c r="AT22" s="1171"/>
      <c r="AU22" s="1172"/>
      <c r="AV22" s="1172"/>
      <c r="AW22" s="1172"/>
      <c r="AX22" s="1172"/>
      <c r="AY22" s="1173"/>
      <c r="AZ22" s="1122" t="s">
        <v>389</v>
      </c>
      <c r="BA22" s="1122"/>
      <c r="BB22" s="1122"/>
      <c r="BC22" s="1122"/>
      <c r="BD22" s="1123"/>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
      <c r="A23" s="265" t="s">
        <v>390</v>
      </c>
      <c r="B23" s="1037" t="s">
        <v>391</v>
      </c>
      <c r="C23" s="1038"/>
      <c r="D23" s="1038"/>
      <c r="E23" s="1038"/>
      <c r="F23" s="1038"/>
      <c r="G23" s="1038"/>
      <c r="H23" s="1038"/>
      <c r="I23" s="1038"/>
      <c r="J23" s="1038"/>
      <c r="K23" s="1038"/>
      <c r="L23" s="1038"/>
      <c r="M23" s="1038"/>
      <c r="N23" s="1038"/>
      <c r="O23" s="1038"/>
      <c r="P23" s="1039"/>
      <c r="Q23" s="1161">
        <v>2615</v>
      </c>
      <c r="R23" s="1162"/>
      <c r="S23" s="1162"/>
      <c r="T23" s="1162"/>
      <c r="U23" s="1162"/>
      <c r="V23" s="1162">
        <v>2457</v>
      </c>
      <c r="W23" s="1162"/>
      <c r="X23" s="1162"/>
      <c r="Y23" s="1162"/>
      <c r="Z23" s="1162"/>
      <c r="AA23" s="1162">
        <v>158</v>
      </c>
      <c r="AB23" s="1162"/>
      <c r="AC23" s="1162"/>
      <c r="AD23" s="1162"/>
      <c r="AE23" s="1163"/>
      <c r="AF23" s="1164">
        <v>156</v>
      </c>
      <c r="AG23" s="1162"/>
      <c r="AH23" s="1162"/>
      <c r="AI23" s="1162"/>
      <c r="AJ23" s="1165"/>
      <c r="AK23" s="1166"/>
      <c r="AL23" s="1167"/>
      <c r="AM23" s="1167"/>
      <c r="AN23" s="1167"/>
      <c r="AO23" s="1167"/>
      <c r="AP23" s="1162">
        <v>1917</v>
      </c>
      <c r="AQ23" s="1162"/>
      <c r="AR23" s="1162"/>
      <c r="AS23" s="1162"/>
      <c r="AT23" s="1162"/>
      <c r="AU23" s="1168"/>
      <c r="AV23" s="1168"/>
      <c r="AW23" s="1168"/>
      <c r="AX23" s="1168"/>
      <c r="AY23" s="1169"/>
      <c r="AZ23" s="1158" t="s">
        <v>392</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15">
      <c r="A24" s="1157" t="s">
        <v>393</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
      <c r="A25" s="1156" t="s">
        <v>394</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15">
      <c r="A26" s="1088" t="s">
        <v>371</v>
      </c>
      <c r="B26" s="1089"/>
      <c r="C26" s="1089"/>
      <c r="D26" s="1089"/>
      <c r="E26" s="1089"/>
      <c r="F26" s="1089"/>
      <c r="G26" s="1089"/>
      <c r="H26" s="1089"/>
      <c r="I26" s="1089"/>
      <c r="J26" s="1089"/>
      <c r="K26" s="1089"/>
      <c r="L26" s="1089"/>
      <c r="M26" s="1089"/>
      <c r="N26" s="1089"/>
      <c r="O26" s="1089"/>
      <c r="P26" s="1090"/>
      <c r="Q26" s="1094" t="s">
        <v>395</v>
      </c>
      <c r="R26" s="1095"/>
      <c r="S26" s="1095"/>
      <c r="T26" s="1095"/>
      <c r="U26" s="1096"/>
      <c r="V26" s="1094" t="s">
        <v>396</v>
      </c>
      <c r="W26" s="1095"/>
      <c r="X26" s="1095"/>
      <c r="Y26" s="1095"/>
      <c r="Z26" s="1096"/>
      <c r="AA26" s="1094" t="s">
        <v>397</v>
      </c>
      <c r="AB26" s="1095"/>
      <c r="AC26" s="1095"/>
      <c r="AD26" s="1095"/>
      <c r="AE26" s="1095"/>
      <c r="AF26" s="1152" t="s">
        <v>398</v>
      </c>
      <c r="AG26" s="1101"/>
      <c r="AH26" s="1101"/>
      <c r="AI26" s="1101"/>
      <c r="AJ26" s="1153"/>
      <c r="AK26" s="1095" t="s">
        <v>399</v>
      </c>
      <c r="AL26" s="1095"/>
      <c r="AM26" s="1095"/>
      <c r="AN26" s="1095"/>
      <c r="AO26" s="1096"/>
      <c r="AP26" s="1094" t="s">
        <v>400</v>
      </c>
      <c r="AQ26" s="1095"/>
      <c r="AR26" s="1095"/>
      <c r="AS26" s="1095"/>
      <c r="AT26" s="1096"/>
      <c r="AU26" s="1094" t="s">
        <v>401</v>
      </c>
      <c r="AV26" s="1095"/>
      <c r="AW26" s="1095"/>
      <c r="AX26" s="1095"/>
      <c r="AY26" s="1096"/>
      <c r="AZ26" s="1094" t="s">
        <v>402</v>
      </c>
      <c r="BA26" s="1095"/>
      <c r="BB26" s="1095"/>
      <c r="BC26" s="1095"/>
      <c r="BD26" s="1096"/>
      <c r="BE26" s="1094" t="s">
        <v>378</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15">
      <c r="A28" s="267">
        <v>1</v>
      </c>
      <c r="B28" s="1143" t="s">
        <v>403</v>
      </c>
      <c r="C28" s="1144"/>
      <c r="D28" s="1144"/>
      <c r="E28" s="1144"/>
      <c r="F28" s="1144"/>
      <c r="G28" s="1144"/>
      <c r="H28" s="1144"/>
      <c r="I28" s="1144"/>
      <c r="J28" s="1144"/>
      <c r="K28" s="1144"/>
      <c r="L28" s="1144"/>
      <c r="M28" s="1144"/>
      <c r="N28" s="1144"/>
      <c r="O28" s="1144"/>
      <c r="P28" s="1145"/>
      <c r="Q28" s="1146">
        <v>255</v>
      </c>
      <c r="R28" s="1147"/>
      <c r="S28" s="1147"/>
      <c r="T28" s="1147"/>
      <c r="U28" s="1147"/>
      <c r="V28" s="1147">
        <v>255</v>
      </c>
      <c r="W28" s="1147"/>
      <c r="X28" s="1147"/>
      <c r="Y28" s="1147"/>
      <c r="Z28" s="1147"/>
      <c r="AA28" s="1147">
        <v>0</v>
      </c>
      <c r="AB28" s="1147"/>
      <c r="AC28" s="1147"/>
      <c r="AD28" s="1147"/>
      <c r="AE28" s="1148"/>
      <c r="AF28" s="1149">
        <v>0</v>
      </c>
      <c r="AG28" s="1147"/>
      <c r="AH28" s="1147"/>
      <c r="AI28" s="1147"/>
      <c r="AJ28" s="1150"/>
      <c r="AK28" s="1151">
        <v>15</v>
      </c>
      <c r="AL28" s="1139"/>
      <c r="AM28" s="1139"/>
      <c r="AN28" s="1139"/>
      <c r="AO28" s="1139"/>
      <c r="AP28" s="1139" t="s">
        <v>578</v>
      </c>
      <c r="AQ28" s="1139"/>
      <c r="AR28" s="1139"/>
      <c r="AS28" s="1139"/>
      <c r="AT28" s="1139"/>
      <c r="AU28" s="1139" t="s">
        <v>593</v>
      </c>
      <c r="AV28" s="1139"/>
      <c r="AW28" s="1139"/>
      <c r="AX28" s="1139"/>
      <c r="AY28" s="1139"/>
      <c r="AZ28" s="1140" t="s">
        <v>578</v>
      </c>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15">
      <c r="A29" s="267">
        <v>2</v>
      </c>
      <c r="B29" s="1124" t="s">
        <v>404</v>
      </c>
      <c r="C29" s="1125"/>
      <c r="D29" s="1125"/>
      <c r="E29" s="1125"/>
      <c r="F29" s="1125"/>
      <c r="G29" s="1125"/>
      <c r="H29" s="1125"/>
      <c r="I29" s="1125"/>
      <c r="J29" s="1125"/>
      <c r="K29" s="1125"/>
      <c r="L29" s="1125"/>
      <c r="M29" s="1125"/>
      <c r="N29" s="1125"/>
      <c r="O29" s="1125"/>
      <c r="P29" s="1126"/>
      <c r="Q29" s="1136">
        <v>102</v>
      </c>
      <c r="R29" s="1137"/>
      <c r="S29" s="1137"/>
      <c r="T29" s="1137"/>
      <c r="U29" s="1137"/>
      <c r="V29" s="1137">
        <v>102</v>
      </c>
      <c r="W29" s="1137"/>
      <c r="X29" s="1137"/>
      <c r="Y29" s="1137"/>
      <c r="Z29" s="1137"/>
      <c r="AA29" s="1137">
        <v>0</v>
      </c>
      <c r="AB29" s="1137"/>
      <c r="AC29" s="1137"/>
      <c r="AD29" s="1137"/>
      <c r="AE29" s="1138"/>
      <c r="AF29" s="1130">
        <v>0</v>
      </c>
      <c r="AG29" s="1131"/>
      <c r="AH29" s="1131"/>
      <c r="AI29" s="1131"/>
      <c r="AJ29" s="1132"/>
      <c r="AK29" s="1073">
        <v>26</v>
      </c>
      <c r="AL29" s="1064"/>
      <c r="AM29" s="1064"/>
      <c r="AN29" s="1064"/>
      <c r="AO29" s="1064"/>
      <c r="AP29" s="1064">
        <v>20</v>
      </c>
      <c r="AQ29" s="1064"/>
      <c r="AR29" s="1064"/>
      <c r="AS29" s="1064"/>
      <c r="AT29" s="1064"/>
      <c r="AU29" s="1064">
        <v>2</v>
      </c>
      <c r="AV29" s="1064"/>
      <c r="AW29" s="1064"/>
      <c r="AX29" s="1064"/>
      <c r="AY29" s="1064"/>
      <c r="AZ29" s="1135" t="s">
        <v>578</v>
      </c>
      <c r="BA29" s="1135"/>
      <c r="BB29" s="1135"/>
      <c r="BC29" s="1135"/>
      <c r="BD29" s="1135"/>
      <c r="BE29" s="1119"/>
      <c r="BF29" s="1119"/>
      <c r="BG29" s="1119"/>
      <c r="BH29" s="1119"/>
      <c r="BI29" s="1120"/>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15">
      <c r="A30" s="267">
        <v>3</v>
      </c>
      <c r="B30" s="1124" t="s">
        <v>405</v>
      </c>
      <c r="C30" s="1125"/>
      <c r="D30" s="1125"/>
      <c r="E30" s="1125"/>
      <c r="F30" s="1125"/>
      <c r="G30" s="1125"/>
      <c r="H30" s="1125"/>
      <c r="I30" s="1125"/>
      <c r="J30" s="1125"/>
      <c r="K30" s="1125"/>
      <c r="L30" s="1125"/>
      <c r="M30" s="1125"/>
      <c r="N30" s="1125"/>
      <c r="O30" s="1125"/>
      <c r="P30" s="1126"/>
      <c r="Q30" s="1136">
        <v>383</v>
      </c>
      <c r="R30" s="1137"/>
      <c r="S30" s="1137"/>
      <c r="T30" s="1137"/>
      <c r="U30" s="1137"/>
      <c r="V30" s="1137">
        <v>383</v>
      </c>
      <c r="W30" s="1137"/>
      <c r="X30" s="1137"/>
      <c r="Y30" s="1137"/>
      <c r="Z30" s="1137"/>
      <c r="AA30" s="1137">
        <v>0</v>
      </c>
      <c r="AB30" s="1137"/>
      <c r="AC30" s="1137"/>
      <c r="AD30" s="1137"/>
      <c r="AE30" s="1138"/>
      <c r="AF30" s="1130">
        <v>0</v>
      </c>
      <c r="AG30" s="1131"/>
      <c r="AH30" s="1131"/>
      <c r="AI30" s="1131"/>
      <c r="AJ30" s="1132"/>
      <c r="AK30" s="1073">
        <v>59</v>
      </c>
      <c r="AL30" s="1064"/>
      <c r="AM30" s="1064"/>
      <c r="AN30" s="1064"/>
      <c r="AO30" s="1064"/>
      <c r="AP30" s="1064" t="s">
        <v>578</v>
      </c>
      <c r="AQ30" s="1064"/>
      <c r="AR30" s="1064"/>
      <c r="AS30" s="1064"/>
      <c r="AT30" s="1064"/>
      <c r="AU30" s="1064" t="s">
        <v>593</v>
      </c>
      <c r="AV30" s="1064"/>
      <c r="AW30" s="1064"/>
      <c r="AX30" s="1064"/>
      <c r="AY30" s="1064"/>
      <c r="AZ30" s="1135" t="s">
        <v>578</v>
      </c>
      <c r="BA30" s="1135"/>
      <c r="BB30" s="1135"/>
      <c r="BC30" s="1135"/>
      <c r="BD30" s="1135"/>
      <c r="BE30" s="1119"/>
      <c r="BF30" s="1119"/>
      <c r="BG30" s="1119"/>
      <c r="BH30" s="1119"/>
      <c r="BI30" s="1120"/>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15">
      <c r="A31" s="267">
        <v>4</v>
      </c>
      <c r="B31" s="1124" t="s">
        <v>406</v>
      </c>
      <c r="C31" s="1125"/>
      <c r="D31" s="1125"/>
      <c r="E31" s="1125"/>
      <c r="F31" s="1125"/>
      <c r="G31" s="1125"/>
      <c r="H31" s="1125"/>
      <c r="I31" s="1125"/>
      <c r="J31" s="1125"/>
      <c r="K31" s="1125"/>
      <c r="L31" s="1125"/>
      <c r="M31" s="1125"/>
      <c r="N31" s="1125"/>
      <c r="O31" s="1125"/>
      <c r="P31" s="1126"/>
      <c r="Q31" s="1136">
        <v>37</v>
      </c>
      <c r="R31" s="1137"/>
      <c r="S31" s="1137"/>
      <c r="T31" s="1137"/>
      <c r="U31" s="1137"/>
      <c r="V31" s="1137">
        <v>37</v>
      </c>
      <c r="W31" s="1137"/>
      <c r="X31" s="1137"/>
      <c r="Y31" s="1137"/>
      <c r="Z31" s="1137"/>
      <c r="AA31" s="1137">
        <v>0</v>
      </c>
      <c r="AB31" s="1137"/>
      <c r="AC31" s="1137"/>
      <c r="AD31" s="1137"/>
      <c r="AE31" s="1138"/>
      <c r="AF31" s="1130" t="s">
        <v>578</v>
      </c>
      <c r="AG31" s="1131"/>
      <c r="AH31" s="1131"/>
      <c r="AI31" s="1131"/>
      <c r="AJ31" s="1132"/>
      <c r="AK31" s="1073">
        <v>19</v>
      </c>
      <c r="AL31" s="1064"/>
      <c r="AM31" s="1064"/>
      <c r="AN31" s="1064"/>
      <c r="AO31" s="1064"/>
      <c r="AP31" s="1064" t="s">
        <v>578</v>
      </c>
      <c r="AQ31" s="1064"/>
      <c r="AR31" s="1064"/>
      <c r="AS31" s="1064"/>
      <c r="AT31" s="1064"/>
      <c r="AU31" s="1064" t="s">
        <v>593</v>
      </c>
      <c r="AV31" s="1064"/>
      <c r="AW31" s="1064"/>
      <c r="AX31" s="1064"/>
      <c r="AY31" s="1064"/>
      <c r="AZ31" s="1135" t="s">
        <v>578</v>
      </c>
      <c r="BA31" s="1135"/>
      <c r="BB31" s="1135"/>
      <c r="BC31" s="1135"/>
      <c r="BD31" s="1135"/>
      <c r="BE31" s="1119"/>
      <c r="BF31" s="1119"/>
      <c r="BG31" s="1119"/>
      <c r="BH31" s="1119"/>
      <c r="BI31" s="1120"/>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15">
      <c r="A32" s="267">
        <v>5</v>
      </c>
      <c r="B32" s="1124" t="s">
        <v>407</v>
      </c>
      <c r="C32" s="1125"/>
      <c r="D32" s="1125"/>
      <c r="E32" s="1125"/>
      <c r="F32" s="1125"/>
      <c r="G32" s="1125"/>
      <c r="H32" s="1125"/>
      <c r="I32" s="1125"/>
      <c r="J32" s="1125"/>
      <c r="K32" s="1125"/>
      <c r="L32" s="1125"/>
      <c r="M32" s="1125"/>
      <c r="N32" s="1125"/>
      <c r="O32" s="1125"/>
      <c r="P32" s="1126"/>
      <c r="Q32" s="1136">
        <v>118</v>
      </c>
      <c r="R32" s="1137"/>
      <c r="S32" s="1137"/>
      <c r="T32" s="1137"/>
      <c r="U32" s="1137"/>
      <c r="V32" s="1137">
        <v>117</v>
      </c>
      <c r="W32" s="1137"/>
      <c r="X32" s="1137"/>
      <c r="Y32" s="1137"/>
      <c r="Z32" s="1137"/>
      <c r="AA32" s="1137">
        <v>1</v>
      </c>
      <c r="AB32" s="1137"/>
      <c r="AC32" s="1137"/>
      <c r="AD32" s="1137"/>
      <c r="AE32" s="1138"/>
      <c r="AF32" s="1130">
        <v>1</v>
      </c>
      <c r="AG32" s="1131"/>
      <c r="AH32" s="1131"/>
      <c r="AI32" s="1131"/>
      <c r="AJ32" s="1132"/>
      <c r="AK32" s="1073">
        <v>26</v>
      </c>
      <c r="AL32" s="1064"/>
      <c r="AM32" s="1064"/>
      <c r="AN32" s="1064"/>
      <c r="AO32" s="1064"/>
      <c r="AP32" s="1064">
        <v>260</v>
      </c>
      <c r="AQ32" s="1064"/>
      <c r="AR32" s="1064"/>
      <c r="AS32" s="1064"/>
      <c r="AT32" s="1064"/>
      <c r="AU32" s="1064">
        <v>26</v>
      </c>
      <c r="AV32" s="1064"/>
      <c r="AW32" s="1064"/>
      <c r="AX32" s="1064"/>
      <c r="AY32" s="1064"/>
      <c r="AZ32" s="1135" t="s">
        <v>578</v>
      </c>
      <c r="BA32" s="1135"/>
      <c r="BB32" s="1135"/>
      <c r="BC32" s="1135"/>
      <c r="BD32" s="1135"/>
      <c r="BE32" s="1119" t="s">
        <v>408</v>
      </c>
      <c r="BF32" s="1119"/>
      <c r="BG32" s="1119"/>
      <c r="BH32" s="1119"/>
      <c r="BI32" s="1120"/>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15">
      <c r="A33" s="267">
        <v>6</v>
      </c>
      <c r="B33" s="1124"/>
      <c r="C33" s="1125"/>
      <c r="D33" s="1125"/>
      <c r="E33" s="1125"/>
      <c r="F33" s="1125"/>
      <c r="G33" s="1125"/>
      <c r="H33" s="1125"/>
      <c r="I33" s="1125"/>
      <c r="J33" s="1125"/>
      <c r="K33" s="1125"/>
      <c r="L33" s="1125"/>
      <c r="M33" s="1125"/>
      <c r="N33" s="1125"/>
      <c r="O33" s="1125"/>
      <c r="P33" s="1126"/>
      <c r="Q33" s="1136"/>
      <c r="R33" s="1137"/>
      <c r="S33" s="1137"/>
      <c r="T33" s="1137"/>
      <c r="U33" s="1137"/>
      <c r="V33" s="1137"/>
      <c r="W33" s="1137"/>
      <c r="X33" s="1137"/>
      <c r="Y33" s="1137"/>
      <c r="Z33" s="1137"/>
      <c r="AA33" s="1137"/>
      <c r="AB33" s="1137"/>
      <c r="AC33" s="1137"/>
      <c r="AD33" s="1137"/>
      <c r="AE33" s="1138"/>
      <c r="AF33" s="1130"/>
      <c r="AG33" s="1131"/>
      <c r="AH33" s="1131"/>
      <c r="AI33" s="1131"/>
      <c r="AJ33" s="1132"/>
      <c r="AK33" s="1073"/>
      <c r="AL33" s="1064"/>
      <c r="AM33" s="1064"/>
      <c r="AN33" s="1064"/>
      <c r="AO33" s="1064"/>
      <c r="AP33" s="1064"/>
      <c r="AQ33" s="1064"/>
      <c r="AR33" s="1064"/>
      <c r="AS33" s="1064"/>
      <c r="AT33" s="1064"/>
      <c r="AU33" s="1064"/>
      <c r="AV33" s="1064"/>
      <c r="AW33" s="1064"/>
      <c r="AX33" s="1064"/>
      <c r="AY33" s="1064"/>
      <c r="AZ33" s="1135"/>
      <c r="BA33" s="1135"/>
      <c r="BB33" s="1135"/>
      <c r="BC33" s="1135"/>
      <c r="BD33" s="1135"/>
      <c r="BE33" s="1119"/>
      <c r="BF33" s="1119"/>
      <c r="BG33" s="1119"/>
      <c r="BH33" s="1119"/>
      <c r="BI33" s="1120"/>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15">
      <c r="A34" s="267">
        <v>7</v>
      </c>
      <c r="B34" s="1124"/>
      <c r="C34" s="1125"/>
      <c r="D34" s="1125"/>
      <c r="E34" s="1125"/>
      <c r="F34" s="1125"/>
      <c r="G34" s="1125"/>
      <c r="H34" s="1125"/>
      <c r="I34" s="1125"/>
      <c r="J34" s="1125"/>
      <c r="K34" s="1125"/>
      <c r="L34" s="1125"/>
      <c r="M34" s="1125"/>
      <c r="N34" s="1125"/>
      <c r="O34" s="1125"/>
      <c r="P34" s="1126"/>
      <c r="Q34" s="1136"/>
      <c r="R34" s="1137"/>
      <c r="S34" s="1137"/>
      <c r="T34" s="1137"/>
      <c r="U34" s="1137"/>
      <c r="V34" s="1137"/>
      <c r="W34" s="1137"/>
      <c r="X34" s="1137"/>
      <c r="Y34" s="1137"/>
      <c r="Z34" s="1137"/>
      <c r="AA34" s="1137"/>
      <c r="AB34" s="1137"/>
      <c r="AC34" s="1137"/>
      <c r="AD34" s="1137"/>
      <c r="AE34" s="1138"/>
      <c r="AF34" s="1130"/>
      <c r="AG34" s="1131"/>
      <c r="AH34" s="1131"/>
      <c r="AI34" s="1131"/>
      <c r="AJ34" s="1132"/>
      <c r="AK34" s="1073"/>
      <c r="AL34" s="1064"/>
      <c r="AM34" s="1064"/>
      <c r="AN34" s="1064"/>
      <c r="AO34" s="1064"/>
      <c r="AP34" s="1064"/>
      <c r="AQ34" s="1064"/>
      <c r="AR34" s="1064"/>
      <c r="AS34" s="1064"/>
      <c r="AT34" s="1064"/>
      <c r="AU34" s="1064"/>
      <c r="AV34" s="1064"/>
      <c r="AW34" s="1064"/>
      <c r="AX34" s="1064"/>
      <c r="AY34" s="1064"/>
      <c r="AZ34" s="1135"/>
      <c r="BA34" s="1135"/>
      <c r="BB34" s="1135"/>
      <c r="BC34" s="1135"/>
      <c r="BD34" s="1135"/>
      <c r="BE34" s="1119"/>
      <c r="BF34" s="1119"/>
      <c r="BG34" s="1119"/>
      <c r="BH34" s="1119"/>
      <c r="BI34" s="1120"/>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15">
      <c r="A35" s="267">
        <v>8</v>
      </c>
      <c r="B35" s="1124"/>
      <c r="C35" s="1125"/>
      <c r="D35" s="1125"/>
      <c r="E35" s="1125"/>
      <c r="F35" s="1125"/>
      <c r="G35" s="1125"/>
      <c r="H35" s="1125"/>
      <c r="I35" s="1125"/>
      <c r="J35" s="1125"/>
      <c r="K35" s="1125"/>
      <c r="L35" s="1125"/>
      <c r="M35" s="1125"/>
      <c r="N35" s="1125"/>
      <c r="O35" s="1125"/>
      <c r="P35" s="1126"/>
      <c r="Q35" s="1136"/>
      <c r="R35" s="1137"/>
      <c r="S35" s="1137"/>
      <c r="T35" s="1137"/>
      <c r="U35" s="1137"/>
      <c r="V35" s="1137"/>
      <c r="W35" s="1137"/>
      <c r="X35" s="1137"/>
      <c r="Y35" s="1137"/>
      <c r="Z35" s="1137"/>
      <c r="AA35" s="1137"/>
      <c r="AB35" s="1137"/>
      <c r="AC35" s="1137"/>
      <c r="AD35" s="1137"/>
      <c r="AE35" s="1138"/>
      <c r="AF35" s="1130"/>
      <c r="AG35" s="1131"/>
      <c r="AH35" s="1131"/>
      <c r="AI35" s="1131"/>
      <c r="AJ35" s="1132"/>
      <c r="AK35" s="1073"/>
      <c r="AL35" s="1064"/>
      <c r="AM35" s="1064"/>
      <c r="AN35" s="1064"/>
      <c r="AO35" s="1064"/>
      <c r="AP35" s="1064"/>
      <c r="AQ35" s="1064"/>
      <c r="AR35" s="1064"/>
      <c r="AS35" s="1064"/>
      <c r="AT35" s="1064"/>
      <c r="AU35" s="1064"/>
      <c r="AV35" s="1064"/>
      <c r="AW35" s="1064"/>
      <c r="AX35" s="1064"/>
      <c r="AY35" s="1064"/>
      <c r="AZ35" s="1135"/>
      <c r="BA35" s="1135"/>
      <c r="BB35" s="1135"/>
      <c r="BC35" s="1135"/>
      <c r="BD35" s="1135"/>
      <c r="BE35" s="1119"/>
      <c r="BF35" s="1119"/>
      <c r="BG35" s="1119"/>
      <c r="BH35" s="1119"/>
      <c r="BI35" s="1120"/>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15">
      <c r="A36" s="267">
        <v>9</v>
      </c>
      <c r="B36" s="1124"/>
      <c r="C36" s="1125"/>
      <c r="D36" s="1125"/>
      <c r="E36" s="1125"/>
      <c r="F36" s="1125"/>
      <c r="G36" s="1125"/>
      <c r="H36" s="1125"/>
      <c r="I36" s="1125"/>
      <c r="J36" s="1125"/>
      <c r="K36" s="1125"/>
      <c r="L36" s="1125"/>
      <c r="M36" s="1125"/>
      <c r="N36" s="1125"/>
      <c r="O36" s="1125"/>
      <c r="P36" s="1126"/>
      <c r="Q36" s="1136"/>
      <c r="R36" s="1137"/>
      <c r="S36" s="1137"/>
      <c r="T36" s="1137"/>
      <c r="U36" s="1137"/>
      <c r="V36" s="1137"/>
      <c r="W36" s="1137"/>
      <c r="X36" s="1137"/>
      <c r="Y36" s="1137"/>
      <c r="Z36" s="1137"/>
      <c r="AA36" s="1137"/>
      <c r="AB36" s="1137"/>
      <c r="AC36" s="1137"/>
      <c r="AD36" s="1137"/>
      <c r="AE36" s="1138"/>
      <c r="AF36" s="1130"/>
      <c r="AG36" s="1131"/>
      <c r="AH36" s="1131"/>
      <c r="AI36" s="1131"/>
      <c r="AJ36" s="1132"/>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19"/>
      <c r="BF36" s="1119"/>
      <c r="BG36" s="1119"/>
      <c r="BH36" s="1119"/>
      <c r="BI36" s="1120"/>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15">
      <c r="A37" s="267">
        <v>10</v>
      </c>
      <c r="B37" s="1124"/>
      <c r="C37" s="1125"/>
      <c r="D37" s="1125"/>
      <c r="E37" s="1125"/>
      <c r="F37" s="1125"/>
      <c r="G37" s="1125"/>
      <c r="H37" s="1125"/>
      <c r="I37" s="1125"/>
      <c r="J37" s="1125"/>
      <c r="K37" s="1125"/>
      <c r="L37" s="1125"/>
      <c r="M37" s="1125"/>
      <c r="N37" s="1125"/>
      <c r="O37" s="1125"/>
      <c r="P37" s="1126"/>
      <c r="Q37" s="1136"/>
      <c r="R37" s="1137"/>
      <c r="S37" s="1137"/>
      <c r="T37" s="1137"/>
      <c r="U37" s="1137"/>
      <c r="V37" s="1137"/>
      <c r="W37" s="1137"/>
      <c r="X37" s="1137"/>
      <c r="Y37" s="1137"/>
      <c r="Z37" s="1137"/>
      <c r="AA37" s="1137"/>
      <c r="AB37" s="1137"/>
      <c r="AC37" s="1137"/>
      <c r="AD37" s="1137"/>
      <c r="AE37" s="1138"/>
      <c r="AF37" s="1130"/>
      <c r="AG37" s="1131"/>
      <c r="AH37" s="1131"/>
      <c r="AI37" s="1131"/>
      <c r="AJ37" s="1132"/>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19"/>
      <c r="BF37" s="1119"/>
      <c r="BG37" s="1119"/>
      <c r="BH37" s="1119"/>
      <c r="BI37" s="1120"/>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15">
      <c r="A38" s="267">
        <v>11</v>
      </c>
      <c r="B38" s="1124"/>
      <c r="C38" s="1125"/>
      <c r="D38" s="1125"/>
      <c r="E38" s="1125"/>
      <c r="F38" s="1125"/>
      <c r="G38" s="1125"/>
      <c r="H38" s="1125"/>
      <c r="I38" s="1125"/>
      <c r="J38" s="1125"/>
      <c r="K38" s="1125"/>
      <c r="L38" s="1125"/>
      <c r="M38" s="1125"/>
      <c r="N38" s="1125"/>
      <c r="O38" s="1125"/>
      <c r="P38" s="1126"/>
      <c r="Q38" s="1136"/>
      <c r="R38" s="1137"/>
      <c r="S38" s="1137"/>
      <c r="T38" s="1137"/>
      <c r="U38" s="1137"/>
      <c r="V38" s="1137"/>
      <c r="W38" s="1137"/>
      <c r="X38" s="1137"/>
      <c r="Y38" s="1137"/>
      <c r="Z38" s="1137"/>
      <c r="AA38" s="1137"/>
      <c r="AB38" s="1137"/>
      <c r="AC38" s="1137"/>
      <c r="AD38" s="1137"/>
      <c r="AE38" s="1138"/>
      <c r="AF38" s="1130"/>
      <c r="AG38" s="1131"/>
      <c r="AH38" s="1131"/>
      <c r="AI38" s="1131"/>
      <c r="AJ38" s="1132"/>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19"/>
      <c r="BF38" s="1119"/>
      <c r="BG38" s="1119"/>
      <c r="BH38" s="1119"/>
      <c r="BI38" s="1120"/>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15">
      <c r="A39" s="267">
        <v>12</v>
      </c>
      <c r="B39" s="1124"/>
      <c r="C39" s="1125"/>
      <c r="D39" s="1125"/>
      <c r="E39" s="1125"/>
      <c r="F39" s="1125"/>
      <c r="G39" s="1125"/>
      <c r="H39" s="1125"/>
      <c r="I39" s="1125"/>
      <c r="J39" s="1125"/>
      <c r="K39" s="1125"/>
      <c r="L39" s="1125"/>
      <c r="M39" s="1125"/>
      <c r="N39" s="1125"/>
      <c r="O39" s="1125"/>
      <c r="P39" s="1126"/>
      <c r="Q39" s="1136"/>
      <c r="R39" s="1137"/>
      <c r="S39" s="1137"/>
      <c r="T39" s="1137"/>
      <c r="U39" s="1137"/>
      <c r="V39" s="1137"/>
      <c r="W39" s="1137"/>
      <c r="X39" s="1137"/>
      <c r="Y39" s="1137"/>
      <c r="Z39" s="1137"/>
      <c r="AA39" s="1137"/>
      <c r="AB39" s="1137"/>
      <c r="AC39" s="1137"/>
      <c r="AD39" s="1137"/>
      <c r="AE39" s="1138"/>
      <c r="AF39" s="1130"/>
      <c r="AG39" s="1131"/>
      <c r="AH39" s="1131"/>
      <c r="AI39" s="1131"/>
      <c r="AJ39" s="1132"/>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19"/>
      <c r="BF39" s="1119"/>
      <c r="BG39" s="1119"/>
      <c r="BH39" s="1119"/>
      <c r="BI39" s="1120"/>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15">
      <c r="A40" s="262">
        <v>13</v>
      </c>
      <c r="B40" s="1124"/>
      <c r="C40" s="1125"/>
      <c r="D40" s="1125"/>
      <c r="E40" s="1125"/>
      <c r="F40" s="1125"/>
      <c r="G40" s="1125"/>
      <c r="H40" s="1125"/>
      <c r="I40" s="1125"/>
      <c r="J40" s="1125"/>
      <c r="K40" s="1125"/>
      <c r="L40" s="1125"/>
      <c r="M40" s="1125"/>
      <c r="N40" s="1125"/>
      <c r="O40" s="1125"/>
      <c r="P40" s="1126"/>
      <c r="Q40" s="1136"/>
      <c r="R40" s="1137"/>
      <c r="S40" s="1137"/>
      <c r="T40" s="1137"/>
      <c r="U40" s="1137"/>
      <c r="V40" s="1137"/>
      <c r="W40" s="1137"/>
      <c r="X40" s="1137"/>
      <c r="Y40" s="1137"/>
      <c r="Z40" s="1137"/>
      <c r="AA40" s="1137"/>
      <c r="AB40" s="1137"/>
      <c r="AC40" s="1137"/>
      <c r="AD40" s="1137"/>
      <c r="AE40" s="1138"/>
      <c r="AF40" s="1130"/>
      <c r="AG40" s="1131"/>
      <c r="AH40" s="1131"/>
      <c r="AI40" s="1131"/>
      <c r="AJ40" s="1132"/>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19"/>
      <c r="BF40" s="1119"/>
      <c r="BG40" s="1119"/>
      <c r="BH40" s="1119"/>
      <c r="BI40" s="1120"/>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15">
      <c r="A41" s="262">
        <v>14</v>
      </c>
      <c r="B41" s="1124"/>
      <c r="C41" s="1125"/>
      <c r="D41" s="1125"/>
      <c r="E41" s="1125"/>
      <c r="F41" s="1125"/>
      <c r="G41" s="1125"/>
      <c r="H41" s="1125"/>
      <c r="I41" s="1125"/>
      <c r="J41" s="1125"/>
      <c r="K41" s="1125"/>
      <c r="L41" s="1125"/>
      <c r="M41" s="1125"/>
      <c r="N41" s="1125"/>
      <c r="O41" s="1125"/>
      <c r="P41" s="1126"/>
      <c r="Q41" s="1136"/>
      <c r="R41" s="1137"/>
      <c r="S41" s="1137"/>
      <c r="T41" s="1137"/>
      <c r="U41" s="1137"/>
      <c r="V41" s="1137"/>
      <c r="W41" s="1137"/>
      <c r="X41" s="1137"/>
      <c r="Y41" s="1137"/>
      <c r="Z41" s="1137"/>
      <c r="AA41" s="1137"/>
      <c r="AB41" s="1137"/>
      <c r="AC41" s="1137"/>
      <c r="AD41" s="1137"/>
      <c r="AE41" s="1138"/>
      <c r="AF41" s="1130"/>
      <c r="AG41" s="1131"/>
      <c r="AH41" s="1131"/>
      <c r="AI41" s="1131"/>
      <c r="AJ41" s="1132"/>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19"/>
      <c r="BF41" s="1119"/>
      <c r="BG41" s="1119"/>
      <c r="BH41" s="1119"/>
      <c r="BI41" s="1120"/>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15">
      <c r="A42" s="262">
        <v>15</v>
      </c>
      <c r="B42" s="1124"/>
      <c r="C42" s="1125"/>
      <c r="D42" s="1125"/>
      <c r="E42" s="1125"/>
      <c r="F42" s="1125"/>
      <c r="G42" s="1125"/>
      <c r="H42" s="1125"/>
      <c r="I42" s="1125"/>
      <c r="J42" s="1125"/>
      <c r="K42" s="1125"/>
      <c r="L42" s="1125"/>
      <c r="M42" s="1125"/>
      <c r="N42" s="1125"/>
      <c r="O42" s="1125"/>
      <c r="P42" s="1126"/>
      <c r="Q42" s="1136"/>
      <c r="R42" s="1137"/>
      <c r="S42" s="1137"/>
      <c r="T42" s="1137"/>
      <c r="U42" s="1137"/>
      <c r="V42" s="1137"/>
      <c r="W42" s="1137"/>
      <c r="X42" s="1137"/>
      <c r="Y42" s="1137"/>
      <c r="Z42" s="1137"/>
      <c r="AA42" s="1137"/>
      <c r="AB42" s="1137"/>
      <c r="AC42" s="1137"/>
      <c r="AD42" s="1137"/>
      <c r="AE42" s="1138"/>
      <c r="AF42" s="1130"/>
      <c r="AG42" s="1131"/>
      <c r="AH42" s="1131"/>
      <c r="AI42" s="1131"/>
      <c r="AJ42" s="1132"/>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19"/>
      <c r="BF42" s="1119"/>
      <c r="BG42" s="1119"/>
      <c r="BH42" s="1119"/>
      <c r="BI42" s="1120"/>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15">
      <c r="A43" s="262">
        <v>16</v>
      </c>
      <c r="B43" s="1124"/>
      <c r="C43" s="1125"/>
      <c r="D43" s="1125"/>
      <c r="E43" s="1125"/>
      <c r="F43" s="1125"/>
      <c r="G43" s="1125"/>
      <c r="H43" s="1125"/>
      <c r="I43" s="1125"/>
      <c r="J43" s="1125"/>
      <c r="K43" s="1125"/>
      <c r="L43" s="1125"/>
      <c r="M43" s="1125"/>
      <c r="N43" s="1125"/>
      <c r="O43" s="1125"/>
      <c r="P43" s="1126"/>
      <c r="Q43" s="1136"/>
      <c r="R43" s="1137"/>
      <c r="S43" s="1137"/>
      <c r="T43" s="1137"/>
      <c r="U43" s="1137"/>
      <c r="V43" s="1137"/>
      <c r="W43" s="1137"/>
      <c r="X43" s="1137"/>
      <c r="Y43" s="1137"/>
      <c r="Z43" s="1137"/>
      <c r="AA43" s="1137"/>
      <c r="AB43" s="1137"/>
      <c r="AC43" s="1137"/>
      <c r="AD43" s="1137"/>
      <c r="AE43" s="1138"/>
      <c r="AF43" s="1130"/>
      <c r="AG43" s="1131"/>
      <c r="AH43" s="1131"/>
      <c r="AI43" s="1131"/>
      <c r="AJ43" s="1132"/>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19"/>
      <c r="BF43" s="1119"/>
      <c r="BG43" s="1119"/>
      <c r="BH43" s="1119"/>
      <c r="BI43" s="1120"/>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15">
      <c r="A44" s="262">
        <v>17</v>
      </c>
      <c r="B44" s="1124"/>
      <c r="C44" s="1125"/>
      <c r="D44" s="1125"/>
      <c r="E44" s="1125"/>
      <c r="F44" s="1125"/>
      <c r="G44" s="1125"/>
      <c r="H44" s="1125"/>
      <c r="I44" s="1125"/>
      <c r="J44" s="1125"/>
      <c r="K44" s="1125"/>
      <c r="L44" s="1125"/>
      <c r="M44" s="1125"/>
      <c r="N44" s="1125"/>
      <c r="O44" s="1125"/>
      <c r="P44" s="1126"/>
      <c r="Q44" s="1136"/>
      <c r="R44" s="1137"/>
      <c r="S44" s="1137"/>
      <c r="T44" s="1137"/>
      <c r="U44" s="1137"/>
      <c r="V44" s="1137"/>
      <c r="W44" s="1137"/>
      <c r="X44" s="1137"/>
      <c r="Y44" s="1137"/>
      <c r="Z44" s="1137"/>
      <c r="AA44" s="1137"/>
      <c r="AB44" s="1137"/>
      <c r="AC44" s="1137"/>
      <c r="AD44" s="1137"/>
      <c r="AE44" s="1138"/>
      <c r="AF44" s="1130"/>
      <c r="AG44" s="1131"/>
      <c r="AH44" s="1131"/>
      <c r="AI44" s="1131"/>
      <c r="AJ44" s="1132"/>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19"/>
      <c r="BF44" s="1119"/>
      <c r="BG44" s="1119"/>
      <c r="BH44" s="1119"/>
      <c r="BI44" s="1120"/>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15">
      <c r="A45" s="262">
        <v>18</v>
      </c>
      <c r="B45" s="1124"/>
      <c r="C45" s="1125"/>
      <c r="D45" s="1125"/>
      <c r="E45" s="1125"/>
      <c r="F45" s="1125"/>
      <c r="G45" s="1125"/>
      <c r="H45" s="1125"/>
      <c r="I45" s="1125"/>
      <c r="J45" s="1125"/>
      <c r="K45" s="1125"/>
      <c r="L45" s="1125"/>
      <c r="M45" s="1125"/>
      <c r="N45" s="1125"/>
      <c r="O45" s="1125"/>
      <c r="P45" s="1126"/>
      <c r="Q45" s="1136"/>
      <c r="R45" s="1137"/>
      <c r="S45" s="1137"/>
      <c r="T45" s="1137"/>
      <c r="U45" s="1137"/>
      <c r="V45" s="1137"/>
      <c r="W45" s="1137"/>
      <c r="X45" s="1137"/>
      <c r="Y45" s="1137"/>
      <c r="Z45" s="1137"/>
      <c r="AA45" s="1137"/>
      <c r="AB45" s="1137"/>
      <c r="AC45" s="1137"/>
      <c r="AD45" s="1137"/>
      <c r="AE45" s="1138"/>
      <c r="AF45" s="1130"/>
      <c r="AG45" s="1131"/>
      <c r="AH45" s="1131"/>
      <c r="AI45" s="1131"/>
      <c r="AJ45" s="1132"/>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19"/>
      <c r="BF45" s="1119"/>
      <c r="BG45" s="1119"/>
      <c r="BH45" s="1119"/>
      <c r="BI45" s="1120"/>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15">
      <c r="A46" s="262">
        <v>19</v>
      </c>
      <c r="B46" s="1124"/>
      <c r="C46" s="1125"/>
      <c r="D46" s="1125"/>
      <c r="E46" s="1125"/>
      <c r="F46" s="1125"/>
      <c r="G46" s="1125"/>
      <c r="H46" s="1125"/>
      <c r="I46" s="1125"/>
      <c r="J46" s="1125"/>
      <c r="K46" s="1125"/>
      <c r="L46" s="1125"/>
      <c r="M46" s="1125"/>
      <c r="N46" s="1125"/>
      <c r="O46" s="1125"/>
      <c r="P46" s="1126"/>
      <c r="Q46" s="1136"/>
      <c r="R46" s="1137"/>
      <c r="S46" s="1137"/>
      <c r="T46" s="1137"/>
      <c r="U46" s="1137"/>
      <c r="V46" s="1137"/>
      <c r="W46" s="1137"/>
      <c r="X46" s="1137"/>
      <c r="Y46" s="1137"/>
      <c r="Z46" s="1137"/>
      <c r="AA46" s="1137"/>
      <c r="AB46" s="1137"/>
      <c r="AC46" s="1137"/>
      <c r="AD46" s="1137"/>
      <c r="AE46" s="1138"/>
      <c r="AF46" s="1130"/>
      <c r="AG46" s="1131"/>
      <c r="AH46" s="1131"/>
      <c r="AI46" s="1131"/>
      <c r="AJ46" s="1132"/>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19"/>
      <c r="BF46" s="1119"/>
      <c r="BG46" s="1119"/>
      <c r="BH46" s="1119"/>
      <c r="BI46" s="1120"/>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15">
      <c r="A47" s="262">
        <v>20</v>
      </c>
      <c r="B47" s="1124"/>
      <c r="C47" s="1125"/>
      <c r="D47" s="1125"/>
      <c r="E47" s="1125"/>
      <c r="F47" s="1125"/>
      <c r="G47" s="1125"/>
      <c r="H47" s="1125"/>
      <c r="I47" s="1125"/>
      <c r="J47" s="1125"/>
      <c r="K47" s="1125"/>
      <c r="L47" s="1125"/>
      <c r="M47" s="1125"/>
      <c r="N47" s="1125"/>
      <c r="O47" s="1125"/>
      <c r="P47" s="1126"/>
      <c r="Q47" s="1136"/>
      <c r="R47" s="1137"/>
      <c r="S47" s="1137"/>
      <c r="T47" s="1137"/>
      <c r="U47" s="1137"/>
      <c r="V47" s="1137"/>
      <c r="W47" s="1137"/>
      <c r="X47" s="1137"/>
      <c r="Y47" s="1137"/>
      <c r="Z47" s="1137"/>
      <c r="AA47" s="1137"/>
      <c r="AB47" s="1137"/>
      <c r="AC47" s="1137"/>
      <c r="AD47" s="1137"/>
      <c r="AE47" s="1138"/>
      <c r="AF47" s="1130"/>
      <c r="AG47" s="1131"/>
      <c r="AH47" s="1131"/>
      <c r="AI47" s="1131"/>
      <c r="AJ47" s="1132"/>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19"/>
      <c r="BF47" s="1119"/>
      <c r="BG47" s="1119"/>
      <c r="BH47" s="1119"/>
      <c r="BI47" s="1120"/>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15">
      <c r="A48" s="262">
        <v>21</v>
      </c>
      <c r="B48" s="1124"/>
      <c r="C48" s="1125"/>
      <c r="D48" s="1125"/>
      <c r="E48" s="1125"/>
      <c r="F48" s="1125"/>
      <c r="G48" s="1125"/>
      <c r="H48" s="1125"/>
      <c r="I48" s="1125"/>
      <c r="J48" s="1125"/>
      <c r="K48" s="1125"/>
      <c r="L48" s="1125"/>
      <c r="M48" s="1125"/>
      <c r="N48" s="1125"/>
      <c r="O48" s="1125"/>
      <c r="P48" s="1126"/>
      <c r="Q48" s="1136"/>
      <c r="R48" s="1137"/>
      <c r="S48" s="1137"/>
      <c r="T48" s="1137"/>
      <c r="U48" s="1137"/>
      <c r="V48" s="1137"/>
      <c r="W48" s="1137"/>
      <c r="X48" s="1137"/>
      <c r="Y48" s="1137"/>
      <c r="Z48" s="1137"/>
      <c r="AA48" s="1137"/>
      <c r="AB48" s="1137"/>
      <c r="AC48" s="1137"/>
      <c r="AD48" s="1137"/>
      <c r="AE48" s="1138"/>
      <c r="AF48" s="1130"/>
      <c r="AG48" s="1131"/>
      <c r="AH48" s="1131"/>
      <c r="AI48" s="1131"/>
      <c r="AJ48" s="1132"/>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19"/>
      <c r="BF48" s="1119"/>
      <c r="BG48" s="1119"/>
      <c r="BH48" s="1119"/>
      <c r="BI48" s="1120"/>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15">
      <c r="A49" s="262">
        <v>22</v>
      </c>
      <c r="B49" s="1124"/>
      <c r="C49" s="1125"/>
      <c r="D49" s="1125"/>
      <c r="E49" s="1125"/>
      <c r="F49" s="1125"/>
      <c r="G49" s="1125"/>
      <c r="H49" s="1125"/>
      <c r="I49" s="1125"/>
      <c r="J49" s="1125"/>
      <c r="K49" s="1125"/>
      <c r="L49" s="1125"/>
      <c r="M49" s="1125"/>
      <c r="N49" s="1125"/>
      <c r="O49" s="1125"/>
      <c r="P49" s="1126"/>
      <c r="Q49" s="1136"/>
      <c r="R49" s="1137"/>
      <c r="S49" s="1137"/>
      <c r="T49" s="1137"/>
      <c r="U49" s="1137"/>
      <c r="V49" s="1137"/>
      <c r="W49" s="1137"/>
      <c r="X49" s="1137"/>
      <c r="Y49" s="1137"/>
      <c r="Z49" s="1137"/>
      <c r="AA49" s="1137"/>
      <c r="AB49" s="1137"/>
      <c r="AC49" s="1137"/>
      <c r="AD49" s="1137"/>
      <c r="AE49" s="1138"/>
      <c r="AF49" s="1130"/>
      <c r="AG49" s="1131"/>
      <c r="AH49" s="1131"/>
      <c r="AI49" s="1131"/>
      <c r="AJ49" s="1132"/>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19"/>
      <c r="BF49" s="1119"/>
      <c r="BG49" s="1119"/>
      <c r="BH49" s="1119"/>
      <c r="BI49" s="1120"/>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15">
      <c r="A50" s="262">
        <v>23</v>
      </c>
      <c r="B50" s="1124"/>
      <c r="C50" s="1125"/>
      <c r="D50" s="1125"/>
      <c r="E50" s="1125"/>
      <c r="F50" s="1125"/>
      <c r="G50" s="1125"/>
      <c r="H50" s="1125"/>
      <c r="I50" s="1125"/>
      <c r="J50" s="1125"/>
      <c r="K50" s="1125"/>
      <c r="L50" s="1125"/>
      <c r="M50" s="1125"/>
      <c r="N50" s="1125"/>
      <c r="O50" s="1125"/>
      <c r="P50" s="1126"/>
      <c r="Q50" s="1127"/>
      <c r="R50" s="1128"/>
      <c r="S50" s="1128"/>
      <c r="T50" s="1128"/>
      <c r="U50" s="1128"/>
      <c r="V50" s="1128"/>
      <c r="W50" s="1128"/>
      <c r="X50" s="1128"/>
      <c r="Y50" s="1128"/>
      <c r="Z50" s="1128"/>
      <c r="AA50" s="1128"/>
      <c r="AB50" s="1128"/>
      <c r="AC50" s="1128"/>
      <c r="AD50" s="1128"/>
      <c r="AE50" s="1129"/>
      <c r="AF50" s="1130"/>
      <c r="AG50" s="1131"/>
      <c r="AH50" s="1131"/>
      <c r="AI50" s="1131"/>
      <c r="AJ50" s="1132"/>
      <c r="AK50" s="1133"/>
      <c r="AL50" s="1128"/>
      <c r="AM50" s="1128"/>
      <c r="AN50" s="1128"/>
      <c r="AO50" s="1128"/>
      <c r="AP50" s="1128"/>
      <c r="AQ50" s="1128"/>
      <c r="AR50" s="1128"/>
      <c r="AS50" s="1128"/>
      <c r="AT50" s="1128"/>
      <c r="AU50" s="1128"/>
      <c r="AV50" s="1128"/>
      <c r="AW50" s="1128"/>
      <c r="AX50" s="1128"/>
      <c r="AY50" s="1128"/>
      <c r="AZ50" s="1134"/>
      <c r="BA50" s="1134"/>
      <c r="BB50" s="1134"/>
      <c r="BC50" s="1134"/>
      <c r="BD50" s="1134"/>
      <c r="BE50" s="1119"/>
      <c r="BF50" s="1119"/>
      <c r="BG50" s="1119"/>
      <c r="BH50" s="1119"/>
      <c r="BI50" s="1120"/>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15">
      <c r="A51" s="262">
        <v>24</v>
      </c>
      <c r="B51" s="1124"/>
      <c r="C51" s="1125"/>
      <c r="D51" s="1125"/>
      <c r="E51" s="1125"/>
      <c r="F51" s="1125"/>
      <c r="G51" s="1125"/>
      <c r="H51" s="1125"/>
      <c r="I51" s="1125"/>
      <c r="J51" s="1125"/>
      <c r="K51" s="1125"/>
      <c r="L51" s="1125"/>
      <c r="M51" s="1125"/>
      <c r="N51" s="1125"/>
      <c r="O51" s="1125"/>
      <c r="P51" s="1126"/>
      <c r="Q51" s="1127"/>
      <c r="R51" s="1128"/>
      <c r="S51" s="1128"/>
      <c r="T51" s="1128"/>
      <c r="U51" s="1128"/>
      <c r="V51" s="1128"/>
      <c r="W51" s="1128"/>
      <c r="X51" s="1128"/>
      <c r="Y51" s="1128"/>
      <c r="Z51" s="1128"/>
      <c r="AA51" s="1128"/>
      <c r="AB51" s="1128"/>
      <c r="AC51" s="1128"/>
      <c r="AD51" s="1128"/>
      <c r="AE51" s="1129"/>
      <c r="AF51" s="1130"/>
      <c r="AG51" s="1131"/>
      <c r="AH51" s="1131"/>
      <c r="AI51" s="1131"/>
      <c r="AJ51" s="1132"/>
      <c r="AK51" s="1133"/>
      <c r="AL51" s="1128"/>
      <c r="AM51" s="1128"/>
      <c r="AN51" s="1128"/>
      <c r="AO51" s="1128"/>
      <c r="AP51" s="1128"/>
      <c r="AQ51" s="1128"/>
      <c r="AR51" s="1128"/>
      <c r="AS51" s="1128"/>
      <c r="AT51" s="1128"/>
      <c r="AU51" s="1128"/>
      <c r="AV51" s="1128"/>
      <c r="AW51" s="1128"/>
      <c r="AX51" s="1128"/>
      <c r="AY51" s="1128"/>
      <c r="AZ51" s="1134"/>
      <c r="BA51" s="1134"/>
      <c r="BB51" s="1134"/>
      <c r="BC51" s="1134"/>
      <c r="BD51" s="1134"/>
      <c r="BE51" s="1119"/>
      <c r="BF51" s="1119"/>
      <c r="BG51" s="1119"/>
      <c r="BH51" s="1119"/>
      <c r="BI51" s="1120"/>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15">
      <c r="A52" s="262">
        <v>25</v>
      </c>
      <c r="B52" s="1124"/>
      <c r="C52" s="1125"/>
      <c r="D52" s="1125"/>
      <c r="E52" s="1125"/>
      <c r="F52" s="1125"/>
      <c r="G52" s="1125"/>
      <c r="H52" s="1125"/>
      <c r="I52" s="1125"/>
      <c r="J52" s="1125"/>
      <c r="K52" s="1125"/>
      <c r="L52" s="1125"/>
      <c r="M52" s="1125"/>
      <c r="N52" s="1125"/>
      <c r="O52" s="1125"/>
      <c r="P52" s="1126"/>
      <c r="Q52" s="1127"/>
      <c r="R52" s="1128"/>
      <c r="S52" s="1128"/>
      <c r="T52" s="1128"/>
      <c r="U52" s="1128"/>
      <c r="V52" s="1128"/>
      <c r="W52" s="1128"/>
      <c r="X52" s="1128"/>
      <c r="Y52" s="1128"/>
      <c r="Z52" s="1128"/>
      <c r="AA52" s="1128"/>
      <c r="AB52" s="1128"/>
      <c r="AC52" s="1128"/>
      <c r="AD52" s="1128"/>
      <c r="AE52" s="1129"/>
      <c r="AF52" s="1130"/>
      <c r="AG52" s="1131"/>
      <c r="AH52" s="1131"/>
      <c r="AI52" s="1131"/>
      <c r="AJ52" s="1132"/>
      <c r="AK52" s="1133"/>
      <c r="AL52" s="1128"/>
      <c r="AM52" s="1128"/>
      <c r="AN52" s="1128"/>
      <c r="AO52" s="1128"/>
      <c r="AP52" s="1128"/>
      <c r="AQ52" s="1128"/>
      <c r="AR52" s="1128"/>
      <c r="AS52" s="1128"/>
      <c r="AT52" s="1128"/>
      <c r="AU52" s="1128"/>
      <c r="AV52" s="1128"/>
      <c r="AW52" s="1128"/>
      <c r="AX52" s="1128"/>
      <c r="AY52" s="1128"/>
      <c r="AZ52" s="1134"/>
      <c r="BA52" s="1134"/>
      <c r="BB52" s="1134"/>
      <c r="BC52" s="1134"/>
      <c r="BD52" s="1134"/>
      <c r="BE52" s="1119"/>
      <c r="BF52" s="1119"/>
      <c r="BG52" s="1119"/>
      <c r="BH52" s="1119"/>
      <c r="BI52" s="1120"/>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15">
      <c r="A53" s="262">
        <v>26</v>
      </c>
      <c r="B53" s="1124"/>
      <c r="C53" s="1125"/>
      <c r="D53" s="1125"/>
      <c r="E53" s="1125"/>
      <c r="F53" s="1125"/>
      <c r="G53" s="1125"/>
      <c r="H53" s="1125"/>
      <c r="I53" s="1125"/>
      <c r="J53" s="1125"/>
      <c r="K53" s="1125"/>
      <c r="L53" s="1125"/>
      <c r="M53" s="1125"/>
      <c r="N53" s="1125"/>
      <c r="O53" s="1125"/>
      <c r="P53" s="1126"/>
      <c r="Q53" s="1127"/>
      <c r="R53" s="1128"/>
      <c r="S53" s="1128"/>
      <c r="T53" s="1128"/>
      <c r="U53" s="1128"/>
      <c r="V53" s="1128"/>
      <c r="W53" s="1128"/>
      <c r="X53" s="1128"/>
      <c r="Y53" s="1128"/>
      <c r="Z53" s="1128"/>
      <c r="AA53" s="1128"/>
      <c r="AB53" s="1128"/>
      <c r="AC53" s="1128"/>
      <c r="AD53" s="1128"/>
      <c r="AE53" s="1129"/>
      <c r="AF53" s="1130"/>
      <c r="AG53" s="1131"/>
      <c r="AH53" s="1131"/>
      <c r="AI53" s="1131"/>
      <c r="AJ53" s="1132"/>
      <c r="AK53" s="1133"/>
      <c r="AL53" s="1128"/>
      <c r="AM53" s="1128"/>
      <c r="AN53" s="1128"/>
      <c r="AO53" s="1128"/>
      <c r="AP53" s="1128"/>
      <c r="AQ53" s="1128"/>
      <c r="AR53" s="1128"/>
      <c r="AS53" s="1128"/>
      <c r="AT53" s="1128"/>
      <c r="AU53" s="1128"/>
      <c r="AV53" s="1128"/>
      <c r="AW53" s="1128"/>
      <c r="AX53" s="1128"/>
      <c r="AY53" s="1128"/>
      <c r="AZ53" s="1134"/>
      <c r="BA53" s="1134"/>
      <c r="BB53" s="1134"/>
      <c r="BC53" s="1134"/>
      <c r="BD53" s="1134"/>
      <c r="BE53" s="1119"/>
      <c r="BF53" s="1119"/>
      <c r="BG53" s="1119"/>
      <c r="BH53" s="1119"/>
      <c r="BI53" s="1120"/>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15">
      <c r="A54" s="262">
        <v>27</v>
      </c>
      <c r="B54" s="1124"/>
      <c r="C54" s="1125"/>
      <c r="D54" s="1125"/>
      <c r="E54" s="1125"/>
      <c r="F54" s="1125"/>
      <c r="G54" s="1125"/>
      <c r="H54" s="1125"/>
      <c r="I54" s="1125"/>
      <c r="J54" s="1125"/>
      <c r="K54" s="1125"/>
      <c r="L54" s="1125"/>
      <c r="M54" s="1125"/>
      <c r="N54" s="1125"/>
      <c r="O54" s="1125"/>
      <c r="P54" s="1126"/>
      <c r="Q54" s="1127"/>
      <c r="R54" s="1128"/>
      <c r="S54" s="1128"/>
      <c r="T54" s="1128"/>
      <c r="U54" s="1128"/>
      <c r="V54" s="1128"/>
      <c r="W54" s="1128"/>
      <c r="X54" s="1128"/>
      <c r="Y54" s="1128"/>
      <c r="Z54" s="1128"/>
      <c r="AA54" s="1128"/>
      <c r="AB54" s="1128"/>
      <c r="AC54" s="1128"/>
      <c r="AD54" s="1128"/>
      <c r="AE54" s="1129"/>
      <c r="AF54" s="1130"/>
      <c r="AG54" s="1131"/>
      <c r="AH54" s="1131"/>
      <c r="AI54" s="1131"/>
      <c r="AJ54" s="1132"/>
      <c r="AK54" s="1133"/>
      <c r="AL54" s="1128"/>
      <c r="AM54" s="1128"/>
      <c r="AN54" s="1128"/>
      <c r="AO54" s="1128"/>
      <c r="AP54" s="1128"/>
      <c r="AQ54" s="1128"/>
      <c r="AR54" s="1128"/>
      <c r="AS54" s="1128"/>
      <c r="AT54" s="1128"/>
      <c r="AU54" s="1128"/>
      <c r="AV54" s="1128"/>
      <c r="AW54" s="1128"/>
      <c r="AX54" s="1128"/>
      <c r="AY54" s="1128"/>
      <c r="AZ54" s="1134"/>
      <c r="BA54" s="1134"/>
      <c r="BB54" s="1134"/>
      <c r="BC54" s="1134"/>
      <c r="BD54" s="1134"/>
      <c r="BE54" s="1119"/>
      <c r="BF54" s="1119"/>
      <c r="BG54" s="1119"/>
      <c r="BH54" s="1119"/>
      <c r="BI54" s="1120"/>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15">
      <c r="A55" s="262">
        <v>28</v>
      </c>
      <c r="B55" s="1124"/>
      <c r="C55" s="1125"/>
      <c r="D55" s="1125"/>
      <c r="E55" s="1125"/>
      <c r="F55" s="1125"/>
      <c r="G55" s="1125"/>
      <c r="H55" s="1125"/>
      <c r="I55" s="1125"/>
      <c r="J55" s="1125"/>
      <c r="K55" s="1125"/>
      <c r="L55" s="1125"/>
      <c r="M55" s="1125"/>
      <c r="N55" s="1125"/>
      <c r="O55" s="1125"/>
      <c r="P55" s="1126"/>
      <c r="Q55" s="1127"/>
      <c r="R55" s="1128"/>
      <c r="S55" s="1128"/>
      <c r="T55" s="1128"/>
      <c r="U55" s="1128"/>
      <c r="V55" s="1128"/>
      <c r="W55" s="1128"/>
      <c r="X55" s="1128"/>
      <c r="Y55" s="1128"/>
      <c r="Z55" s="1128"/>
      <c r="AA55" s="1128"/>
      <c r="AB55" s="1128"/>
      <c r="AC55" s="1128"/>
      <c r="AD55" s="1128"/>
      <c r="AE55" s="1129"/>
      <c r="AF55" s="1130"/>
      <c r="AG55" s="1131"/>
      <c r="AH55" s="1131"/>
      <c r="AI55" s="1131"/>
      <c r="AJ55" s="1132"/>
      <c r="AK55" s="1133"/>
      <c r="AL55" s="1128"/>
      <c r="AM55" s="1128"/>
      <c r="AN55" s="1128"/>
      <c r="AO55" s="1128"/>
      <c r="AP55" s="1128"/>
      <c r="AQ55" s="1128"/>
      <c r="AR55" s="1128"/>
      <c r="AS55" s="1128"/>
      <c r="AT55" s="1128"/>
      <c r="AU55" s="1128"/>
      <c r="AV55" s="1128"/>
      <c r="AW55" s="1128"/>
      <c r="AX55" s="1128"/>
      <c r="AY55" s="1128"/>
      <c r="AZ55" s="1134"/>
      <c r="BA55" s="1134"/>
      <c r="BB55" s="1134"/>
      <c r="BC55" s="1134"/>
      <c r="BD55" s="1134"/>
      <c r="BE55" s="1119"/>
      <c r="BF55" s="1119"/>
      <c r="BG55" s="1119"/>
      <c r="BH55" s="1119"/>
      <c r="BI55" s="1120"/>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15">
      <c r="A56" s="262">
        <v>29</v>
      </c>
      <c r="B56" s="1124"/>
      <c r="C56" s="1125"/>
      <c r="D56" s="1125"/>
      <c r="E56" s="1125"/>
      <c r="F56" s="1125"/>
      <c r="G56" s="1125"/>
      <c r="H56" s="1125"/>
      <c r="I56" s="1125"/>
      <c r="J56" s="1125"/>
      <c r="K56" s="1125"/>
      <c r="L56" s="1125"/>
      <c r="M56" s="1125"/>
      <c r="N56" s="1125"/>
      <c r="O56" s="1125"/>
      <c r="P56" s="1126"/>
      <c r="Q56" s="1127"/>
      <c r="R56" s="1128"/>
      <c r="S56" s="1128"/>
      <c r="T56" s="1128"/>
      <c r="U56" s="1128"/>
      <c r="V56" s="1128"/>
      <c r="W56" s="1128"/>
      <c r="X56" s="1128"/>
      <c r="Y56" s="1128"/>
      <c r="Z56" s="1128"/>
      <c r="AA56" s="1128"/>
      <c r="AB56" s="1128"/>
      <c r="AC56" s="1128"/>
      <c r="AD56" s="1128"/>
      <c r="AE56" s="1129"/>
      <c r="AF56" s="1130"/>
      <c r="AG56" s="1131"/>
      <c r="AH56" s="1131"/>
      <c r="AI56" s="1131"/>
      <c r="AJ56" s="1132"/>
      <c r="AK56" s="1133"/>
      <c r="AL56" s="1128"/>
      <c r="AM56" s="1128"/>
      <c r="AN56" s="1128"/>
      <c r="AO56" s="1128"/>
      <c r="AP56" s="1128"/>
      <c r="AQ56" s="1128"/>
      <c r="AR56" s="1128"/>
      <c r="AS56" s="1128"/>
      <c r="AT56" s="1128"/>
      <c r="AU56" s="1128"/>
      <c r="AV56" s="1128"/>
      <c r="AW56" s="1128"/>
      <c r="AX56" s="1128"/>
      <c r="AY56" s="1128"/>
      <c r="AZ56" s="1134"/>
      <c r="BA56" s="1134"/>
      <c r="BB56" s="1134"/>
      <c r="BC56" s="1134"/>
      <c r="BD56" s="1134"/>
      <c r="BE56" s="1119"/>
      <c r="BF56" s="1119"/>
      <c r="BG56" s="1119"/>
      <c r="BH56" s="1119"/>
      <c r="BI56" s="1120"/>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15">
      <c r="A57" s="262">
        <v>30</v>
      </c>
      <c r="B57" s="1124"/>
      <c r="C57" s="1125"/>
      <c r="D57" s="1125"/>
      <c r="E57" s="1125"/>
      <c r="F57" s="1125"/>
      <c r="G57" s="1125"/>
      <c r="H57" s="1125"/>
      <c r="I57" s="1125"/>
      <c r="J57" s="1125"/>
      <c r="K57" s="1125"/>
      <c r="L57" s="1125"/>
      <c r="M57" s="1125"/>
      <c r="N57" s="1125"/>
      <c r="O57" s="1125"/>
      <c r="P57" s="1126"/>
      <c r="Q57" s="1127"/>
      <c r="R57" s="1128"/>
      <c r="S57" s="1128"/>
      <c r="T57" s="1128"/>
      <c r="U57" s="1128"/>
      <c r="V57" s="1128"/>
      <c r="W57" s="1128"/>
      <c r="X57" s="1128"/>
      <c r="Y57" s="1128"/>
      <c r="Z57" s="1128"/>
      <c r="AA57" s="1128"/>
      <c r="AB57" s="1128"/>
      <c r="AC57" s="1128"/>
      <c r="AD57" s="1128"/>
      <c r="AE57" s="1129"/>
      <c r="AF57" s="1130"/>
      <c r="AG57" s="1131"/>
      <c r="AH57" s="1131"/>
      <c r="AI57" s="1131"/>
      <c r="AJ57" s="1132"/>
      <c r="AK57" s="1133"/>
      <c r="AL57" s="1128"/>
      <c r="AM57" s="1128"/>
      <c r="AN57" s="1128"/>
      <c r="AO57" s="1128"/>
      <c r="AP57" s="1128"/>
      <c r="AQ57" s="1128"/>
      <c r="AR57" s="1128"/>
      <c r="AS57" s="1128"/>
      <c r="AT57" s="1128"/>
      <c r="AU57" s="1128"/>
      <c r="AV57" s="1128"/>
      <c r="AW57" s="1128"/>
      <c r="AX57" s="1128"/>
      <c r="AY57" s="1128"/>
      <c r="AZ57" s="1134"/>
      <c r="BA57" s="1134"/>
      <c r="BB57" s="1134"/>
      <c r="BC57" s="1134"/>
      <c r="BD57" s="1134"/>
      <c r="BE57" s="1119"/>
      <c r="BF57" s="1119"/>
      <c r="BG57" s="1119"/>
      <c r="BH57" s="1119"/>
      <c r="BI57" s="1120"/>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15">
      <c r="A58" s="262">
        <v>31</v>
      </c>
      <c r="B58" s="1124"/>
      <c r="C58" s="1125"/>
      <c r="D58" s="1125"/>
      <c r="E58" s="1125"/>
      <c r="F58" s="1125"/>
      <c r="G58" s="1125"/>
      <c r="H58" s="1125"/>
      <c r="I58" s="1125"/>
      <c r="J58" s="1125"/>
      <c r="K58" s="1125"/>
      <c r="L58" s="1125"/>
      <c r="M58" s="1125"/>
      <c r="N58" s="1125"/>
      <c r="O58" s="1125"/>
      <c r="P58" s="1126"/>
      <c r="Q58" s="1127"/>
      <c r="R58" s="1128"/>
      <c r="S58" s="1128"/>
      <c r="T58" s="1128"/>
      <c r="U58" s="1128"/>
      <c r="V58" s="1128"/>
      <c r="W58" s="1128"/>
      <c r="X58" s="1128"/>
      <c r="Y58" s="1128"/>
      <c r="Z58" s="1128"/>
      <c r="AA58" s="1128"/>
      <c r="AB58" s="1128"/>
      <c r="AC58" s="1128"/>
      <c r="AD58" s="1128"/>
      <c r="AE58" s="1129"/>
      <c r="AF58" s="1130"/>
      <c r="AG58" s="1131"/>
      <c r="AH58" s="1131"/>
      <c r="AI58" s="1131"/>
      <c r="AJ58" s="1132"/>
      <c r="AK58" s="1133"/>
      <c r="AL58" s="1128"/>
      <c r="AM58" s="1128"/>
      <c r="AN58" s="1128"/>
      <c r="AO58" s="1128"/>
      <c r="AP58" s="1128"/>
      <c r="AQ58" s="1128"/>
      <c r="AR58" s="1128"/>
      <c r="AS58" s="1128"/>
      <c r="AT58" s="1128"/>
      <c r="AU58" s="1128"/>
      <c r="AV58" s="1128"/>
      <c r="AW58" s="1128"/>
      <c r="AX58" s="1128"/>
      <c r="AY58" s="1128"/>
      <c r="AZ58" s="1134"/>
      <c r="BA58" s="1134"/>
      <c r="BB58" s="1134"/>
      <c r="BC58" s="1134"/>
      <c r="BD58" s="1134"/>
      <c r="BE58" s="1119"/>
      <c r="BF58" s="1119"/>
      <c r="BG58" s="1119"/>
      <c r="BH58" s="1119"/>
      <c r="BI58" s="1120"/>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15">
      <c r="A59" s="262">
        <v>32</v>
      </c>
      <c r="B59" s="1124"/>
      <c r="C59" s="1125"/>
      <c r="D59" s="1125"/>
      <c r="E59" s="1125"/>
      <c r="F59" s="1125"/>
      <c r="G59" s="1125"/>
      <c r="H59" s="1125"/>
      <c r="I59" s="1125"/>
      <c r="J59" s="1125"/>
      <c r="K59" s="1125"/>
      <c r="L59" s="1125"/>
      <c r="M59" s="1125"/>
      <c r="N59" s="1125"/>
      <c r="O59" s="1125"/>
      <c r="P59" s="1126"/>
      <c r="Q59" s="1127"/>
      <c r="R59" s="1128"/>
      <c r="S59" s="1128"/>
      <c r="T59" s="1128"/>
      <c r="U59" s="1128"/>
      <c r="V59" s="1128"/>
      <c r="W59" s="1128"/>
      <c r="X59" s="1128"/>
      <c r="Y59" s="1128"/>
      <c r="Z59" s="1128"/>
      <c r="AA59" s="1128"/>
      <c r="AB59" s="1128"/>
      <c r="AC59" s="1128"/>
      <c r="AD59" s="1128"/>
      <c r="AE59" s="1129"/>
      <c r="AF59" s="1130"/>
      <c r="AG59" s="1131"/>
      <c r="AH59" s="1131"/>
      <c r="AI59" s="1131"/>
      <c r="AJ59" s="1132"/>
      <c r="AK59" s="1133"/>
      <c r="AL59" s="1128"/>
      <c r="AM59" s="1128"/>
      <c r="AN59" s="1128"/>
      <c r="AO59" s="1128"/>
      <c r="AP59" s="1128"/>
      <c r="AQ59" s="1128"/>
      <c r="AR59" s="1128"/>
      <c r="AS59" s="1128"/>
      <c r="AT59" s="1128"/>
      <c r="AU59" s="1128"/>
      <c r="AV59" s="1128"/>
      <c r="AW59" s="1128"/>
      <c r="AX59" s="1128"/>
      <c r="AY59" s="1128"/>
      <c r="AZ59" s="1134"/>
      <c r="BA59" s="1134"/>
      <c r="BB59" s="1134"/>
      <c r="BC59" s="1134"/>
      <c r="BD59" s="1134"/>
      <c r="BE59" s="1119"/>
      <c r="BF59" s="1119"/>
      <c r="BG59" s="1119"/>
      <c r="BH59" s="1119"/>
      <c r="BI59" s="1120"/>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15">
      <c r="A60" s="262">
        <v>33</v>
      </c>
      <c r="B60" s="1124"/>
      <c r="C60" s="1125"/>
      <c r="D60" s="1125"/>
      <c r="E60" s="1125"/>
      <c r="F60" s="1125"/>
      <c r="G60" s="1125"/>
      <c r="H60" s="1125"/>
      <c r="I60" s="1125"/>
      <c r="J60" s="1125"/>
      <c r="K60" s="1125"/>
      <c r="L60" s="1125"/>
      <c r="M60" s="1125"/>
      <c r="N60" s="1125"/>
      <c r="O60" s="1125"/>
      <c r="P60" s="1126"/>
      <c r="Q60" s="1127"/>
      <c r="R60" s="1128"/>
      <c r="S60" s="1128"/>
      <c r="T60" s="1128"/>
      <c r="U60" s="1128"/>
      <c r="V60" s="1128"/>
      <c r="W60" s="1128"/>
      <c r="X60" s="1128"/>
      <c r="Y60" s="1128"/>
      <c r="Z60" s="1128"/>
      <c r="AA60" s="1128"/>
      <c r="AB60" s="1128"/>
      <c r="AC60" s="1128"/>
      <c r="AD60" s="1128"/>
      <c r="AE60" s="1129"/>
      <c r="AF60" s="1130"/>
      <c r="AG60" s="1131"/>
      <c r="AH60" s="1131"/>
      <c r="AI60" s="1131"/>
      <c r="AJ60" s="1132"/>
      <c r="AK60" s="1133"/>
      <c r="AL60" s="1128"/>
      <c r="AM60" s="1128"/>
      <c r="AN60" s="1128"/>
      <c r="AO60" s="1128"/>
      <c r="AP60" s="1128"/>
      <c r="AQ60" s="1128"/>
      <c r="AR60" s="1128"/>
      <c r="AS60" s="1128"/>
      <c r="AT60" s="1128"/>
      <c r="AU60" s="1128"/>
      <c r="AV60" s="1128"/>
      <c r="AW60" s="1128"/>
      <c r="AX60" s="1128"/>
      <c r="AY60" s="1128"/>
      <c r="AZ60" s="1134"/>
      <c r="BA60" s="1134"/>
      <c r="BB60" s="1134"/>
      <c r="BC60" s="1134"/>
      <c r="BD60" s="1134"/>
      <c r="BE60" s="1119"/>
      <c r="BF60" s="1119"/>
      <c r="BG60" s="1119"/>
      <c r="BH60" s="1119"/>
      <c r="BI60" s="1120"/>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
      <c r="A61" s="262">
        <v>34</v>
      </c>
      <c r="B61" s="1124"/>
      <c r="C61" s="1125"/>
      <c r="D61" s="1125"/>
      <c r="E61" s="1125"/>
      <c r="F61" s="1125"/>
      <c r="G61" s="1125"/>
      <c r="H61" s="1125"/>
      <c r="I61" s="1125"/>
      <c r="J61" s="1125"/>
      <c r="K61" s="1125"/>
      <c r="L61" s="1125"/>
      <c r="M61" s="1125"/>
      <c r="N61" s="1125"/>
      <c r="O61" s="1125"/>
      <c r="P61" s="1126"/>
      <c r="Q61" s="1127"/>
      <c r="R61" s="1128"/>
      <c r="S61" s="1128"/>
      <c r="T61" s="1128"/>
      <c r="U61" s="1128"/>
      <c r="V61" s="1128"/>
      <c r="W61" s="1128"/>
      <c r="X61" s="1128"/>
      <c r="Y61" s="1128"/>
      <c r="Z61" s="1128"/>
      <c r="AA61" s="1128"/>
      <c r="AB61" s="1128"/>
      <c r="AC61" s="1128"/>
      <c r="AD61" s="1128"/>
      <c r="AE61" s="1129"/>
      <c r="AF61" s="1130"/>
      <c r="AG61" s="1131"/>
      <c r="AH61" s="1131"/>
      <c r="AI61" s="1131"/>
      <c r="AJ61" s="1132"/>
      <c r="AK61" s="1133"/>
      <c r="AL61" s="1128"/>
      <c r="AM61" s="1128"/>
      <c r="AN61" s="1128"/>
      <c r="AO61" s="1128"/>
      <c r="AP61" s="1128"/>
      <c r="AQ61" s="1128"/>
      <c r="AR61" s="1128"/>
      <c r="AS61" s="1128"/>
      <c r="AT61" s="1128"/>
      <c r="AU61" s="1128"/>
      <c r="AV61" s="1128"/>
      <c r="AW61" s="1128"/>
      <c r="AX61" s="1128"/>
      <c r="AY61" s="1128"/>
      <c r="AZ61" s="1134"/>
      <c r="BA61" s="1134"/>
      <c r="BB61" s="1134"/>
      <c r="BC61" s="1134"/>
      <c r="BD61" s="1134"/>
      <c r="BE61" s="1119"/>
      <c r="BF61" s="1119"/>
      <c r="BG61" s="1119"/>
      <c r="BH61" s="1119"/>
      <c r="BI61" s="1120"/>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15">
      <c r="A62" s="262">
        <v>35</v>
      </c>
      <c r="B62" s="1124"/>
      <c r="C62" s="1125"/>
      <c r="D62" s="1125"/>
      <c r="E62" s="1125"/>
      <c r="F62" s="1125"/>
      <c r="G62" s="1125"/>
      <c r="H62" s="1125"/>
      <c r="I62" s="1125"/>
      <c r="J62" s="1125"/>
      <c r="K62" s="1125"/>
      <c r="L62" s="1125"/>
      <c r="M62" s="1125"/>
      <c r="N62" s="1125"/>
      <c r="O62" s="1125"/>
      <c r="P62" s="1126"/>
      <c r="Q62" s="1127"/>
      <c r="R62" s="1128"/>
      <c r="S62" s="1128"/>
      <c r="T62" s="1128"/>
      <c r="U62" s="1128"/>
      <c r="V62" s="1128"/>
      <c r="W62" s="1128"/>
      <c r="X62" s="1128"/>
      <c r="Y62" s="1128"/>
      <c r="Z62" s="1128"/>
      <c r="AA62" s="1128"/>
      <c r="AB62" s="1128"/>
      <c r="AC62" s="1128"/>
      <c r="AD62" s="1128"/>
      <c r="AE62" s="1129"/>
      <c r="AF62" s="1130"/>
      <c r="AG62" s="1131"/>
      <c r="AH62" s="1131"/>
      <c r="AI62" s="1131"/>
      <c r="AJ62" s="1132"/>
      <c r="AK62" s="1133"/>
      <c r="AL62" s="1128"/>
      <c r="AM62" s="1128"/>
      <c r="AN62" s="1128"/>
      <c r="AO62" s="1128"/>
      <c r="AP62" s="1128"/>
      <c r="AQ62" s="1128"/>
      <c r="AR62" s="1128"/>
      <c r="AS62" s="1128"/>
      <c r="AT62" s="1128"/>
      <c r="AU62" s="1128"/>
      <c r="AV62" s="1128"/>
      <c r="AW62" s="1128"/>
      <c r="AX62" s="1128"/>
      <c r="AY62" s="1128"/>
      <c r="AZ62" s="1134"/>
      <c r="BA62" s="1134"/>
      <c r="BB62" s="1134"/>
      <c r="BC62" s="1134"/>
      <c r="BD62" s="1134"/>
      <c r="BE62" s="1119"/>
      <c r="BF62" s="1119"/>
      <c r="BG62" s="1119"/>
      <c r="BH62" s="1119"/>
      <c r="BI62" s="1120"/>
      <c r="BJ62" s="1121" t="s">
        <v>409</v>
      </c>
      <c r="BK62" s="1122"/>
      <c r="BL62" s="1122"/>
      <c r="BM62" s="1122"/>
      <c r="BN62" s="1123"/>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
      <c r="A63" s="265" t="s">
        <v>390</v>
      </c>
      <c r="B63" s="1037" t="s">
        <v>410</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15"/>
      <c r="AF63" s="1116">
        <v>1</v>
      </c>
      <c r="AG63" s="1052"/>
      <c r="AH63" s="1052"/>
      <c r="AI63" s="1052"/>
      <c r="AJ63" s="1117"/>
      <c r="AK63" s="1118"/>
      <c r="AL63" s="1056"/>
      <c r="AM63" s="1056"/>
      <c r="AN63" s="1056"/>
      <c r="AO63" s="1056"/>
      <c r="AP63" s="1052"/>
      <c r="AQ63" s="1052"/>
      <c r="AR63" s="1052"/>
      <c r="AS63" s="1052"/>
      <c r="AT63" s="1052"/>
      <c r="AU63" s="1052"/>
      <c r="AV63" s="1052"/>
      <c r="AW63" s="1052"/>
      <c r="AX63" s="1052"/>
      <c r="AY63" s="1052"/>
      <c r="AZ63" s="1112"/>
      <c r="BA63" s="1112"/>
      <c r="BB63" s="1112"/>
      <c r="BC63" s="1112"/>
      <c r="BD63" s="1112"/>
      <c r="BE63" s="1053"/>
      <c r="BF63" s="1053"/>
      <c r="BG63" s="1053"/>
      <c r="BH63" s="1053"/>
      <c r="BI63" s="1054"/>
      <c r="BJ63" s="1113" t="s">
        <v>140</v>
      </c>
      <c r="BK63" s="1044"/>
      <c r="BL63" s="1044"/>
      <c r="BM63" s="1044"/>
      <c r="BN63" s="1114"/>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
      <c r="A65" s="253" t="s">
        <v>411</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15">
      <c r="A66" s="1088" t="s">
        <v>412</v>
      </c>
      <c r="B66" s="1089"/>
      <c r="C66" s="1089"/>
      <c r="D66" s="1089"/>
      <c r="E66" s="1089"/>
      <c r="F66" s="1089"/>
      <c r="G66" s="1089"/>
      <c r="H66" s="1089"/>
      <c r="I66" s="1089"/>
      <c r="J66" s="1089"/>
      <c r="K66" s="1089"/>
      <c r="L66" s="1089"/>
      <c r="M66" s="1089"/>
      <c r="N66" s="1089"/>
      <c r="O66" s="1089"/>
      <c r="P66" s="1090"/>
      <c r="Q66" s="1094" t="s">
        <v>413</v>
      </c>
      <c r="R66" s="1095"/>
      <c r="S66" s="1095"/>
      <c r="T66" s="1095"/>
      <c r="U66" s="1096"/>
      <c r="V66" s="1094" t="s">
        <v>414</v>
      </c>
      <c r="W66" s="1095"/>
      <c r="X66" s="1095"/>
      <c r="Y66" s="1095"/>
      <c r="Z66" s="1096"/>
      <c r="AA66" s="1094" t="s">
        <v>415</v>
      </c>
      <c r="AB66" s="1095"/>
      <c r="AC66" s="1095"/>
      <c r="AD66" s="1095"/>
      <c r="AE66" s="1096"/>
      <c r="AF66" s="1100" t="s">
        <v>416</v>
      </c>
      <c r="AG66" s="1101"/>
      <c r="AH66" s="1101"/>
      <c r="AI66" s="1101"/>
      <c r="AJ66" s="1102"/>
      <c r="AK66" s="1094" t="s">
        <v>417</v>
      </c>
      <c r="AL66" s="1089"/>
      <c r="AM66" s="1089"/>
      <c r="AN66" s="1089"/>
      <c r="AO66" s="1090"/>
      <c r="AP66" s="1094" t="s">
        <v>418</v>
      </c>
      <c r="AQ66" s="1095"/>
      <c r="AR66" s="1095"/>
      <c r="AS66" s="1095"/>
      <c r="AT66" s="1096"/>
      <c r="AU66" s="1094" t="s">
        <v>419</v>
      </c>
      <c r="AV66" s="1095"/>
      <c r="AW66" s="1095"/>
      <c r="AX66" s="1095"/>
      <c r="AY66" s="1096"/>
      <c r="AZ66" s="1094" t="s">
        <v>378</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15">
      <c r="A68" s="259">
        <v>1</v>
      </c>
      <c r="B68" s="1078" t="s">
        <v>579</v>
      </c>
      <c r="C68" s="1079"/>
      <c r="D68" s="1079"/>
      <c r="E68" s="1079"/>
      <c r="F68" s="1079"/>
      <c r="G68" s="1079"/>
      <c r="H68" s="1079"/>
      <c r="I68" s="1079"/>
      <c r="J68" s="1079"/>
      <c r="K68" s="1079"/>
      <c r="L68" s="1079"/>
      <c r="M68" s="1079"/>
      <c r="N68" s="1079"/>
      <c r="O68" s="1079"/>
      <c r="P68" s="1080"/>
      <c r="Q68" s="1081">
        <v>118</v>
      </c>
      <c r="R68" s="1075"/>
      <c r="S68" s="1075"/>
      <c r="T68" s="1075"/>
      <c r="U68" s="1075"/>
      <c r="V68" s="1075">
        <v>111</v>
      </c>
      <c r="W68" s="1075"/>
      <c r="X68" s="1075"/>
      <c r="Y68" s="1075"/>
      <c r="Z68" s="1075"/>
      <c r="AA68" s="1075">
        <v>7</v>
      </c>
      <c r="AB68" s="1075"/>
      <c r="AC68" s="1075"/>
      <c r="AD68" s="1075"/>
      <c r="AE68" s="1075"/>
      <c r="AF68" s="1075">
        <v>7</v>
      </c>
      <c r="AG68" s="1075"/>
      <c r="AH68" s="1075"/>
      <c r="AI68" s="1075"/>
      <c r="AJ68" s="1075"/>
      <c r="AK68" s="1075">
        <v>5</v>
      </c>
      <c r="AL68" s="1075"/>
      <c r="AM68" s="1075"/>
      <c r="AN68" s="1075"/>
      <c r="AO68" s="1075"/>
      <c r="AP68" s="1075"/>
      <c r="AQ68" s="1075"/>
      <c r="AR68" s="1075"/>
      <c r="AS68" s="1075"/>
      <c r="AT68" s="1075"/>
      <c r="AU68" s="1075"/>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15">
      <c r="A69" s="262">
        <v>2</v>
      </c>
      <c r="B69" s="1067" t="s">
        <v>580</v>
      </c>
      <c r="C69" s="1068"/>
      <c r="D69" s="1068"/>
      <c r="E69" s="1068"/>
      <c r="F69" s="1068"/>
      <c r="G69" s="1068"/>
      <c r="H69" s="1068"/>
      <c r="I69" s="1068"/>
      <c r="J69" s="1068"/>
      <c r="K69" s="1068"/>
      <c r="L69" s="1068"/>
      <c r="M69" s="1068"/>
      <c r="N69" s="1068"/>
      <c r="O69" s="1068"/>
      <c r="P69" s="1069"/>
      <c r="Q69" s="1070">
        <v>4724</v>
      </c>
      <c r="R69" s="1064"/>
      <c r="S69" s="1064"/>
      <c r="T69" s="1064"/>
      <c r="U69" s="1064"/>
      <c r="V69" s="1064">
        <v>4670</v>
      </c>
      <c r="W69" s="1064"/>
      <c r="X69" s="1064"/>
      <c r="Y69" s="1064"/>
      <c r="Z69" s="1064"/>
      <c r="AA69" s="1064">
        <v>54</v>
      </c>
      <c r="AB69" s="1064"/>
      <c r="AC69" s="1064"/>
      <c r="AD69" s="1064"/>
      <c r="AE69" s="1064"/>
      <c r="AF69" s="1064">
        <v>16</v>
      </c>
      <c r="AG69" s="1064"/>
      <c r="AH69" s="1064"/>
      <c r="AI69" s="1064"/>
      <c r="AJ69" s="1064"/>
      <c r="AK69" s="1064">
        <v>38</v>
      </c>
      <c r="AL69" s="1064"/>
      <c r="AM69" s="1064"/>
      <c r="AN69" s="1064"/>
      <c r="AO69" s="1064"/>
      <c r="AP69" s="1064"/>
      <c r="AQ69" s="1064"/>
      <c r="AR69" s="1064"/>
      <c r="AS69" s="1064"/>
      <c r="AT69" s="1064"/>
      <c r="AU69" s="1064"/>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15">
      <c r="A70" s="262">
        <v>3</v>
      </c>
      <c r="B70" s="1067" t="s">
        <v>581</v>
      </c>
      <c r="C70" s="1068"/>
      <c r="D70" s="1068"/>
      <c r="E70" s="1068"/>
      <c r="F70" s="1068"/>
      <c r="G70" s="1068"/>
      <c r="H70" s="1068"/>
      <c r="I70" s="1068"/>
      <c r="J70" s="1068"/>
      <c r="K70" s="1068"/>
      <c r="L70" s="1068"/>
      <c r="M70" s="1068"/>
      <c r="N70" s="1068"/>
      <c r="O70" s="1068"/>
      <c r="P70" s="1069"/>
      <c r="Q70" s="1070">
        <v>13584</v>
      </c>
      <c r="R70" s="1064"/>
      <c r="S70" s="1064"/>
      <c r="T70" s="1064"/>
      <c r="U70" s="1064"/>
      <c r="V70" s="1064">
        <v>13134</v>
      </c>
      <c r="W70" s="1064"/>
      <c r="X70" s="1064"/>
      <c r="Y70" s="1064"/>
      <c r="Z70" s="1064"/>
      <c r="AA70" s="1064">
        <v>450</v>
      </c>
      <c r="AB70" s="1064"/>
      <c r="AC70" s="1064"/>
      <c r="AD70" s="1064"/>
      <c r="AE70" s="1064"/>
      <c r="AF70" s="1064">
        <v>447</v>
      </c>
      <c r="AG70" s="1064"/>
      <c r="AH70" s="1064"/>
      <c r="AI70" s="1064"/>
      <c r="AJ70" s="1064"/>
      <c r="AK70" s="1064">
        <v>156</v>
      </c>
      <c r="AL70" s="1064"/>
      <c r="AM70" s="1064"/>
      <c r="AN70" s="1064"/>
      <c r="AO70" s="1064"/>
      <c r="AP70" s="1064">
        <v>2822</v>
      </c>
      <c r="AQ70" s="1064"/>
      <c r="AR70" s="1064"/>
      <c r="AS70" s="1064"/>
      <c r="AT70" s="1064"/>
      <c r="AU70" s="1064">
        <v>24</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15">
      <c r="A71" s="262">
        <v>4</v>
      </c>
      <c r="B71" s="1067" t="s">
        <v>582</v>
      </c>
      <c r="C71" s="1068"/>
      <c r="D71" s="1068"/>
      <c r="E71" s="1068"/>
      <c r="F71" s="1068"/>
      <c r="G71" s="1068"/>
      <c r="H71" s="1068"/>
      <c r="I71" s="1068"/>
      <c r="J71" s="1068"/>
      <c r="K71" s="1068"/>
      <c r="L71" s="1068"/>
      <c r="M71" s="1068"/>
      <c r="N71" s="1068"/>
      <c r="O71" s="1068"/>
      <c r="P71" s="1069"/>
      <c r="Q71" s="1070">
        <v>36</v>
      </c>
      <c r="R71" s="1064"/>
      <c r="S71" s="1064"/>
      <c r="T71" s="1064"/>
      <c r="U71" s="1064"/>
      <c r="V71" s="1064">
        <v>33</v>
      </c>
      <c r="W71" s="1064"/>
      <c r="X71" s="1064"/>
      <c r="Y71" s="1064"/>
      <c r="Z71" s="1064"/>
      <c r="AA71" s="1064">
        <v>3</v>
      </c>
      <c r="AB71" s="1064"/>
      <c r="AC71" s="1064"/>
      <c r="AD71" s="1064"/>
      <c r="AE71" s="1064"/>
      <c r="AF71" s="1064">
        <v>3</v>
      </c>
      <c r="AG71" s="1064"/>
      <c r="AH71" s="1064"/>
      <c r="AI71" s="1064"/>
      <c r="AJ71" s="1064"/>
      <c r="AK71" s="1064">
        <v>0</v>
      </c>
      <c r="AL71" s="1064"/>
      <c r="AM71" s="1064"/>
      <c r="AN71" s="1064"/>
      <c r="AO71" s="1064"/>
      <c r="AP71" s="1064"/>
      <c r="AQ71" s="1064"/>
      <c r="AR71" s="1064"/>
      <c r="AS71" s="1064"/>
      <c r="AT71" s="1064"/>
      <c r="AU71" s="1064"/>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15">
      <c r="A72" s="262">
        <v>5</v>
      </c>
      <c r="B72" s="1067" t="s">
        <v>583</v>
      </c>
      <c r="C72" s="1068"/>
      <c r="D72" s="1068"/>
      <c r="E72" s="1068"/>
      <c r="F72" s="1068"/>
      <c r="G72" s="1068"/>
      <c r="H72" s="1068"/>
      <c r="I72" s="1068"/>
      <c r="J72" s="1068"/>
      <c r="K72" s="1068"/>
      <c r="L72" s="1068"/>
      <c r="M72" s="1068"/>
      <c r="N72" s="1068"/>
      <c r="O72" s="1068"/>
      <c r="P72" s="1069"/>
      <c r="Q72" s="1070">
        <v>180</v>
      </c>
      <c r="R72" s="1064"/>
      <c r="S72" s="1064"/>
      <c r="T72" s="1064"/>
      <c r="U72" s="1064"/>
      <c r="V72" s="1064">
        <v>176</v>
      </c>
      <c r="W72" s="1064"/>
      <c r="X72" s="1064"/>
      <c r="Y72" s="1064"/>
      <c r="Z72" s="1064"/>
      <c r="AA72" s="1064">
        <v>4</v>
      </c>
      <c r="AB72" s="1064"/>
      <c r="AC72" s="1064"/>
      <c r="AD72" s="1064"/>
      <c r="AE72" s="1064"/>
      <c r="AF72" s="1064">
        <v>4</v>
      </c>
      <c r="AG72" s="1064"/>
      <c r="AH72" s="1064"/>
      <c r="AI72" s="1064"/>
      <c r="AJ72" s="1064"/>
      <c r="AK72" s="1064">
        <v>0</v>
      </c>
      <c r="AL72" s="1064"/>
      <c r="AM72" s="1064"/>
      <c r="AN72" s="1064"/>
      <c r="AO72" s="1064"/>
      <c r="AP72" s="1064"/>
      <c r="AQ72" s="1064"/>
      <c r="AR72" s="1064"/>
      <c r="AS72" s="1064"/>
      <c r="AT72" s="1064"/>
      <c r="AU72" s="1064"/>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15">
      <c r="A73" s="262">
        <v>6</v>
      </c>
      <c r="B73" s="1067" t="s">
        <v>584</v>
      </c>
      <c r="C73" s="1068"/>
      <c r="D73" s="1068"/>
      <c r="E73" s="1068"/>
      <c r="F73" s="1068"/>
      <c r="G73" s="1068"/>
      <c r="H73" s="1068"/>
      <c r="I73" s="1068"/>
      <c r="J73" s="1068"/>
      <c r="K73" s="1068"/>
      <c r="L73" s="1068"/>
      <c r="M73" s="1068"/>
      <c r="N73" s="1068"/>
      <c r="O73" s="1068"/>
      <c r="P73" s="1069"/>
      <c r="Q73" s="1070">
        <v>117</v>
      </c>
      <c r="R73" s="1064"/>
      <c r="S73" s="1064"/>
      <c r="T73" s="1064"/>
      <c r="U73" s="1064"/>
      <c r="V73" s="1064">
        <v>116</v>
      </c>
      <c r="W73" s="1064"/>
      <c r="X73" s="1064"/>
      <c r="Y73" s="1064"/>
      <c r="Z73" s="1064"/>
      <c r="AA73" s="1064">
        <v>1</v>
      </c>
      <c r="AB73" s="1064"/>
      <c r="AC73" s="1064"/>
      <c r="AD73" s="1064"/>
      <c r="AE73" s="1064"/>
      <c r="AF73" s="1064">
        <v>1</v>
      </c>
      <c r="AG73" s="1064"/>
      <c r="AH73" s="1064"/>
      <c r="AI73" s="1064"/>
      <c r="AJ73" s="1064"/>
      <c r="AK73" s="1064">
        <v>17</v>
      </c>
      <c r="AL73" s="1064"/>
      <c r="AM73" s="1064"/>
      <c r="AN73" s="1064"/>
      <c r="AO73" s="1064"/>
      <c r="AP73" s="1064"/>
      <c r="AQ73" s="1064"/>
      <c r="AR73" s="1064"/>
      <c r="AS73" s="1064"/>
      <c r="AT73" s="1064"/>
      <c r="AU73" s="1064"/>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15">
      <c r="A74" s="262">
        <v>7</v>
      </c>
      <c r="B74" s="1067" t="s">
        <v>585</v>
      </c>
      <c r="C74" s="1068"/>
      <c r="D74" s="1068"/>
      <c r="E74" s="1068"/>
      <c r="F74" s="1068"/>
      <c r="G74" s="1068"/>
      <c r="H74" s="1068"/>
      <c r="I74" s="1068"/>
      <c r="J74" s="1068"/>
      <c r="K74" s="1068"/>
      <c r="L74" s="1068"/>
      <c r="M74" s="1068"/>
      <c r="N74" s="1068"/>
      <c r="O74" s="1068"/>
      <c r="P74" s="1069"/>
      <c r="Q74" s="1070">
        <v>167</v>
      </c>
      <c r="R74" s="1064"/>
      <c r="S74" s="1064"/>
      <c r="T74" s="1064"/>
      <c r="U74" s="1064"/>
      <c r="V74" s="1064">
        <v>167</v>
      </c>
      <c r="W74" s="1064"/>
      <c r="X74" s="1064"/>
      <c r="Y74" s="1064"/>
      <c r="Z74" s="1064"/>
      <c r="AA74" s="1064">
        <v>0</v>
      </c>
      <c r="AB74" s="1064"/>
      <c r="AC74" s="1064"/>
      <c r="AD74" s="1064"/>
      <c r="AE74" s="1064"/>
      <c r="AF74" s="1064">
        <v>0</v>
      </c>
      <c r="AG74" s="1064"/>
      <c r="AH74" s="1064"/>
      <c r="AI74" s="1064"/>
      <c r="AJ74" s="1064"/>
      <c r="AK74" s="1064">
        <v>2</v>
      </c>
      <c r="AL74" s="1064"/>
      <c r="AM74" s="1064"/>
      <c r="AN74" s="1064"/>
      <c r="AO74" s="1064"/>
      <c r="AP74" s="1064"/>
      <c r="AQ74" s="1064"/>
      <c r="AR74" s="1064"/>
      <c r="AS74" s="1064"/>
      <c r="AT74" s="1064"/>
      <c r="AU74" s="1064"/>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15">
      <c r="A75" s="262">
        <v>8</v>
      </c>
      <c r="B75" s="1067" t="s">
        <v>586</v>
      </c>
      <c r="C75" s="1068"/>
      <c r="D75" s="1068"/>
      <c r="E75" s="1068"/>
      <c r="F75" s="1068"/>
      <c r="G75" s="1068"/>
      <c r="H75" s="1068"/>
      <c r="I75" s="1068"/>
      <c r="J75" s="1068"/>
      <c r="K75" s="1068"/>
      <c r="L75" s="1068"/>
      <c r="M75" s="1068"/>
      <c r="N75" s="1068"/>
      <c r="O75" s="1068"/>
      <c r="P75" s="1069"/>
      <c r="Q75" s="1071">
        <v>84</v>
      </c>
      <c r="R75" s="1072"/>
      <c r="S75" s="1072"/>
      <c r="T75" s="1072"/>
      <c r="U75" s="1073"/>
      <c r="V75" s="1074">
        <v>68</v>
      </c>
      <c r="W75" s="1072"/>
      <c r="X75" s="1072"/>
      <c r="Y75" s="1072"/>
      <c r="Z75" s="1073"/>
      <c r="AA75" s="1074">
        <v>16</v>
      </c>
      <c r="AB75" s="1072"/>
      <c r="AC75" s="1072"/>
      <c r="AD75" s="1072"/>
      <c r="AE75" s="1073"/>
      <c r="AF75" s="1074">
        <v>16</v>
      </c>
      <c r="AG75" s="1072"/>
      <c r="AH75" s="1072"/>
      <c r="AI75" s="1072"/>
      <c r="AJ75" s="1073"/>
      <c r="AK75" s="1074">
        <v>0</v>
      </c>
      <c r="AL75" s="1072"/>
      <c r="AM75" s="1072"/>
      <c r="AN75" s="1072"/>
      <c r="AO75" s="1073"/>
      <c r="AP75" s="1074"/>
      <c r="AQ75" s="1072"/>
      <c r="AR75" s="1072"/>
      <c r="AS75" s="1072"/>
      <c r="AT75" s="1073"/>
      <c r="AU75" s="1074"/>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15">
      <c r="A76" s="262">
        <v>9</v>
      </c>
      <c r="B76" s="1067" t="s">
        <v>587</v>
      </c>
      <c r="C76" s="1068"/>
      <c r="D76" s="1068"/>
      <c r="E76" s="1068"/>
      <c r="F76" s="1068"/>
      <c r="G76" s="1068"/>
      <c r="H76" s="1068"/>
      <c r="I76" s="1068"/>
      <c r="J76" s="1068"/>
      <c r="K76" s="1068"/>
      <c r="L76" s="1068"/>
      <c r="M76" s="1068"/>
      <c r="N76" s="1068"/>
      <c r="O76" s="1068"/>
      <c r="P76" s="1069"/>
      <c r="Q76" s="1071">
        <v>131</v>
      </c>
      <c r="R76" s="1072"/>
      <c r="S76" s="1072"/>
      <c r="T76" s="1072"/>
      <c r="U76" s="1073"/>
      <c r="V76" s="1074">
        <v>95</v>
      </c>
      <c r="W76" s="1072"/>
      <c r="X76" s="1072"/>
      <c r="Y76" s="1072"/>
      <c r="Z76" s="1073"/>
      <c r="AA76" s="1074">
        <v>36</v>
      </c>
      <c r="AB76" s="1072"/>
      <c r="AC76" s="1072"/>
      <c r="AD76" s="1072"/>
      <c r="AE76" s="1073"/>
      <c r="AF76" s="1074">
        <v>36</v>
      </c>
      <c r="AG76" s="1072"/>
      <c r="AH76" s="1072"/>
      <c r="AI76" s="1072"/>
      <c r="AJ76" s="1073"/>
      <c r="AK76" s="1074">
        <v>0</v>
      </c>
      <c r="AL76" s="1072"/>
      <c r="AM76" s="1072"/>
      <c r="AN76" s="1072"/>
      <c r="AO76" s="1073"/>
      <c r="AP76" s="1074"/>
      <c r="AQ76" s="1072"/>
      <c r="AR76" s="1072"/>
      <c r="AS76" s="1072"/>
      <c r="AT76" s="1073"/>
      <c r="AU76" s="1074"/>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15">
      <c r="A77" s="262">
        <v>10</v>
      </c>
      <c r="B77" s="1067"/>
      <c r="C77" s="1068"/>
      <c r="D77" s="1068"/>
      <c r="E77" s="1068"/>
      <c r="F77" s="1068"/>
      <c r="G77" s="1068"/>
      <c r="H77" s="1068"/>
      <c r="I77" s="1068"/>
      <c r="J77" s="1068"/>
      <c r="K77" s="1068"/>
      <c r="L77" s="1068"/>
      <c r="M77" s="1068"/>
      <c r="N77" s="1068"/>
      <c r="O77" s="1068"/>
      <c r="P77" s="1069"/>
      <c r="Q77" s="1071"/>
      <c r="R77" s="1072"/>
      <c r="S77" s="1072"/>
      <c r="T77" s="1072"/>
      <c r="U77" s="1073"/>
      <c r="V77" s="1074"/>
      <c r="W77" s="1072"/>
      <c r="X77" s="1072"/>
      <c r="Y77" s="1072"/>
      <c r="Z77" s="1073"/>
      <c r="AA77" s="1074"/>
      <c r="AB77" s="1072"/>
      <c r="AC77" s="1072"/>
      <c r="AD77" s="1072"/>
      <c r="AE77" s="1073"/>
      <c r="AF77" s="1074"/>
      <c r="AG77" s="1072"/>
      <c r="AH77" s="1072"/>
      <c r="AI77" s="1072"/>
      <c r="AJ77" s="1073"/>
      <c r="AK77" s="1074"/>
      <c r="AL77" s="1072"/>
      <c r="AM77" s="1072"/>
      <c r="AN77" s="1072"/>
      <c r="AO77" s="1073"/>
      <c r="AP77" s="1074"/>
      <c r="AQ77" s="1072"/>
      <c r="AR77" s="1072"/>
      <c r="AS77" s="1072"/>
      <c r="AT77" s="1073"/>
      <c r="AU77" s="1074"/>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15">
      <c r="A78" s="262">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15">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15">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15">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15">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15">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15">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15">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15">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15">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
      <c r="A88" s="265" t="s">
        <v>390</v>
      </c>
      <c r="B88" s="1037" t="s">
        <v>420</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c r="AG88" s="1052"/>
      <c r="AH88" s="1052"/>
      <c r="AI88" s="1052"/>
      <c r="AJ88" s="1052"/>
      <c r="AK88" s="1056"/>
      <c r="AL88" s="1056"/>
      <c r="AM88" s="1056"/>
      <c r="AN88" s="1056"/>
      <c r="AO88" s="1056"/>
      <c r="AP88" s="1052"/>
      <c r="AQ88" s="1052"/>
      <c r="AR88" s="1052"/>
      <c r="AS88" s="1052"/>
      <c r="AT88" s="1052"/>
      <c r="AU88" s="1052"/>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390</v>
      </c>
      <c r="BR102" s="1037" t="s">
        <v>421</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c r="CS102" s="1044"/>
      <c r="CT102" s="1044"/>
      <c r="CU102" s="1044"/>
      <c r="CV102" s="1045"/>
      <c r="CW102" s="1043"/>
      <c r="CX102" s="1044"/>
      <c r="CY102" s="1044"/>
      <c r="CZ102" s="1044"/>
      <c r="DA102" s="1045"/>
      <c r="DB102" s="1043"/>
      <c r="DC102" s="1044"/>
      <c r="DD102" s="1044"/>
      <c r="DE102" s="1044"/>
      <c r="DF102" s="1045"/>
      <c r="DG102" s="1043"/>
      <c r="DH102" s="1044"/>
      <c r="DI102" s="1044"/>
      <c r="DJ102" s="1044"/>
      <c r="DK102" s="1045"/>
      <c r="DL102" s="1043"/>
      <c r="DM102" s="1044"/>
      <c r="DN102" s="1044"/>
      <c r="DO102" s="1044"/>
      <c r="DP102" s="1045"/>
      <c r="DQ102" s="1043"/>
      <c r="DR102" s="1044"/>
      <c r="DS102" s="1044"/>
      <c r="DT102" s="1044"/>
      <c r="DU102" s="1045"/>
      <c r="DV102" s="1026"/>
      <c r="DW102" s="1027"/>
      <c r="DX102" s="1027"/>
      <c r="DY102" s="1027"/>
      <c r="DZ102" s="102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422</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423</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424</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425</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1" t="s">
        <v>426</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427</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15">
      <c r="A109" s="986" t="s">
        <v>428</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429</v>
      </c>
      <c r="AB109" s="987"/>
      <c r="AC109" s="987"/>
      <c r="AD109" s="987"/>
      <c r="AE109" s="988"/>
      <c r="AF109" s="989" t="s">
        <v>308</v>
      </c>
      <c r="AG109" s="987"/>
      <c r="AH109" s="987"/>
      <c r="AI109" s="987"/>
      <c r="AJ109" s="988"/>
      <c r="AK109" s="989" t="s">
        <v>307</v>
      </c>
      <c r="AL109" s="987"/>
      <c r="AM109" s="987"/>
      <c r="AN109" s="987"/>
      <c r="AO109" s="988"/>
      <c r="AP109" s="989" t="s">
        <v>430</v>
      </c>
      <c r="AQ109" s="987"/>
      <c r="AR109" s="987"/>
      <c r="AS109" s="987"/>
      <c r="AT109" s="1018"/>
      <c r="AU109" s="986" t="s">
        <v>428</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429</v>
      </c>
      <c r="BR109" s="987"/>
      <c r="BS109" s="987"/>
      <c r="BT109" s="987"/>
      <c r="BU109" s="988"/>
      <c r="BV109" s="989" t="s">
        <v>308</v>
      </c>
      <c r="BW109" s="987"/>
      <c r="BX109" s="987"/>
      <c r="BY109" s="987"/>
      <c r="BZ109" s="988"/>
      <c r="CA109" s="989" t="s">
        <v>307</v>
      </c>
      <c r="CB109" s="987"/>
      <c r="CC109" s="987"/>
      <c r="CD109" s="987"/>
      <c r="CE109" s="988"/>
      <c r="CF109" s="1025" t="s">
        <v>430</v>
      </c>
      <c r="CG109" s="1025"/>
      <c r="CH109" s="1025"/>
      <c r="CI109" s="1025"/>
      <c r="CJ109" s="1025"/>
      <c r="CK109" s="989" t="s">
        <v>431</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429</v>
      </c>
      <c r="DH109" s="987"/>
      <c r="DI109" s="987"/>
      <c r="DJ109" s="987"/>
      <c r="DK109" s="988"/>
      <c r="DL109" s="989" t="s">
        <v>308</v>
      </c>
      <c r="DM109" s="987"/>
      <c r="DN109" s="987"/>
      <c r="DO109" s="987"/>
      <c r="DP109" s="988"/>
      <c r="DQ109" s="989" t="s">
        <v>307</v>
      </c>
      <c r="DR109" s="987"/>
      <c r="DS109" s="987"/>
      <c r="DT109" s="987"/>
      <c r="DU109" s="988"/>
      <c r="DV109" s="989" t="s">
        <v>430</v>
      </c>
      <c r="DW109" s="987"/>
      <c r="DX109" s="987"/>
      <c r="DY109" s="987"/>
      <c r="DZ109" s="1018"/>
    </row>
    <row r="110" spans="1:131" s="247" customFormat="1" ht="26.25" customHeight="1" x14ac:dyDescent="0.15">
      <c r="A110" s="889" t="s">
        <v>432</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242688</v>
      </c>
      <c r="AB110" s="980"/>
      <c r="AC110" s="980"/>
      <c r="AD110" s="980"/>
      <c r="AE110" s="981"/>
      <c r="AF110" s="982">
        <v>202298</v>
      </c>
      <c r="AG110" s="980"/>
      <c r="AH110" s="980"/>
      <c r="AI110" s="980"/>
      <c r="AJ110" s="981"/>
      <c r="AK110" s="982">
        <v>177180</v>
      </c>
      <c r="AL110" s="980"/>
      <c r="AM110" s="980"/>
      <c r="AN110" s="980"/>
      <c r="AO110" s="981"/>
      <c r="AP110" s="983">
        <v>16.2</v>
      </c>
      <c r="AQ110" s="984"/>
      <c r="AR110" s="984"/>
      <c r="AS110" s="984"/>
      <c r="AT110" s="985"/>
      <c r="AU110" s="1019" t="s">
        <v>73</v>
      </c>
      <c r="AV110" s="1020"/>
      <c r="AW110" s="1020"/>
      <c r="AX110" s="1020"/>
      <c r="AY110" s="1020"/>
      <c r="AZ110" s="945" t="s">
        <v>433</v>
      </c>
      <c r="BA110" s="890"/>
      <c r="BB110" s="890"/>
      <c r="BC110" s="890"/>
      <c r="BD110" s="890"/>
      <c r="BE110" s="890"/>
      <c r="BF110" s="890"/>
      <c r="BG110" s="890"/>
      <c r="BH110" s="890"/>
      <c r="BI110" s="890"/>
      <c r="BJ110" s="890"/>
      <c r="BK110" s="890"/>
      <c r="BL110" s="890"/>
      <c r="BM110" s="890"/>
      <c r="BN110" s="890"/>
      <c r="BO110" s="890"/>
      <c r="BP110" s="891"/>
      <c r="BQ110" s="946">
        <v>1609416</v>
      </c>
      <c r="BR110" s="927"/>
      <c r="BS110" s="927"/>
      <c r="BT110" s="927"/>
      <c r="BU110" s="927"/>
      <c r="BV110" s="927">
        <v>1647276</v>
      </c>
      <c r="BW110" s="927"/>
      <c r="BX110" s="927"/>
      <c r="BY110" s="927"/>
      <c r="BZ110" s="927"/>
      <c r="CA110" s="927">
        <v>1922510</v>
      </c>
      <c r="CB110" s="927"/>
      <c r="CC110" s="927"/>
      <c r="CD110" s="927"/>
      <c r="CE110" s="927"/>
      <c r="CF110" s="951">
        <v>175.5</v>
      </c>
      <c r="CG110" s="952"/>
      <c r="CH110" s="952"/>
      <c r="CI110" s="952"/>
      <c r="CJ110" s="952"/>
      <c r="CK110" s="1015" t="s">
        <v>434</v>
      </c>
      <c r="CL110" s="901"/>
      <c r="CM110" s="976" t="s">
        <v>435</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392</v>
      </c>
      <c r="DH110" s="927"/>
      <c r="DI110" s="927"/>
      <c r="DJ110" s="927"/>
      <c r="DK110" s="927"/>
      <c r="DL110" s="927" t="s">
        <v>436</v>
      </c>
      <c r="DM110" s="927"/>
      <c r="DN110" s="927"/>
      <c r="DO110" s="927"/>
      <c r="DP110" s="927"/>
      <c r="DQ110" s="927" t="s">
        <v>140</v>
      </c>
      <c r="DR110" s="927"/>
      <c r="DS110" s="927"/>
      <c r="DT110" s="927"/>
      <c r="DU110" s="927"/>
      <c r="DV110" s="928" t="s">
        <v>140</v>
      </c>
      <c r="DW110" s="928"/>
      <c r="DX110" s="928"/>
      <c r="DY110" s="928"/>
      <c r="DZ110" s="929"/>
    </row>
    <row r="111" spans="1:131" s="247" customFormat="1" ht="26.25" customHeight="1" x14ac:dyDescent="0.15">
      <c r="A111" s="856" t="s">
        <v>437</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140</v>
      </c>
      <c r="AB111" s="1008"/>
      <c r="AC111" s="1008"/>
      <c r="AD111" s="1008"/>
      <c r="AE111" s="1009"/>
      <c r="AF111" s="1010" t="s">
        <v>436</v>
      </c>
      <c r="AG111" s="1008"/>
      <c r="AH111" s="1008"/>
      <c r="AI111" s="1008"/>
      <c r="AJ111" s="1009"/>
      <c r="AK111" s="1010" t="s">
        <v>438</v>
      </c>
      <c r="AL111" s="1008"/>
      <c r="AM111" s="1008"/>
      <c r="AN111" s="1008"/>
      <c r="AO111" s="1009"/>
      <c r="AP111" s="1011" t="s">
        <v>438</v>
      </c>
      <c r="AQ111" s="1012"/>
      <c r="AR111" s="1012"/>
      <c r="AS111" s="1012"/>
      <c r="AT111" s="1013"/>
      <c r="AU111" s="1021"/>
      <c r="AV111" s="1022"/>
      <c r="AW111" s="1022"/>
      <c r="AX111" s="1022"/>
      <c r="AY111" s="1022"/>
      <c r="AZ111" s="897" t="s">
        <v>439</v>
      </c>
      <c r="BA111" s="832"/>
      <c r="BB111" s="832"/>
      <c r="BC111" s="832"/>
      <c r="BD111" s="832"/>
      <c r="BE111" s="832"/>
      <c r="BF111" s="832"/>
      <c r="BG111" s="832"/>
      <c r="BH111" s="832"/>
      <c r="BI111" s="832"/>
      <c r="BJ111" s="832"/>
      <c r="BK111" s="832"/>
      <c r="BL111" s="832"/>
      <c r="BM111" s="832"/>
      <c r="BN111" s="832"/>
      <c r="BO111" s="832"/>
      <c r="BP111" s="833"/>
      <c r="BQ111" s="898" t="s">
        <v>392</v>
      </c>
      <c r="BR111" s="899"/>
      <c r="BS111" s="899"/>
      <c r="BT111" s="899"/>
      <c r="BU111" s="899"/>
      <c r="BV111" s="899" t="s">
        <v>436</v>
      </c>
      <c r="BW111" s="899"/>
      <c r="BX111" s="899"/>
      <c r="BY111" s="899"/>
      <c r="BZ111" s="899"/>
      <c r="CA111" s="899" t="s">
        <v>392</v>
      </c>
      <c r="CB111" s="899"/>
      <c r="CC111" s="899"/>
      <c r="CD111" s="899"/>
      <c r="CE111" s="899"/>
      <c r="CF111" s="960" t="s">
        <v>140</v>
      </c>
      <c r="CG111" s="961"/>
      <c r="CH111" s="961"/>
      <c r="CI111" s="961"/>
      <c r="CJ111" s="961"/>
      <c r="CK111" s="1016"/>
      <c r="CL111" s="903"/>
      <c r="CM111" s="906" t="s">
        <v>440</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436</v>
      </c>
      <c r="DH111" s="899"/>
      <c r="DI111" s="899"/>
      <c r="DJ111" s="899"/>
      <c r="DK111" s="899"/>
      <c r="DL111" s="899" t="s">
        <v>438</v>
      </c>
      <c r="DM111" s="899"/>
      <c r="DN111" s="899"/>
      <c r="DO111" s="899"/>
      <c r="DP111" s="899"/>
      <c r="DQ111" s="899" t="s">
        <v>140</v>
      </c>
      <c r="DR111" s="899"/>
      <c r="DS111" s="899"/>
      <c r="DT111" s="899"/>
      <c r="DU111" s="899"/>
      <c r="DV111" s="876" t="s">
        <v>392</v>
      </c>
      <c r="DW111" s="876"/>
      <c r="DX111" s="876"/>
      <c r="DY111" s="876"/>
      <c r="DZ111" s="877"/>
    </row>
    <row r="112" spans="1:131" s="247" customFormat="1" ht="26.25" customHeight="1" x14ac:dyDescent="0.15">
      <c r="A112" s="1001" t="s">
        <v>441</v>
      </c>
      <c r="B112" s="1002"/>
      <c r="C112" s="832" t="s">
        <v>442</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436</v>
      </c>
      <c r="AB112" s="862"/>
      <c r="AC112" s="862"/>
      <c r="AD112" s="862"/>
      <c r="AE112" s="863"/>
      <c r="AF112" s="864" t="s">
        <v>443</v>
      </c>
      <c r="AG112" s="862"/>
      <c r="AH112" s="862"/>
      <c r="AI112" s="862"/>
      <c r="AJ112" s="863"/>
      <c r="AK112" s="864" t="s">
        <v>438</v>
      </c>
      <c r="AL112" s="862"/>
      <c r="AM112" s="862"/>
      <c r="AN112" s="862"/>
      <c r="AO112" s="863"/>
      <c r="AP112" s="909" t="s">
        <v>444</v>
      </c>
      <c r="AQ112" s="910"/>
      <c r="AR112" s="910"/>
      <c r="AS112" s="910"/>
      <c r="AT112" s="911"/>
      <c r="AU112" s="1021"/>
      <c r="AV112" s="1022"/>
      <c r="AW112" s="1022"/>
      <c r="AX112" s="1022"/>
      <c r="AY112" s="1022"/>
      <c r="AZ112" s="897" t="s">
        <v>445</v>
      </c>
      <c r="BA112" s="832"/>
      <c r="BB112" s="832"/>
      <c r="BC112" s="832"/>
      <c r="BD112" s="832"/>
      <c r="BE112" s="832"/>
      <c r="BF112" s="832"/>
      <c r="BG112" s="832"/>
      <c r="BH112" s="832"/>
      <c r="BI112" s="832"/>
      <c r="BJ112" s="832"/>
      <c r="BK112" s="832"/>
      <c r="BL112" s="832"/>
      <c r="BM112" s="832"/>
      <c r="BN112" s="832"/>
      <c r="BO112" s="832"/>
      <c r="BP112" s="833"/>
      <c r="BQ112" s="898">
        <v>166636</v>
      </c>
      <c r="BR112" s="899"/>
      <c r="BS112" s="899"/>
      <c r="BT112" s="899"/>
      <c r="BU112" s="899"/>
      <c r="BV112" s="899">
        <v>174748</v>
      </c>
      <c r="BW112" s="899"/>
      <c r="BX112" s="899"/>
      <c r="BY112" s="899"/>
      <c r="BZ112" s="899"/>
      <c r="CA112" s="899">
        <v>183972</v>
      </c>
      <c r="CB112" s="899"/>
      <c r="CC112" s="899"/>
      <c r="CD112" s="899"/>
      <c r="CE112" s="899"/>
      <c r="CF112" s="960">
        <v>16.8</v>
      </c>
      <c r="CG112" s="961"/>
      <c r="CH112" s="961"/>
      <c r="CI112" s="961"/>
      <c r="CJ112" s="961"/>
      <c r="CK112" s="1016"/>
      <c r="CL112" s="903"/>
      <c r="CM112" s="906" t="s">
        <v>446</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392</v>
      </c>
      <c r="DH112" s="899"/>
      <c r="DI112" s="899"/>
      <c r="DJ112" s="899"/>
      <c r="DK112" s="899"/>
      <c r="DL112" s="899" t="s">
        <v>392</v>
      </c>
      <c r="DM112" s="899"/>
      <c r="DN112" s="899"/>
      <c r="DO112" s="899"/>
      <c r="DP112" s="899"/>
      <c r="DQ112" s="899" t="s">
        <v>392</v>
      </c>
      <c r="DR112" s="899"/>
      <c r="DS112" s="899"/>
      <c r="DT112" s="899"/>
      <c r="DU112" s="899"/>
      <c r="DV112" s="876" t="s">
        <v>392</v>
      </c>
      <c r="DW112" s="876"/>
      <c r="DX112" s="876"/>
      <c r="DY112" s="876"/>
      <c r="DZ112" s="877"/>
    </row>
    <row r="113" spans="1:130" s="247" customFormat="1" ht="26.25" customHeight="1" x14ac:dyDescent="0.15">
      <c r="A113" s="1003"/>
      <c r="B113" s="1004"/>
      <c r="C113" s="832" t="s">
        <v>447</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34042</v>
      </c>
      <c r="AB113" s="1008"/>
      <c r="AC113" s="1008"/>
      <c r="AD113" s="1008"/>
      <c r="AE113" s="1009"/>
      <c r="AF113" s="1010">
        <v>33412</v>
      </c>
      <c r="AG113" s="1008"/>
      <c r="AH113" s="1008"/>
      <c r="AI113" s="1008"/>
      <c r="AJ113" s="1009"/>
      <c r="AK113" s="1010">
        <v>28277</v>
      </c>
      <c r="AL113" s="1008"/>
      <c r="AM113" s="1008"/>
      <c r="AN113" s="1008"/>
      <c r="AO113" s="1009"/>
      <c r="AP113" s="1011">
        <v>2.6</v>
      </c>
      <c r="AQ113" s="1012"/>
      <c r="AR113" s="1012"/>
      <c r="AS113" s="1012"/>
      <c r="AT113" s="1013"/>
      <c r="AU113" s="1021"/>
      <c r="AV113" s="1022"/>
      <c r="AW113" s="1022"/>
      <c r="AX113" s="1022"/>
      <c r="AY113" s="1022"/>
      <c r="AZ113" s="897" t="s">
        <v>448</v>
      </c>
      <c r="BA113" s="832"/>
      <c r="BB113" s="832"/>
      <c r="BC113" s="832"/>
      <c r="BD113" s="832"/>
      <c r="BE113" s="832"/>
      <c r="BF113" s="832"/>
      <c r="BG113" s="832"/>
      <c r="BH113" s="832"/>
      <c r="BI113" s="832"/>
      <c r="BJ113" s="832"/>
      <c r="BK113" s="832"/>
      <c r="BL113" s="832"/>
      <c r="BM113" s="832"/>
      <c r="BN113" s="832"/>
      <c r="BO113" s="832"/>
      <c r="BP113" s="833"/>
      <c r="BQ113" s="898">
        <v>34369</v>
      </c>
      <c r="BR113" s="899"/>
      <c r="BS113" s="899"/>
      <c r="BT113" s="899"/>
      <c r="BU113" s="899"/>
      <c r="BV113" s="899">
        <v>29997</v>
      </c>
      <c r="BW113" s="899"/>
      <c r="BX113" s="899"/>
      <c r="BY113" s="899"/>
      <c r="BZ113" s="899"/>
      <c r="CA113" s="899">
        <v>23689</v>
      </c>
      <c r="CB113" s="899"/>
      <c r="CC113" s="899"/>
      <c r="CD113" s="899"/>
      <c r="CE113" s="899"/>
      <c r="CF113" s="960">
        <v>2.2000000000000002</v>
      </c>
      <c r="CG113" s="961"/>
      <c r="CH113" s="961"/>
      <c r="CI113" s="961"/>
      <c r="CJ113" s="961"/>
      <c r="CK113" s="1016"/>
      <c r="CL113" s="903"/>
      <c r="CM113" s="906" t="s">
        <v>449</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438</v>
      </c>
      <c r="DH113" s="862"/>
      <c r="DI113" s="862"/>
      <c r="DJ113" s="862"/>
      <c r="DK113" s="863"/>
      <c r="DL113" s="864" t="s">
        <v>140</v>
      </c>
      <c r="DM113" s="862"/>
      <c r="DN113" s="862"/>
      <c r="DO113" s="862"/>
      <c r="DP113" s="863"/>
      <c r="DQ113" s="864" t="s">
        <v>140</v>
      </c>
      <c r="DR113" s="862"/>
      <c r="DS113" s="862"/>
      <c r="DT113" s="862"/>
      <c r="DU113" s="863"/>
      <c r="DV113" s="909" t="s">
        <v>140</v>
      </c>
      <c r="DW113" s="910"/>
      <c r="DX113" s="910"/>
      <c r="DY113" s="910"/>
      <c r="DZ113" s="911"/>
    </row>
    <row r="114" spans="1:130" s="247" customFormat="1" ht="26.25" customHeight="1" x14ac:dyDescent="0.15">
      <c r="A114" s="1003"/>
      <c r="B114" s="1004"/>
      <c r="C114" s="832" t="s">
        <v>450</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t="s">
        <v>436</v>
      </c>
      <c r="AB114" s="862"/>
      <c r="AC114" s="862"/>
      <c r="AD114" s="862"/>
      <c r="AE114" s="863"/>
      <c r="AF114" s="864" t="s">
        <v>438</v>
      </c>
      <c r="AG114" s="862"/>
      <c r="AH114" s="862"/>
      <c r="AI114" s="862"/>
      <c r="AJ114" s="863"/>
      <c r="AK114" s="864" t="s">
        <v>444</v>
      </c>
      <c r="AL114" s="862"/>
      <c r="AM114" s="862"/>
      <c r="AN114" s="862"/>
      <c r="AO114" s="863"/>
      <c r="AP114" s="909" t="s">
        <v>436</v>
      </c>
      <c r="AQ114" s="910"/>
      <c r="AR114" s="910"/>
      <c r="AS114" s="910"/>
      <c r="AT114" s="911"/>
      <c r="AU114" s="1021"/>
      <c r="AV114" s="1022"/>
      <c r="AW114" s="1022"/>
      <c r="AX114" s="1022"/>
      <c r="AY114" s="1022"/>
      <c r="AZ114" s="897" t="s">
        <v>451</v>
      </c>
      <c r="BA114" s="832"/>
      <c r="BB114" s="832"/>
      <c r="BC114" s="832"/>
      <c r="BD114" s="832"/>
      <c r="BE114" s="832"/>
      <c r="BF114" s="832"/>
      <c r="BG114" s="832"/>
      <c r="BH114" s="832"/>
      <c r="BI114" s="832"/>
      <c r="BJ114" s="832"/>
      <c r="BK114" s="832"/>
      <c r="BL114" s="832"/>
      <c r="BM114" s="832"/>
      <c r="BN114" s="832"/>
      <c r="BO114" s="832"/>
      <c r="BP114" s="833"/>
      <c r="BQ114" s="898">
        <v>574206</v>
      </c>
      <c r="BR114" s="899"/>
      <c r="BS114" s="899"/>
      <c r="BT114" s="899"/>
      <c r="BU114" s="899"/>
      <c r="BV114" s="899">
        <v>532200</v>
      </c>
      <c r="BW114" s="899"/>
      <c r="BX114" s="899"/>
      <c r="BY114" s="899"/>
      <c r="BZ114" s="899"/>
      <c r="CA114" s="899">
        <v>508826</v>
      </c>
      <c r="CB114" s="899"/>
      <c r="CC114" s="899"/>
      <c r="CD114" s="899"/>
      <c r="CE114" s="899"/>
      <c r="CF114" s="960">
        <v>46.4</v>
      </c>
      <c r="CG114" s="961"/>
      <c r="CH114" s="961"/>
      <c r="CI114" s="961"/>
      <c r="CJ114" s="961"/>
      <c r="CK114" s="1016"/>
      <c r="CL114" s="903"/>
      <c r="CM114" s="906" t="s">
        <v>452</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140</v>
      </c>
      <c r="DH114" s="862"/>
      <c r="DI114" s="862"/>
      <c r="DJ114" s="862"/>
      <c r="DK114" s="863"/>
      <c r="DL114" s="864" t="s">
        <v>140</v>
      </c>
      <c r="DM114" s="862"/>
      <c r="DN114" s="862"/>
      <c r="DO114" s="862"/>
      <c r="DP114" s="863"/>
      <c r="DQ114" s="864" t="s">
        <v>436</v>
      </c>
      <c r="DR114" s="862"/>
      <c r="DS114" s="862"/>
      <c r="DT114" s="862"/>
      <c r="DU114" s="863"/>
      <c r="DV114" s="909" t="s">
        <v>444</v>
      </c>
      <c r="DW114" s="910"/>
      <c r="DX114" s="910"/>
      <c r="DY114" s="910"/>
      <c r="DZ114" s="911"/>
    </row>
    <row r="115" spans="1:130" s="247" customFormat="1" ht="26.25" customHeight="1" x14ac:dyDescent="0.15">
      <c r="A115" s="1003"/>
      <c r="B115" s="1004"/>
      <c r="C115" s="832" t="s">
        <v>453</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t="s">
        <v>392</v>
      </c>
      <c r="AB115" s="1008"/>
      <c r="AC115" s="1008"/>
      <c r="AD115" s="1008"/>
      <c r="AE115" s="1009"/>
      <c r="AF115" s="1010" t="s">
        <v>392</v>
      </c>
      <c r="AG115" s="1008"/>
      <c r="AH115" s="1008"/>
      <c r="AI115" s="1008"/>
      <c r="AJ115" s="1009"/>
      <c r="AK115" s="1010" t="s">
        <v>140</v>
      </c>
      <c r="AL115" s="1008"/>
      <c r="AM115" s="1008"/>
      <c r="AN115" s="1008"/>
      <c r="AO115" s="1009"/>
      <c r="AP115" s="1011" t="s">
        <v>140</v>
      </c>
      <c r="AQ115" s="1012"/>
      <c r="AR115" s="1012"/>
      <c r="AS115" s="1012"/>
      <c r="AT115" s="1013"/>
      <c r="AU115" s="1021"/>
      <c r="AV115" s="1022"/>
      <c r="AW115" s="1022"/>
      <c r="AX115" s="1022"/>
      <c r="AY115" s="1022"/>
      <c r="AZ115" s="897" t="s">
        <v>454</v>
      </c>
      <c r="BA115" s="832"/>
      <c r="BB115" s="832"/>
      <c r="BC115" s="832"/>
      <c r="BD115" s="832"/>
      <c r="BE115" s="832"/>
      <c r="BF115" s="832"/>
      <c r="BG115" s="832"/>
      <c r="BH115" s="832"/>
      <c r="BI115" s="832"/>
      <c r="BJ115" s="832"/>
      <c r="BK115" s="832"/>
      <c r="BL115" s="832"/>
      <c r="BM115" s="832"/>
      <c r="BN115" s="832"/>
      <c r="BO115" s="832"/>
      <c r="BP115" s="833"/>
      <c r="BQ115" s="898" t="s">
        <v>436</v>
      </c>
      <c r="BR115" s="899"/>
      <c r="BS115" s="899"/>
      <c r="BT115" s="899"/>
      <c r="BU115" s="899"/>
      <c r="BV115" s="899" t="s">
        <v>392</v>
      </c>
      <c r="BW115" s="899"/>
      <c r="BX115" s="899"/>
      <c r="BY115" s="899"/>
      <c r="BZ115" s="899"/>
      <c r="CA115" s="899" t="s">
        <v>436</v>
      </c>
      <c r="CB115" s="899"/>
      <c r="CC115" s="899"/>
      <c r="CD115" s="899"/>
      <c r="CE115" s="899"/>
      <c r="CF115" s="960" t="s">
        <v>438</v>
      </c>
      <c r="CG115" s="961"/>
      <c r="CH115" s="961"/>
      <c r="CI115" s="961"/>
      <c r="CJ115" s="961"/>
      <c r="CK115" s="1016"/>
      <c r="CL115" s="903"/>
      <c r="CM115" s="897" t="s">
        <v>455</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438</v>
      </c>
      <c r="DH115" s="862"/>
      <c r="DI115" s="862"/>
      <c r="DJ115" s="862"/>
      <c r="DK115" s="863"/>
      <c r="DL115" s="864" t="s">
        <v>436</v>
      </c>
      <c r="DM115" s="862"/>
      <c r="DN115" s="862"/>
      <c r="DO115" s="862"/>
      <c r="DP115" s="863"/>
      <c r="DQ115" s="864" t="s">
        <v>436</v>
      </c>
      <c r="DR115" s="862"/>
      <c r="DS115" s="862"/>
      <c r="DT115" s="862"/>
      <c r="DU115" s="863"/>
      <c r="DV115" s="909" t="s">
        <v>140</v>
      </c>
      <c r="DW115" s="910"/>
      <c r="DX115" s="910"/>
      <c r="DY115" s="910"/>
      <c r="DZ115" s="911"/>
    </row>
    <row r="116" spans="1:130" s="247" customFormat="1" ht="26.25" customHeight="1" x14ac:dyDescent="0.15">
      <c r="A116" s="1005"/>
      <c r="B116" s="1006"/>
      <c r="C116" s="965" t="s">
        <v>456</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140</v>
      </c>
      <c r="AB116" s="862"/>
      <c r="AC116" s="862"/>
      <c r="AD116" s="862"/>
      <c r="AE116" s="863"/>
      <c r="AF116" s="864" t="s">
        <v>436</v>
      </c>
      <c r="AG116" s="862"/>
      <c r="AH116" s="862"/>
      <c r="AI116" s="862"/>
      <c r="AJ116" s="863"/>
      <c r="AK116" s="864" t="s">
        <v>392</v>
      </c>
      <c r="AL116" s="862"/>
      <c r="AM116" s="862"/>
      <c r="AN116" s="862"/>
      <c r="AO116" s="863"/>
      <c r="AP116" s="909" t="s">
        <v>436</v>
      </c>
      <c r="AQ116" s="910"/>
      <c r="AR116" s="910"/>
      <c r="AS116" s="910"/>
      <c r="AT116" s="911"/>
      <c r="AU116" s="1021"/>
      <c r="AV116" s="1022"/>
      <c r="AW116" s="1022"/>
      <c r="AX116" s="1022"/>
      <c r="AY116" s="1022"/>
      <c r="AZ116" s="948" t="s">
        <v>457</v>
      </c>
      <c r="BA116" s="949"/>
      <c r="BB116" s="949"/>
      <c r="BC116" s="949"/>
      <c r="BD116" s="949"/>
      <c r="BE116" s="949"/>
      <c r="BF116" s="949"/>
      <c r="BG116" s="949"/>
      <c r="BH116" s="949"/>
      <c r="BI116" s="949"/>
      <c r="BJ116" s="949"/>
      <c r="BK116" s="949"/>
      <c r="BL116" s="949"/>
      <c r="BM116" s="949"/>
      <c r="BN116" s="949"/>
      <c r="BO116" s="949"/>
      <c r="BP116" s="950"/>
      <c r="BQ116" s="898" t="s">
        <v>436</v>
      </c>
      <c r="BR116" s="899"/>
      <c r="BS116" s="899"/>
      <c r="BT116" s="899"/>
      <c r="BU116" s="899"/>
      <c r="BV116" s="899" t="s">
        <v>438</v>
      </c>
      <c r="BW116" s="899"/>
      <c r="BX116" s="899"/>
      <c r="BY116" s="899"/>
      <c r="BZ116" s="899"/>
      <c r="CA116" s="899" t="s">
        <v>140</v>
      </c>
      <c r="CB116" s="899"/>
      <c r="CC116" s="899"/>
      <c r="CD116" s="899"/>
      <c r="CE116" s="899"/>
      <c r="CF116" s="960" t="s">
        <v>436</v>
      </c>
      <c r="CG116" s="961"/>
      <c r="CH116" s="961"/>
      <c r="CI116" s="961"/>
      <c r="CJ116" s="961"/>
      <c r="CK116" s="1016"/>
      <c r="CL116" s="903"/>
      <c r="CM116" s="906" t="s">
        <v>458</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444</v>
      </c>
      <c r="DH116" s="862"/>
      <c r="DI116" s="862"/>
      <c r="DJ116" s="862"/>
      <c r="DK116" s="863"/>
      <c r="DL116" s="864" t="s">
        <v>438</v>
      </c>
      <c r="DM116" s="862"/>
      <c r="DN116" s="862"/>
      <c r="DO116" s="862"/>
      <c r="DP116" s="863"/>
      <c r="DQ116" s="864" t="s">
        <v>436</v>
      </c>
      <c r="DR116" s="862"/>
      <c r="DS116" s="862"/>
      <c r="DT116" s="862"/>
      <c r="DU116" s="863"/>
      <c r="DV116" s="909" t="s">
        <v>436</v>
      </c>
      <c r="DW116" s="910"/>
      <c r="DX116" s="910"/>
      <c r="DY116" s="910"/>
      <c r="DZ116" s="911"/>
    </row>
    <row r="117" spans="1:130" s="247" customFormat="1" ht="26.25" customHeight="1" x14ac:dyDescent="0.15">
      <c r="A117" s="986" t="s">
        <v>189</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459</v>
      </c>
      <c r="Z117" s="988"/>
      <c r="AA117" s="993">
        <v>276730</v>
      </c>
      <c r="AB117" s="994"/>
      <c r="AC117" s="994"/>
      <c r="AD117" s="994"/>
      <c r="AE117" s="995"/>
      <c r="AF117" s="996">
        <v>235710</v>
      </c>
      <c r="AG117" s="994"/>
      <c r="AH117" s="994"/>
      <c r="AI117" s="994"/>
      <c r="AJ117" s="995"/>
      <c r="AK117" s="996">
        <v>205457</v>
      </c>
      <c r="AL117" s="994"/>
      <c r="AM117" s="994"/>
      <c r="AN117" s="994"/>
      <c r="AO117" s="995"/>
      <c r="AP117" s="997"/>
      <c r="AQ117" s="998"/>
      <c r="AR117" s="998"/>
      <c r="AS117" s="998"/>
      <c r="AT117" s="999"/>
      <c r="AU117" s="1021"/>
      <c r="AV117" s="1022"/>
      <c r="AW117" s="1022"/>
      <c r="AX117" s="1022"/>
      <c r="AY117" s="1022"/>
      <c r="AZ117" s="948" t="s">
        <v>460</v>
      </c>
      <c r="BA117" s="949"/>
      <c r="BB117" s="949"/>
      <c r="BC117" s="949"/>
      <c r="BD117" s="949"/>
      <c r="BE117" s="949"/>
      <c r="BF117" s="949"/>
      <c r="BG117" s="949"/>
      <c r="BH117" s="949"/>
      <c r="BI117" s="949"/>
      <c r="BJ117" s="949"/>
      <c r="BK117" s="949"/>
      <c r="BL117" s="949"/>
      <c r="BM117" s="949"/>
      <c r="BN117" s="949"/>
      <c r="BO117" s="949"/>
      <c r="BP117" s="950"/>
      <c r="BQ117" s="898" t="s">
        <v>392</v>
      </c>
      <c r="BR117" s="899"/>
      <c r="BS117" s="899"/>
      <c r="BT117" s="899"/>
      <c r="BU117" s="899"/>
      <c r="BV117" s="899" t="s">
        <v>392</v>
      </c>
      <c r="BW117" s="899"/>
      <c r="BX117" s="899"/>
      <c r="BY117" s="899"/>
      <c r="BZ117" s="899"/>
      <c r="CA117" s="899" t="s">
        <v>438</v>
      </c>
      <c r="CB117" s="899"/>
      <c r="CC117" s="899"/>
      <c r="CD117" s="899"/>
      <c r="CE117" s="899"/>
      <c r="CF117" s="960" t="s">
        <v>392</v>
      </c>
      <c r="CG117" s="961"/>
      <c r="CH117" s="961"/>
      <c r="CI117" s="961"/>
      <c r="CJ117" s="961"/>
      <c r="CK117" s="1016"/>
      <c r="CL117" s="903"/>
      <c r="CM117" s="906" t="s">
        <v>461</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438</v>
      </c>
      <c r="DH117" s="862"/>
      <c r="DI117" s="862"/>
      <c r="DJ117" s="862"/>
      <c r="DK117" s="863"/>
      <c r="DL117" s="864" t="s">
        <v>444</v>
      </c>
      <c r="DM117" s="862"/>
      <c r="DN117" s="862"/>
      <c r="DO117" s="862"/>
      <c r="DP117" s="863"/>
      <c r="DQ117" s="864" t="s">
        <v>392</v>
      </c>
      <c r="DR117" s="862"/>
      <c r="DS117" s="862"/>
      <c r="DT117" s="862"/>
      <c r="DU117" s="863"/>
      <c r="DV117" s="909" t="s">
        <v>444</v>
      </c>
      <c r="DW117" s="910"/>
      <c r="DX117" s="910"/>
      <c r="DY117" s="910"/>
      <c r="DZ117" s="911"/>
    </row>
    <row r="118" spans="1:130" s="247" customFormat="1" ht="26.25" customHeight="1" x14ac:dyDescent="0.15">
      <c r="A118" s="986" t="s">
        <v>431</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429</v>
      </c>
      <c r="AB118" s="987"/>
      <c r="AC118" s="987"/>
      <c r="AD118" s="987"/>
      <c r="AE118" s="988"/>
      <c r="AF118" s="989" t="s">
        <v>308</v>
      </c>
      <c r="AG118" s="987"/>
      <c r="AH118" s="987"/>
      <c r="AI118" s="987"/>
      <c r="AJ118" s="988"/>
      <c r="AK118" s="989" t="s">
        <v>307</v>
      </c>
      <c r="AL118" s="987"/>
      <c r="AM118" s="987"/>
      <c r="AN118" s="987"/>
      <c r="AO118" s="988"/>
      <c r="AP118" s="990" t="s">
        <v>430</v>
      </c>
      <c r="AQ118" s="991"/>
      <c r="AR118" s="991"/>
      <c r="AS118" s="991"/>
      <c r="AT118" s="992"/>
      <c r="AU118" s="1021"/>
      <c r="AV118" s="1022"/>
      <c r="AW118" s="1022"/>
      <c r="AX118" s="1022"/>
      <c r="AY118" s="1022"/>
      <c r="AZ118" s="964" t="s">
        <v>462</v>
      </c>
      <c r="BA118" s="965"/>
      <c r="BB118" s="965"/>
      <c r="BC118" s="965"/>
      <c r="BD118" s="965"/>
      <c r="BE118" s="965"/>
      <c r="BF118" s="965"/>
      <c r="BG118" s="965"/>
      <c r="BH118" s="965"/>
      <c r="BI118" s="965"/>
      <c r="BJ118" s="965"/>
      <c r="BK118" s="965"/>
      <c r="BL118" s="965"/>
      <c r="BM118" s="965"/>
      <c r="BN118" s="965"/>
      <c r="BO118" s="965"/>
      <c r="BP118" s="966"/>
      <c r="BQ118" s="967" t="s">
        <v>438</v>
      </c>
      <c r="BR118" s="930"/>
      <c r="BS118" s="930"/>
      <c r="BT118" s="930"/>
      <c r="BU118" s="930"/>
      <c r="BV118" s="930" t="s">
        <v>438</v>
      </c>
      <c r="BW118" s="930"/>
      <c r="BX118" s="930"/>
      <c r="BY118" s="930"/>
      <c r="BZ118" s="930"/>
      <c r="CA118" s="930" t="s">
        <v>436</v>
      </c>
      <c r="CB118" s="930"/>
      <c r="CC118" s="930"/>
      <c r="CD118" s="930"/>
      <c r="CE118" s="930"/>
      <c r="CF118" s="960" t="s">
        <v>140</v>
      </c>
      <c r="CG118" s="961"/>
      <c r="CH118" s="961"/>
      <c r="CI118" s="961"/>
      <c r="CJ118" s="961"/>
      <c r="CK118" s="1016"/>
      <c r="CL118" s="903"/>
      <c r="CM118" s="906" t="s">
        <v>463</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392</v>
      </c>
      <c r="DH118" s="862"/>
      <c r="DI118" s="862"/>
      <c r="DJ118" s="862"/>
      <c r="DK118" s="863"/>
      <c r="DL118" s="864" t="s">
        <v>438</v>
      </c>
      <c r="DM118" s="862"/>
      <c r="DN118" s="862"/>
      <c r="DO118" s="862"/>
      <c r="DP118" s="863"/>
      <c r="DQ118" s="864" t="s">
        <v>438</v>
      </c>
      <c r="DR118" s="862"/>
      <c r="DS118" s="862"/>
      <c r="DT118" s="862"/>
      <c r="DU118" s="863"/>
      <c r="DV118" s="909" t="s">
        <v>438</v>
      </c>
      <c r="DW118" s="910"/>
      <c r="DX118" s="910"/>
      <c r="DY118" s="910"/>
      <c r="DZ118" s="911"/>
    </row>
    <row r="119" spans="1:130" s="247" customFormat="1" ht="26.25" customHeight="1" x14ac:dyDescent="0.15">
      <c r="A119" s="900" t="s">
        <v>434</v>
      </c>
      <c r="B119" s="901"/>
      <c r="C119" s="976" t="s">
        <v>435</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436</v>
      </c>
      <c r="AB119" s="980"/>
      <c r="AC119" s="980"/>
      <c r="AD119" s="980"/>
      <c r="AE119" s="981"/>
      <c r="AF119" s="982" t="s">
        <v>140</v>
      </c>
      <c r="AG119" s="980"/>
      <c r="AH119" s="980"/>
      <c r="AI119" s="980"/>
      <c r="AJ119" s="981"/>
      <c r="AK119" s="982" t="s">
        <v>140</v>
      </c>
      <c r="AL119" s="980"/>
      <c r="AM119" s="980"/>
      <c r="AN119" s="980"/>
      <c r="AO119" s="981"/>
      <c r="AP119" s="983" t="s">
        <v>438</v>
      </c>
      <c r="AQ119" s="984"/>
      <c r="AR119" s="984"/>
      <c r="AS119" s="984"/>
      <c r="AT119" s="985"/>
      <c r="AU119" s="1023"/>
      <c r="AV119" s="1024"/>
      <c r="AW119" s="1024"/>
      <c r="AX119" s="1024"/>
      <c r="AY119" s="1024"/>
      <c r="AZ119" s="278" t="s">
        <v>189</v>
      </c>
      <c r="BA119" s="278"/>
      <c r="BB119" s="278"/>
      <c r="BC119" s="278"/>
      <c r="BD119" s="278"/>
      <c r="BE119" s="278"/>
      <c r="BF119" s="278"/>
      <c r="BG119" s="278"/>
      <c r="BH119" s="278"/>
      <c r="BI119" s="278"/>
      <c r="BJ119" s="278"/>
      <c r="BK119" s="278"/>
      <c r="BL119" s="278"/>
      <c r="BM119" s="278"/>
      <c r="BN119" s="278"/>
      <c r="BO119" s="962" t="s">
        <v>464</v>
      </c>
      <c r="BP119" s="963"/>
      <c r="BQ119" s="967">
        <v>2384627</v>
      </c>
      <c r="BR119" s="930"/>
      <c r="BS119" s="930"/>
      <c r="BT119" s="930"/>
      <c r="BU119" s="930"/>
      <c r="BV119" s="930">
        <v>2384221</v>
      </c>
      <c r="BW119" s="930"/>
      <c r="BX119" s="930"/>
      <c r="BY119" s="930"/>
      <c r="BZ119" s="930"/>
      <c r="CA119" s="930">
        <v>2638997</v>
      </c>
      <c r="CB119" s="930"/>
      <c r="CC119" s="930"/>
      <c r="CD119" s="930"/>
      <c r="CE119" s="930"/>
      <c r="CF119" s="828"/>
      <c r="CG119" s="829"/>
      <c r="CH119" s="829"/>
      <c r="CI119" s="829"/>
      <c r="CJ119" s="919"/>
      <c r="CK119" s="1017"/>
      <c r="CL119" s="905"/>
      <c r="CM119" s="923" t="s">
        <v>465</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436</v>
      </c>
      <c r="DH119" s="845"/>
      <c r="DI119" s="845"/>
      <c r="DJ119" s="845"/>
      <c r="DK119" s="846"/>
      <c r="DL119" s="847" t="s">
        <v>438</v>
      </c>
      <c r="DM119" s="845"/>
      <c r="DN119" s="845"/>
      <c r="DO119" s="845"/>
      <c r="DP119" s="846"/>
      <c r="DQ119" s="847" t="s">
        <v>436</v>
      </c>
      <c r="DR119" s="845"/>
      <c r="DS119" s="845"/>
      <c r="DT119" s="845"/>
      <c r="DU119" s="846"/>
      <c r="DV119" s="933" t="s">
        <v>140</v>
      </c>
      <c r="DW119" s="934"/>
      <c r="DX119" s="934"/>
      <c r="DY119" s="934"/>
      <c r="DZ119" s="935"/>
    </row>
    <row r="120" spans="1:130" s="247" customFormat="1" ht="26.25" customHeight="1" x14ac:dyDescent="0.15">
      <c r="A120" s="902"/>
      <c r="B120" s="903"/>
      <c r="C120" s="906" t="s">
        <v>440</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438</v>
      </c>
      <c r="AB120" s="862"/>
      <c r="AC120" s="862"/>
      <c r="AD120" s="862"/>
      <c r="AE120" s="863"/>
      <c r="AF120" s="864" t="s">
        <v>438</v>
      </c>
      <c r="AG120" s="862"/>
      <c r="AH120" s="862"/>
      <c r="AI120" s="862"/>
      <c r="AJ120" s="863"/>
      <c r="AK120" s="864" t="s">
        <v>438</v>
      </c>
      <c r="AL120" s="862"/>
      <c r="AM120" s="862"/>
      <c r="AN120" s="862"/>
      <c r="AO120" s="863"/>
      <c r="AP120" s="909" t="s">
        <v>438</v>
      </c>
      <c r="AQ120" s="910"/>
      <c r="AR120" s="910"/>
      <c r="AS120" s="910"/>
      <c r="AT120" s="911"/>
      <c r="AU120" s="968" t="s">
        <v>466</v>
      </c>
      <c r="AV120" s="969"/>
      <c r="AW120" s="969"/>
      <c r="AX120" s="969"/>
      <c r="AY120" s="970"/>
      <c r="AZ120" s="945" t="s">
        <v>467</v>
      </c>
      <c r="BA120" s="890"/>
      <c r="BB120" s="890"/>
      <c r="BC120" s="890"/>
      <c r="BD120" s="890"/>
      <c r="BE120" s="890"/>
      <c r="BF120" s="890"/>
      <c r="BG120" s="890"/>
      <c r="BH120" s="890"/>
      <c r="BI120" s="890"/>
      <c r="BJ120" s="890"/>
      <c r="BK120" s="890"/>
      <c r="BL120" s="890"/>
      <c r="BM120" s="890"/>
      <c r="BN120" s="890"/>
      <c r="BO120" s="890"/>
      <c r="BP120" s="891"/>
      <c r="BQ120" s="946">
        <v>2866540</v>
      </c>
      <c r="BR120" s="927"/>
      <c r="BS120" s="927"/>
      <c r="BT120" s="927"/>
      <c r="BU120" s="927"/>
      <c r="BV120" s="927">
        <v>2881200</v>
      </c>
      <c r="BW120" s="927"/>
      <c r="BX120" s="927"/>
      <c r="BY120" s="927"/>
      <c r="BZ120" s="927"/>
      <c r="CA120" s="927">
        <v>3214777</v>
      </c>
      <c r="CB120" s="927"/>
      <c r="CC120" s="927"/>
      <c r="CD120" s="927"/>
      <c r="CE120" s="927"/>
      <c r="CF120" s="951">
        <v>293.39999999999998</v>
      </c>
      <c r="CG120" s="952"/>
      <c r="CH120" s="952"/>
      <c r="CI120" s="952"/>
      <c r="CJ120" s="952"/>
      <c r="CK120" s="953" t="s">
        <v>468</v>
      </c>
      <c r="CL120" s="937"/>
      <c r="CM120" s="937"/>
      <c r="CN120" s="937"/>
      <c r="CO120" s="938"/>
      <c r="CP120" s="957" t="s">
        <v>469</v>
      </c>
      <c r="CQ120" s="958"/>
      <c r="CR120" s="958"/>
      <c r="CS120" s="958"/>
      <c r="CT120" s="958"/>
      <c r="CU120" s="958"/>
      <c r="CV120" s="958"/>
      <c r="CW120" s="958"/>
      <c r="CX120" s="958"/>
      <c r="CY120" s="958"/>
      <c r="CZ120" s="958"/>
      <c r="DA120" s="958"/>
      <c r="DB120" s="958"/>
      <c r="DC120" s="958"/>
      <c r="DD120" s="958"/>
      <c r="DE120" s="958"/>
      <c r="DF120" s="959"/>
      <c r="DG120" s="946">
        <v>163779</v>
      </c>
      <c r="DH120" s="927"/>
      <c r="DI120" s="927"/>
      <c r="DJ120" s="927"/>
      <c r="DK120" s="927"/>
      <c r="DL120" s="927">
        <v>166660</v>
      </c>
      <c r="DM120" s="927"/>
      <c r="DN120" s="927"/>
      <c r="DO120" s="927"/>
      <c r="DP120" s="927"/>
      <c r="DQ120" s="927">
        <v>169987</v>
      </c>
      <c r="DR120" s="927"/>
      <c r="DS120" s="927"/>
      <c r="DT120" s="927"/>
      <c r="DU120" s="927"/>
      <c r="DV120" s="928">
        <v>15.5</v>
      </c>
      <c r="DW120" s="928"/>
      <c r="DX120" s="928"/>
      <c r="DY120" s="928"/>
      <c r="DZ120" s="929"/>
    </row>
    <row r="121" spans="1:130" s="247" customFormat="1" ht="26.25" customHeight="1" x14ac:dyDescent="0.15">
      <c r="A121" s="902"/>
      <c r="B121" s="903"/>
      <c r="C121" s="948" t="s">
        <v>470</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438</v>
      </c>
      <c r="AB121" s="862"/>
      <c r="AC121" s="862"/>
      <c r="AD121" s="862"/>
      <c r="AE121" s="863"/>
      <c r="AF121" s="864" t="s">
        <v>140</v>
      </c>
      <c r="AG121" s="862"/>
      <c r="AH121" s="862"/>
      <c r="AI121" s="862"/>
      <c r="AJ121" s="863"/>
      <c r="AK121" s="864" t="s">
        <v>140</v>
      </c>
      <c r="AL121" s="862"/>
      <c r="AM121" s="862"/>
      <c r="AN121" s="862"/>
      <c r="AO121" s="863"/>
      <c r="AP121" s="909" t="s">
        <v>140</v>
      </c>
      <c r="AQ121" s="910"/>
      <c r="AR121" s="910"/>
      <c r="AS121" s="910"/>
      <c r="AT121" s="911"/>
      <c r="AU121" s="971"/>
      <c r="AV121" s="972"/>
      <c r="AW121" s="972"/>
      <c r="AX121" s="972"/>
      <c r="AY121" s="973"/>
      <c r="AZ121" s="897" t="s">
        <v>471</v>
      </c>
      <c r="BA121" s="832"/>
      <c r="BB121" s="832"/>
      <c r="BC121" s="832"/>
      <c r="BD121" s="832"/>
      <c r="BE121" s="832"/>
      <c r="BF121" s="832"/>
      <c r="BG121" s="832"/>
      <c r="BH121" s="832"/>
      <c r="BI121" s="832"/>
      <c r="BJ121" s="832"/>
      <c r="BK121" s="832"/>
      <c r="BL121" s="832"/>
      <c r="BM121" s="832"/>
      <c r="BN121" s="832"/>
      <c r="BO121" s="832"/>
      <c r="BP121" s="833"/>
      <c r="BQ121" s="898" t="s">
        <v>438</v>
      </c>
      <c r="BR121" s="899"/>
      <c r="BS121" s="899"/>
      <c r="BT121" s="899"/>
      <c r="BU121" s="899"/>
      <c r="BV121" s="899" t="s">
        <v>140</v>
      </c>
      <c r="BW121" s="899"/>
      <c r="BX121" s="899"/>
      <c r="BY121" s="899"/>
      <c r="BZ121" s="899"/>
      <c r="CA121" s="899" t="s">
        <v>140</v>
      </c>
      <c r="CB121" s="899"/>
      <c r="CC121" s="899"/>
      <c r="CD121" s="899"/>
      <c r="CE121" s="899"/>
      <c r="CF121" s="960" t="s">
        <v>140</v>
      </c>
      <c r="CG121" s="961"/>
      <c r="CH121" s="961"/>
      <c r="CI121" s="961"/>
      <c r="CJ121" s="961"/>
      <c r="CK121" s="954"/>
      <c r="CL121" s="940"/>
      <c r="CM121" s="940"/>
      <c r="CN121" s="940"/>
      <c r="CO121" s="941"/>
      <c r="CP121" s="920" t="s">
        <v>404</v>
      </c>
      <c r="CQ121" s="921"/>
      <c r="CR121" s="921"/>
      <c r="CS121" s="921"/>
      <c r="CT121" s="921"/>
      <c r="CU121" s="921"/>
      <c r="CV121" s="921"/>
      <c r="CW121" s="921"/>
      <c r="CX121" s="921"/>
      <c r="CY121" s="921"/>
      <c r="CZ121" s="921"/>
      <c r="DA121" s="921"/>
      <c r="DB121" s="921"/>
      <c r="DC121" s="921"/>
      <c r="DD121" s="921"/>
      <c r="DE121" s="921"/>
      <c r="DF121" s="922"/>
      <c r="DG121" s="898">
        <v>2857</v>
      </c>
      <c r="DH121" s="899"/>
      <c r="DI121" s="899"/>
      <c r="DJ121" s="899"/>
      <c r="DK121" s="899"/>
      <c r="DL121" s="899">
        <v>8088</v>
      </c>
      <c r="DM121" s="899"/>
      <c r="DN121" s="899"/>
      <c r="DO121" s="899"/>
      <c r="DP121" s="899"/>
      <c r="DQ121" s="899">
        <v>13985</v>
      </c>
      <c r="DR121" s="899"/>
      <c r="DS121" s="899"/>
      <c r="DT121" s="899"/>
      <c r="DU121" s="899"/>
      <c r="DV121" s="876">
        <v>1.3</v>
      </c>
      <c r="DW121" s="876"/>
      <c r="DX121" s="876"/>
      <c r="DY121" s="876"/>
      <c r="DZ121" s="877"/>
    </row>
    <row r="122" spans="1:130" s="247" customFormat="1" ht="26.25" customHeight="1" x14ac:dyDescent="0.15">
      <c r="A122" s="902"/>
      <c r="B122" s="903"/>
      <c r="C122" s="906" t="s">
        <v>452</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436</v>
      </c>
      <c r="AB122" s="862"/>
      <c r="AC122" s="862"/>
      <c r="AD122" s="862"/>
      <c r="AE122" s="863"/>
      <c r="AF122" s="864" t="s">
        <v>436</v>
      </c>
      <c r="AG122" s="862"/>
      <c r="AH122" s="862"/>
      <c r="AI122" s="862"/>
      <c r="AJ122" s="863"/>
      <c r="AK122" s="864" t="s">
        <v>438</v>
      </c>
      <c r="AL122" s="862"/>
      <c r="AM122" s="862"/>
      <c r="AN122" s="862"/>
      <c r="AO122" s="863"/>
      <c r="AP122" s="909" t="s">
        <v>438</v>
      </c>
      <c r="AQ122" s="910"/>
      <c r="AR122" s="910"/>
      <c r="AS122" s="910"/>
      <c r="AT122" s="911"/>
      <c r="AU122" s="971"/>
      <c r="AV122" s="972"/>
      <c r="AW122" s="972"/>
      <c r="AX122" s="972"/>
      <c r="AY122" s="973"/>
      <c r="AZ122" s="964" t="s">
        <v>472</v>
      </c>
      <c r="BA122" s="965"/>
      <c r="BB122" s="965"/>
      <c r="BC122" s="965"/>
      <c r="BD122" s="965"/>
      <c r="BE122" s="965"/>
      <c r="BF122" s="965"/>
      <c r="BG122" s="965"/>
      <c r="BH122" s="965"/>
      <c r="BI122" s="965"/>
      <c r="BJ122" s="965"/>
      <c r="BK122" s="965"/>
      <c r="BL122" s="965"/>
      <c r="BM122" s="965"/>
      <c r="BN122" s="965"/>
      <c r="BO122" s="965"/>
      <c r="BP122" s="966"/>
      <c r="BQ122" s="967">
        <v>1596660</v>
      </c>
      <c r="BR122" s="930"/>
      <c r="BS122" s="930"/>
      <c r="BT122" s="930"/>
      <c r="BU122" s="930"/>
      <c r="BV122" s="930">
        <v>1555520</v>
      </c>
      <c r="BW122" s="930"/>
      <c r="BX122" s="930"/>
      <c r="BY122" s="930"/>
      <c r="BZ122" s="930"/>
      <c r="CA122" s="930">
        <v>1719960</v>
      </c>
      <c r="CB122" s="930"/>
      <c r="CC122" s="930"/>
      <c r="CD122" s="930"/>
      <c r="CE122" s="930"/>
      <c r="CF122" s="931">
        <v>157</v>
      </c>
      <c r="CG122" s="932"/>
      <c r="CH122" s="932"/>
      <c r="CI122" s="932"/>
      <c r="CJ122" s="932"/>
      <c r="CK122" s="954"/>
      <c r="CL122" s="940"/>
      <c r="CM122" s="940"/>
      <c r="CN122" s="940"/>
      <c r="CO122" s="941"/>
      <c r="CP122" s="920" t="s">
        <v>473</v>
      </c>
      <c r="CQ122" s="921"/>
      <c r="CR122" s="921"/>
      <c r="CS122" s="921"/>
      <c r="CT122" s="921"/>
      <c r="CU122" s="921"/>
      <c r="CV122" s="921"/>
      <c r="CW122" s="921"/>
      <c r="CX122" s="921"/>
      <c r="CY122" s="921"/>
      <c r="CZ122" s="921"/>
      <c r="DA122" s="921"/>
      <c r="DB122" s="921"/>
      <c r="DC122" s="921"/>
      <c r="DD122" s="921"/>
      <c r="DE122" s="921"/>
      <c r="DF122" s="922"/>
      <c r="DG122" s="898" t="s">
        <v>436</v>
      </c>
      <c r="DH122" s="899"/>
      <c r="DI122" s="899"/>
      <c r="DJ122" s="899"/>
      <c r="DK122" s="899"/>
      <c r="DL122" s="899" t="s">
        <v>438</v>
      </c>
      <c r="DM122" s="899"/>
      <c r="DN122" s="899"/>
      <c r="DO122" s="899"/>
      <c r="DP122" s="899"/>
      <c r="DQ122" s="899" t="s">
        <v>392</v>
      </c>
      <c r="DR122" s="899"/>
      <c r="DS122" s="899"/>
      <c r="DT122" s="899"/>
      <c r="DU122" s="899"/>
      <c r="DV122" s="876" t="s">
        <v>392</v>
      </c>
      <c r="DW122" s="876"/>
      <c r="DX122" s="876"/>
      <c r="DY122" s="876"/>
      <c r="DZ122" s="877"/>
    </row>
    <row r="123" spans="1:130" s="247" customFormat="1" ht="26.25" customHeight="1" x14ac:dyDescent="0.15">
      <c r="A123" s="902"/>
      <c r="B123" s="903"/>
      <c r="C123" s="906" t="s">
        <v>458</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438</v>
      </c>
      <c r="AB123" s="862"/>
      <c r="AC123" s="862"/>
      <c r="AD123" s="862"/>
      <c r="AE123" s="863"/>
      <c r="AF123" s="864" t="s">
        <v>392</v>
      </c>
      <c r="AG123" s="862"/>
      <c r="AH123" s="862"/>
      <c r="AI123" s="862"/>
      <c r="AJ123" s="863"/>
      <c r="AK123" s="864" t="s">
        <v>438</v>
      </c>
      <c r="AL123" s="862"/>
      <c r="AM123" s="862"/>
      <c r="AN123" s="862"/>
      <c r="AO123" s="863"/>
      <c r="AP123" s="909" t="s">
        <v>436</v>
      </c>
      <c r="AQ123" s="910"/>
      <c r="AR123" s="910"/>
      <c r="AS123" s="910"/>
      <c r="AT123" s="911"/>
      <c r="AU123" s="974"/>
      <c r="AV123" s="975"/>
      <c r="AW123" s="975"/>
      <c r="AX123" s="975"/>
      <c r="AY123" s="975"/>
      <c r="AZ123" s="278" t="s">
        <v>189</v>
      </c>
      <c r="BA123" s="278"/>
      <c r="BB123" s="278"/>
      <c r="BC123" s="278"/>
      <c r="BD123" s="278"/>
      <c r="BE123" s="278"/>
      <c r="BF123" s="278"/>
      <c r="BG123" s="278"/>
      <c r="BH123" s="278"/>
      <c r="BI123" s="278"/>
      <c r="BJ123" s="278"/>
      <c r="BK123" s="278"/>
      <c r="BL123" s="278"/>
      <c r="BM123" s="278"/>
      <c r="BN123" s="278"/>
      <c r="BO123" s="962" t="s">
        <v>474</v>
      </c>
      <c r="BP123" s="963"/>
      <c r="BQ123" s="917">
        <v>4463200</v>
      </c>
      <c r="BR123" s="918"/>
      <c r="BS123" s="918"/>
      <c r="BT123" s="918"/>
      <c r="BU123" s="918"/>
      <c r="BV123" s="918">
        <v>4436720</v>
      </c>
      <c r="BW123" s="918"/>
      <c r="BX123" s="918"/>
      <c r="BY123" s="918"/>
      <c r="BZ123" s="918"/>
      <c r="CA123" s="918">
        <v>4934737</v>
      </c>
      <c r="CB123" s="918"/>
      <c r="CC123" s="918"/>
      <c r="CD123" s="918"/>
      <c r="CE123" s="918"/>
      <c r="CF123" s="828"/>
      <c r="CG123" s="829"/>
      <c r="CH123" s="829"/>
      <c r="CI123" s="829"/>
      <c r="CJ123" s="919"/>
      <c r="CK123" s="954"/>
      <c r="CL123" s="940"/>
      <c r="CM123" s="940"/>
      <c r="CN123" s="940"/>
      <c r="CO123" s="941"/>
      <c r="CP123" s="920" t="s">
        <v>475</v>
      </c>
      <c r="CQ123" s="921"/>
      <c r="CR123" s="921"/>
      <c r="CS123" s="921"/>
      <c r="CT123" s="921"/>
      <c r="CU123" s="921"/>
      <c r="CV123" s="921"/>
      <c r="CW123" s="921"/>
      <c r="CX123" s="921"/>
      <c r="CY123" s="921"/>
      <c r="CZ123" s="921"/>
      <c r="DA123" s="921"/>
      <c r="DB123" s="921"/>
      <c r="DC123" s="921"/>
      <c r="DD123" s="921"/>
      <c r="DE123" s="921"/>
      <c r="DF123" s="922"/>
      <c r="DG123" s="861" t="s">
        <v>140</v>
      </c>
      <c r="DH123" s="862"/>
      <c r="DI123" s="862"/>
      <c r="DJ123" s="862"/>
      <c r="DK123" s="863"/>
      <c r="DL123" s="864" t="s">
        <v>436</v>
      </c>
      <c r="DM123" s="862"/>
      <c r="DN123" s="862"/>
      <c r="DO123" s="862"/>
      <c r="DP123" s="863"/>
      <c r="DQ123" s="864" t="s">
        <v>436</v>
      </c>
      <c r="DR123" s="862"/>
      <c r="DS123" s="862"/>
      <c r="DT123" s="862"/>
      <c r="DU123" s="863"/>
      <c r="DV123" s="909" t="s">
        <v>438</v>
      </c>
      <c r="DW123" s="910"/>
      <c r="DX123" s="910"/>
      <c r="DY123" s="910"/>
      <c r="DZ123" s="911"/>
    </row>
    <row r="124" spans="1:130" s="247" customFormat="1" ht="26.25" customHeight="1" thickBot="1" x14ac:dyDescent="0.2">
      <c r="A124" s="902"/>
      <c r="B124" s="903"/>
      <c r="C124" s="906" t="s">
        <v>461</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436</v>
      </c>
      <c r="AB124" s="862"/>
      <c r="AC124" s="862"/>
      <c r="AD124" s="862"/>
      <c r="AE124" s="863"/>
      <c r="AF124" s="864" t="s">
        <v>436</v>
      </c>
      <c r="AG124" s="862"/>
      <c r="AH124" s="862"/>
      <c r="AI124" s="862"/>
      <c r="AJ124" s="863"/>
      <c r="AK124" s="864" t="s">
        <v>140</v>
      </c>
      <c r="AL124" s="862"/>
      <c r="AM124" s="862"/>
      <c r="AN124" s="862"/>
      <c r="AO124" s="863"/>
      <c r="AP124" s="909" t="s">
        <v>436</v>
      </c>
      <c r="AQ124" s="910"/>
      <c r="AR124" s="910"/>
      <c r="AS124" s="910"/>
      <c r="AT124" s="911"/>
      <c r="AU124" s="912" t="s">
        <v>476</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t="s">
        <v>436</v>
      </c>
      <c r="BR124" s="916"/>
      <c r="BS124" s="916"/>
      <c r="BT124" s="916"/>
      <c r="BU124" s="916"/>
      <c r="BV124" s="916" t="s">
        <v>436</v>
      </c>
      <c r="BW124" s="916"/>
      <c r="BX124" s="916"/>
      <c r="BY124" s="916"/>
      <c r="BZ124" s="916"/>
      <c r="CA124" s="916" t="s">
        <v>436</v>
      </c>
      <c r="CB124" s="916"/>
      <c r="CC124" s="916"/>
      <c r="CD124" s="916"/>
      <c r="CE124" s="916"/>
      <c r="CF124" s="806"/>
      <c r="CG124" s="807"/>
      <c r="CH124" s="807"/>
      <c r="CI124" s="807"/>
      <c r="CJ124" s="947"/>
      <c r="CK124" s="955"/>
      <c r="CL124" s="955"/>
      <c r="CM124" s="955"/>
      <c r="CN124" s="955"/>
      <c r="CO124" s="956"/>
      <c r="CP124" s="920" t="s">
        <v>477</v>
      </c>
      <c r="CQ124" s="921"/>
      <c r="CR124" s="921"/>
      <c r="CS124" s="921"/>
      <c r="CT124" s="921"/>
      <c r="CU124" s="921"/>
      <c r="CV124" s="921"/>
      <c r="CW124" s="921"/>
      <c r="CX124" s="921"/>
      <c r="CY124" s="921"/>
      <c r="CZ124" s="921"/>
      <c r="DA124" s="921"/>
      <c r="DB124" s="921"/>
      <c r="DC124" s="921"/>
      <c r="DD124" s="921"/>
      <c r="DE124" s="921"/>
      <c r="DF124" s="922"/>
      <c r="DG124" s="844" t="s">
        <v>438</v>
      </c>
      <c r="DH124" s="845"/>
      <c r="DI124" s="845"/>
      <c r="DJ124" s="845"/>
      <c r="DK124" s="846"/>
      <c r="DL124" s="847" t="s">
        <v>438</v>
      </c>
      <c r="DM124" s="845"/>
      <c r="DN124" s="845"/>
      <c r="DO124" s="845"/>
      <c r="DP124" s="846"/>
      <c r="DQ124" s="847" t="s">
        <v>438</v>
      </c>
      <c r="DR124" s="845"/>
      <c r="DS124" s="845"/>
      <c r="DT124" s="845"/>
      <c r="DU124" s="846"/>
      <c r="DV124" s="933" t="s">
        <v>478</v>
      </c>
      <c r="DW124" s="934"/>
      <c r="DX124" s="934"/>
      <c r="DY124" s="934"/>
      <c r="DZ124" s="935"/>
    </row>
    <row r="125" spans="1:130" s="247" customFormat="1" ht="26.25" customHeight="1" x14ac:dyDescent="0.15">
      <c r="A125" s="902"/>
      <c r="B125" s="903"/>
      <c r="C125" s="906" t="s">
        <v>463</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438</v>
      </c>
      <c r="AB125" s="862"/>
      <c r="AC125" s="862"/>
      <c r="AD125" s="862"/>
      <c r="AE125" s="863"/>
      <c r="AF125" s="864" t="s">
        <v>438</v>
      </c>
      <c r="AG125" s="862"/>
      <c r="AH125" s="862"/>
      <c r="AI125" s="862"/>
      <c r="AJ125" s="863"/>
      <c r="AK125" s="864" t="s">
        <v>444</v>
      </c>
      <c r="AL125" s="862"/>
      <c r="AM125" s="862"/>
      <c r="AN125" s="862"/>
      <c r="AO125" s="863"/>
      <c r="AP125" s="909" t="s">
        <v>478</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479</v>
      </c>
      <c r="CL125" s="937"/>
      <c r="CM125" s="937"/>
      <c r="CN125" s="937"/>
      <c r="CO125" s="938"/>
      <c r="CP125" s="945" t="s">
        <v>480</v>
      </c>
      <c r="CQ125" s="890"/>
      <c r="CR125" s="890"/>
      <c r="CS125" s="890"/>
      <c r="CT125" s="890"/>
      <c r="CU125" s="890"/>
      <c r="CV125" s="890"/>
      <c r="CW125" s="890"/>
      <c r="CX125" s="890"/>
      <c r="CY125" s="890"/>
      <c r="CZ125" s="890"/>
      <c r="DA125" s="890"/>
      <c r="DB125" s="890"/>
      <c r="DC125" s="890"/>
      <c r="DD125" s="890"/>
      <c r="DE125" s="890"/>
      <c r="DF125" s="891"/>
      <c r="DG125" s="946" t="s">
        <v>478</v>
      </c>
      <c r="DH125" s="927"/>
      <c r="DI125" s="927"/>
      <c r="DJ125" s="927"/>
      <c r="DK125" s="927"/>
      <c r="DL125" s="927" t="s">
        <v>438</v>
      </c>
      <c r="DM125" s="927"/>
      <c r="DN125" s="927"/>
      <c r="DO125" s="927"/>
      <c r="DP125" s="927"/>
      <c r="DQ125" s="927" t="s">
        <v>438</v>
      </c>
      <c r="DR125" s="927"/>
      <c r="DS125" s="927"/>
      <c r="DT125" s="927"/>
      <c r="DU125" s="927"/>
      <c r="DV125" s="928" t="s">
        <v>140</v>
      </c>
      <c r="DW125" s="928"/>
      <c r="DX125" s="928"/>
      <c r="DY125" s="928"/>
      <c r="DZ125" s="929"/>
    </row>
    <row r="126" spans="1:130" s="247" customFormat="1" ht="26.25" customHeight="1" thickBot="1" x14ac:dyDescent="0.2">
      <c r="A126" s="902"/>
      <c r="B126" s="903"/>
      <c r="C126" s="906" t="s">
        <v>465</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478</v>
      </c>
      <c r="AB126" s="862"/>
      <c r="AC126" s="862"/>
      <c r="AD126" s="862"/>
      <c r="AE126" s="863"/>
      <c r="AF126" s="864" t="s">
        <v>478</v>
      </c>
      <c r="AG126" s="862"/>
      <c r="AH126" s="862"/>
      <c r="AI126" s="862"/>
      <c r="AJ126" s="863"/>
      <c r="AK126" s="864" t="s">
        <v>438</v>
      </c>
      <c r="AL126" s="862"/>
      <c r="AM126" s="862"/>
      <c r="AN126" s="862"/>
      <c r="AO126" s="863"/>
      <c r="AP126" s="909" t="s">
        <v>438</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481</v>
      </c>
      <c r="CQ126" s="832"/>
      <c r="CR126" s="832"/>
      <c r="CS126" s="832"/>
      <c r="CT126" s="832"/>
      <c r="CU126" s="832"/>
      <c r="CV126" s="832"/>
      <c r="CW126" s="832"/>
      <c r="CX126" s="832"/>
      <c r="CY126" s="832"/>
      <c r="CZ126" s="832"/>
      <c r="DA126" s="832"/>
      <c r="DB126" s="832"/>
      <c r="DC126" s="832"/>
      <c r="DD126" s="832"/>
      <c r="DE126" s="832"/>
      <c r="DF126" s="833"/>
      <c r="DG126" s="898" t="s">
        <v>478</v>
      </c>
      <c r="DH126" s="899"/>
      <c r="DI126" s="899"/>
      <c r="DJ126" s="899"/>
      <c r="DK126" s="899"/>
      <c r="DL126" s="899" t="s">
        <v>478</v>
      </c>
      <c r="DM126" s="899"/>
      <c r="DN126" s="899"/>
      <c r="DO126" s="899"/>
      <c r="DP126" s="899"/>
      <c r="DQ126" s="899" t="s">
        <v>478</v>
      </c>
      <c r="DR126" s="899"/>
      <c r="DS126" s="899"/>
      <c r="DT126" s="899"/>
      <c r="DU126" s="899"/>
      <c r="DV126" s="876" t="s">
        <v>438</v>
      </c>
      <c r="DW126" s="876"/>
      <c r="DX126" s="876"/>
      <c r="DY126" s="876"/>
      <c r="DZ126" s="877"/>
    </row>
    <row r="127" spans="1:130" s="247" customFormat="1" ht="26.25" customHeight="1" x14ac:dyDescent="0.15">
      <c r="A127" s="904"/>
      <c r="B127" s="905"/>
      <c r="C127" s="923" t="s">
        <v>482</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t="s">
        <v>438</v>
      </c>
      <c r="AB127" s="862"/>
      <c r="AC127" s="862"/>
      <c r="AD127" s="862"/>
      <c r="AE127" s="863"/>
      <c r="AF127" s="864" t="s">
        <v>478</v>
      </c>
      <c r="AG127" s="862"/>
      <c r="AH127" s="862"/>
      <c r="AI127" s="862"/>
      <c r="AJ127" s="863"/>
      <c r="AK127" s="864" t="s">
        <v>444</v>
      </c>
      <c r="AL127" s="862"/>
      <c r="AM127" s="862"/>
      <c r="AN127" s="862"/>
      <c r="AO127" s="863"/>
      <c r="AP127" s="909" t="s">
        <v>438</v>
      </c>
      <c r="AQ127" s="910"/>
      <c r="AR127" s="910"/>
      <c r="AS127" s="910"/>
      <c r="AT127" s="911"/>
      <c r="AU127" s="283"/>
      <c r="AV127" s="283"/>
      <c r="AW127" s="283"/>
      <c r="AX127" s="926" t="s">
        <v>483</v>
      </c>
      <c r="AY127" s="894"/>
      <c r="AZ127" s="894"/>
      <c r="BA127" s="894"/>
      <c r="BB127" s="894"/>
      <c r="BC127" s="894"/>
      <c r="BD127" s="894"/>
      <c r="BE127" s="895"/>
      <c r="BF127" s="893" t="s">
        <v>484</v>
      </c>
      <c r="BG127" s="894"/>
      <c r="BH127" s="894"/>
      <c r="BI127" s="894"/>
      <c r="BJ127" s="894"/>
      <c r="BK127" s="894"/>
      <c r="BL127" s="895"/>
      <c r="BM127" s="893" t="s">
        <v>485</v>
      </c>
      <c r="BN127" s="894"/>
      <c r="BO127" s="894"/>
      <c r="BP127" s="894"/>
      <c r="BQ127" s="894"/>
      <c r="BR127" s="894"/>
      <c r="BS127" s="895"/>
      <c r="BT127" s="893" t="s">
        <v>486</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487</v>
      </c>
      <c r="CQ127" s="832"/>
      <c r="CR127" s="832"/>
      <c r="CS127" s="832"/>
      <c r="CT127" s="832"/>
      <c r="CU127" s="832"/>
      <c r="CV127" s="832"/>
      <c r="CW127" s="832"/>
      <c r="CX127" s="832"/>
      <c r="CY127" s="832"/>
      <c r="CZ127" s="832"/>
      <c r="DA127" s="832"/>
      <c r="DB127" s="832"/>
      <c r="DC127" s="832"/>
      <c r="DD127" s="832"/>
      <c r="DE127" s="832"/>
      <c r="DF127" s="833"/>
      <c r="DG127" s="898" t="s">
        <v>438</v>
      </c>
      <c r="DH127" s="899"/>
      <c r="DI127" s="899"/>
      <c r="DJ127" s="899"/>
      <c r="DK127" s="899"/>
      <c r="DL127" s="899" t="s">
        <v>438</v>
      </c>
      <c r="DM127" s="899"/>
      <c r="DN127" s="899"/>
      <c r="DO127" s="899"/>
      <c r="DP127" s="899"/>
      <c r="DQ127" s="899" t="s">
        <v>438</v>
      </c>
      <c r="DR127" s="899"/>
      <c r="DS127" s="899"/>
      <c r="DT127" s="899"/>
      <c r="DU127" s="899"/>
      <c r="DV127" s="876" t="s">
        <v>444</v>
      </c>
      <c r="DW127" s="876"/>
      <c r="DX127" s="876"/>
      <c r="DY127" s="876"/>
      <c r="DZ127" s="877"/>
    </row>
    <row r="128" spans="1:130" s="247" customFormat="1" ht="26.25" customHeight="1" thickBot="1" x14ac:dyDescent="0.2">
      <c r="A128" s="878" t="s">
        <v>488</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489</v>
      </c>
      <c r="X128" s="880"/>
      <c r="Y128" s="880"/>
      <c r="Z128" s="881"/>
      <c r="AA128" s="882">
        <v>308</v>
      </c>
      <c r="AB128" s="883"/>
      <c r="AC128" s="883"/>
      <c r="AD128" s="883"/>
      <c r="AE128" s="884"/>
      <c r="AF128" s="885">
        <v>308</v>
      </c>
      <c r="AG128" s="883"/>
      <c r="AH128" s="883"/>
      <c r="AI128" s="883"/>
      <c r="AJ128" s="884"/>
      <c r="AK128" s="885">
        <v>34</v>
      </c>
      <c r="AL128" s="883"/>
      <c r="AM128" s="883"/>
      <c r="AN128" s="883"/>
      <c r="AO128" s="884"/>
      <c r="AP128" s="886"/>
      <c r="AQ128" s="887"/>
      <c r="AR128" s="887"/>
      <c r="AS128" s="887"/>
      <c r="AT128" s="888"/>
      <c r="AU128" s="283"/>
      <c r="AV128" s="283"/>
      <c r="AW128" s="283"/>
      <c r="AX128" s="889" t="s">
        <v>490</v>
      </c>
      <c r="AY128" s="890"/>
      <c r="AZ128" s="890"/>
      <c r="BA128" s="890"/>
      <c r="BB128" s="890"/>
      <c r="BC128" s="890"/>
      <c r="BD128" s="890"/>
      <c r="BE128" s="891"/>
      <c r="BF128" s="868" t="s">
        <v>478</v>
      </c>
      <c r="BG128" s="869"/>
      <c r="BH128" s="869"/>
      <c r="BI128" s="869"/>
      <c r="BJ128" s="869"/>
      <c r="BK128" s="869"/>
      <c r="BL128" s="892"/>
      <c r="BM128" s="868">
        <v>15</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491</v>
      </c>
      <c r="CQ128" s="810"/>
      <c r="CR128" s="810"/>
      <c r="CS128" s="810"/>
      <c r="CT128" s="810"/>
      <c r="CU128" s="810"/>
      <c r="CV128" s="810"/>
      <c r="CW128" s="810"/>
      <c r="CX128" s="810"/>
      <c r="CY128" s="810"/>
      <c r="CZ128" s="810"/>
      <c r="DA128" s="810"/>
      <c r="DB128" s="810"/>
      <c r="DC128" s="810"/>
      <c r="DD128" s="810"/>
      <c r="DE128" s="810"/>
      <c r="DF128" s="811"/>
      <c r="DG128" s="872" t="s">
        <v>478</v>
      </c>
      <c r="DH128" s="873"/>
      <c r="DI128" s="873"/>
      <c r="DJ128" s="873"/>
      <c r="DK128" s="873"/>
      <c r="DL128" s="873" t="s">
        <v>478</v>
      </c>
      <c r="DM128" s="873"/>
      <c r="DN128" s="873"/>
      <c r="DO128" s="873"/>
      <c r="DP128" s="873"/>
      <c r="DQ128" s="873" t="s">
        <v>478</v>
      </c>
      <c r="DR128" s="873"/>
      <c r="DS128" s="873"/>
      <c r="DT128" s="873"/>
      <c r="DU128" s="873"/>
      <c r="DV128" s="874" t="s">
        <v>438</v>
      </c>
      <c r="DW128" s="874"/>
      <c r="DX128" s="874"/>
      <c r="DY128" s="874"/>
      <c r="DZ128" s="875"/>
    </row>
    <row r="129" spans="1:131" s="247" customFormat="1" ht="26.25" customHeight="1" x14ac:dyDescent="0.15">
      <c r="A129" s="856" t="s">
        <v>107</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492</v>
      </c>
      <c r="X129" s="859"/>
      <c r="Y129" s="859"/>
      <c r="Z129" s="860"/>
      <c r="AA129" s="861">
        <v>1348266</v>
      </c>
      <c r="AB129" s="862"/>
      <c r="AC129" s="862"/>
      <c r="AD129" s="862"/>
      <c r="AE129" s="863"/>
      <c r="AF129" s="864">
        <v>1289940</v>
      </c>
      <c r="AG129" s="862"/>
      <c r="AH129" s="862"/>
      <c r="AI129" s="862"/>
      <c r="AJ129" s="863"/>
      <c r="AK129" s="864">
        <v>1260131</v>
      </c>
      <c r="AL129" s="862"/>
      <c r="AM129" s="862"/>
      <c r="AN129" s="862"/>
      <c r="AO129" s="863"/>
      <c r="AP129" s="865"/>
      <c r="AQ129" s="866"/>
      <c r="AR129" s="866"/>
      <c r="AS129" s="866"/>
      <c r="AT129" s="867"/>
      <c r="AU129" s="285"/>
      <c r="AV129" s="285"/>
      <c r="AW129" s="285"/>
      <c r="AX129" s="831" t="s">
        <v>493</v>
      </c>
      <c r="AY129" s="832"/>
      <c r="AZ129" s="832"/>
      <c r="BA129" s="832"/>
      <c r="BB129" s="832"/>
      <c r="BC129" s="832"/>
      <c r="BD129" s="832"/>
      <c r="BE129" s="833"/>
      <c r="BF129" s="851" t="s">
        <v>444</v>
      </c>
      <c r="BG129" s="852"/>
      <c r="BH129" s="852"/>
      <c r="BI129" s="852"/>
      <c r="BJ129" s="852"/>
      <c r="BK129" s="852"/>
      <c r="BL129" s="853"/>
      <c r="BM129" s="851">
        <v>20</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6" t="s">
        <v>494</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495</v>
      </c>
      <c r="X130" s="859"/>
      <c r="Y130" s="859"/>
      <c r="Z130" s="860"/>
      <c r="AA130" s="861">
        <v>228493</v>
      </c>
      <c r="AB130" s="862"/>
      <c r="AC130" s="862"/>
      <c r="AD130" s="862"/>
      <c r="AE130" s="863"/>
      <c r="AF130" s="864">
        <v>193793</v>
      </c>
      <c r="AG130" s="862"/>
      <c r="AH130" s="862"/>
      <c r="AI130" s="862"/>
      <c r="AJ130" s="863"/>
      <c r="AK130" s="864">
        <v>164540</v>
      </c>
      <c r="AL130" s="862"/>
      <c r="AM130" s="862"/>
      <c r="AN130" s="862"/>
      <c r="AO130" s="863"/>
      <c r="AP130" s="865"/>
      <c r="AQ130" s="866"/>
      <c r="AR130" s="866"/>
      <c r="AS130" s="866"/>
      <c r="AT130" s="867"/>
      <c r="AU130" s="285"/>
      <c r="AV130" s="285"/>
      <c r="AW130" s="285"/>
      <c r="AX130" s="831" t="s">
        <v>496</v>
      </c>
      <c r="AY130" s="832"/>
      <c r="AZ130" s="832"/>
      <c r="BA130" s="832"/>
      <c r="BB130" s="832"/>
      <c r="BC130" s="832"/>
      <c r="BD130" s="832"/>
      <c r="BE130" s="833"/>
      <c r="BF130" s="834">
        <v>3.9</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497</v>
      </c>
      <c r="X131" s="842"/>
      <c r="Y131" s="842"/>
      <c r="Z131" s="843"/>
      <c r="AA131" s="844">
        <v>1119773</v>
      </c>
      <c r="AB131" s="845"/>
      <c r="AC131" s="845"/>
      <c r="AD131" s="845"/>
      <c r="AE131" s="846"/>
      <c r="AF131" s="847">
        <v>1096147</v>
      </c>
      <c r="AG131" s="845"/>
      <c r="AH131" s="845"/>
      <c r="AI131" s="845"/>
      <c r="AJ131" s="846"/>
      <c r="AK131" s="847">
        <v>1095591</v>
      </c>
      <c r="AL131" s="845"/>
      <c r="AM131" s="845"/>
      <c r="AN131" s="845"/>
      <c r="AO131" s="846"/>
      <c r="AP131" s="848"/>
      <c r="AQ131" s="849"/>
      <c r="AR131" s="849"/>
      <c r="AS131" s="849"/>
      <c r="AT131" s="850"/>
      <c r="AU131" s="285"/>
      <c r="AV131" s="285"/>
      <c r="AW131" s="285"/>
      <c r="AX131" s="809" t="s">
        <v>498</v>
      </c>
      <c r="AY131" s="810"/>
      <c r="AZ131" s="810"/>
      <c r="BA131" s="810"/>
      <c r="BB131" s="810"/>
      <c r="BC131" s="810"/>
      <c r="BD131" s="810"/>
      <c r="BE131" s="811"/>
      <c r="BF131" s="812" t="s">
        <v>478</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8" t="s">
        <v>499</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500</v>
      </c>
      <c r="W132" s="822"/>
      <c r="X132" s="822"/>
      <c r="Y132" s="822"/>
      <c r="Z132" s="823"/>
      <c r="AA132" s="824">
        <v>4.2802425130000001</v>
      </c>
      <c r="AB132" s="825"/>
      <c r="AC132" s="825"/>
      <c r="AD132" s="825"/>
      <c r="AE132" s="826"/>
      <c r="AF132" s="827">
        <v>3.7959324799999998</v>
      </c>
      <c r="AG132" s="825"/>
      <c r="AH132" s="825"/>
      <c r="AI132" s="825"/>
      <c r="AJ132" s="826"/>
      <c r="AK132" s="827">
        <v>3.7315932680000001</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501</v>
      </c>
      <c r="W133" s="801"/>
      <c r="X133" s="801"/>
      <c r="Y133" s="801"/>
      <c r="Z133" s="802"/>
      <c r="AA133" s="803">
        <v>5.4</v>
      </c>
      <c r="AB133" s="804"/>
      <c r="AC133" s="804"/>
      <c r="AD133" s="804"/>
      <c r="AE133" s="805"/>
      <c r="AF133" s="803">
        <v>4.4000000000000004</v>
      </c>
      <c r="AG133" s="804"/>
      <c r="AH133" s="804"/>
      <c r="AI133" s="804"/>
      <c r="AJ133" s="805"/>
      <c r="AK133" s="803">
        <v>3.9</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sheetData>
  <sheetProtection algorithmName="SHA-512" hashValue="aT3uX+rjjDphWILfaLqkXQAjoPJFGQeyg88pZAbglElPRAVflCfAj69AnPiYRR7FKW/OPtsTDXXsWWKlVUv6lg==" saltValue="8qtyIrLFevrKNnYfvXZP1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502</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aFJuC/wzsCk7JOQowqxvk6tMmv6KlFATYY/dCLNji435QbCzYX7YLwI6KxRrbuKTMh/2nF8SHpmWuULG5kSLAA==" saltValue="uLfBwjeIs/CB5/V1MGe4bg==" spinCount="100000" sheet="1" objects="1" scenarios="1"/>
  <dataConsolidate/>
  <phoneticPr fontId="2"/>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FJG9U837KrhbqMb3VpETssoo05xcBOzbEpmufcK5mxTEcckvhVN3TVecXca6W0OIx0Jn5T6P9k7i/9Sa7aISg==" saltValue="NUauHl97lqxg8GbqyZwE8w=="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503</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504</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505</v>
      </c>
      <c r="AP7" s="304"/>
      <c r="AQ7" s="305" t="s">
        <v>506</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507</v>
      </c>
      <c r="AQ8" s="311" t="s">
        <v>508</v>
      </c>
      <c r="AR8" s="312" t="s">
        <v>509</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510</v>
      </c>
      <c r="AL9" s="1231"/>
      <c r="AM9" s="1231"/>
      <c r="AN9" s="1232"/>
      <c r="AO9" s="313">
        <v>444250</v>
      </c>
      <c r="AP9" s="313">
        <v>279931</v>
      </c>
      <c r="AQ9" s="314">
        <v>198046</v>
      </c>
      <c r="AR9" s="315">
        <v>41.3</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511</v>
      </c>
      <c r="AL10" s="1231"/>
      <c r="AM10" s="1231"/>
      <c r="AN10" s="1232"/>
      <c r="AO10" s="316">
        <v>25991</v>
      </c>
      <c r="AP10" s="316">
        <v>16377</v>
      </c>
      <c r="AQ10" s="317">
        <v>23470</v>
      </c>
      <c r="AR10" s="318">
        <v>-30.2</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512</v>
      </c>
      <c r="AL11" s="1231"/>
      <c r="AM11" s="1231"/>
      <c r="AN11" s="1232"/>
      <c r="AO11" s="316">
        <v>99100</v>
      </c>
      <c r="AP11" s="316">
        <v>62445</v>
      </c>
      <c r="AQ11" s="317">
        <v>31217</v>
      </c>
      <c r="AR11" s="318">
        <v>100</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513</v>
      </c>
      <c r="AL12" s="1231"/>
      <c r="AM12" s="1231"/>
      <c r="AN12" s="1232"/>
      <c r="AO12" s="316" t="s">
        <v>514</v>
      </c>
      <c r="AP12" s="316" t="s">
        <v>514</v>
      </c>
      <c r="AQ12" s="317">
        <v>3147</v>
      </c>
      <c r="AR12" s="318" t="s">
        <v>514</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515</v>
      </c>
      <c r="AL13" s="1231"/>
      <c r="AM13" s="1231"/>
      <c r="AN13" s="1232"/>
      <c r="AO13" s="316" t="s">
        <v>514</v>
      </c>
      <c r="AP13" s="316" t="s">
        <v>514</v>
      </c>
      <c r="AQ13" s="317" t="s">
        <v>514</v>
      </c>
      <c r="AR13" s="318" t="s">
        <v>514</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516</v>
      </c>
      <c r="AL14" s="1231"/>
      <c r="AM14" s="1231"/>
      <c r="AN14" s="1232"/>
      <c r="AO14" s="316">
        <v>18820</v>
      </c>
      <c r="AP14" s="316">
        <v>11859</v>
      </c>
      <c r="AQ14" s="317">
        <v>10757</v>
      </c>
      <c r="AR14" s="318">
        <v>10.199999999999999</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517</v>
      </c>
      <c r="AL15" s="1231"/>
      <c r="AM15" s="1231"/>
      <c r="AN15" s="1232"/>
      <c r="AO15" s="316" t="s">
        <v>514</v>
      </c>
      <c r="AP15" s="316" t="s">
        <v>514</v>
      </c>
      <c r="AQ15" s="317">
        <v>4810</v>
      </c>
      <c r="AR15" s="318" t="s">
        <v>514</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518</v>
      </c>
      <c r="AL16" s="1234"/>
      <c r="AM16" s="1234"/>
      <c r="AN16" s="1235"/>
      <c r="AO16" s="316">
        <v>-52402</v>
      </c>
      <c r="AP16" s="316">
        <v>-33020</v>
      </c>
      <c r="AQ16" s="317">
        <v>-18847</v>
      </c>
      <c r="AR16" s="318">
        <v>75.2</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189</v>
      </c>
      <c r="AL17" s="1234"/>
      <c r="AM17" s="1234"/>
      <c r="AN17" s="1235"/>
      <c r="AO17" s="316">
        <v>535759</v>
      </c>
      <c r="AP17" s="316">
        <v>337592</v>
      </c>
      <c r="AQ17" s="317">
        <v>252599</v>
      </c>
      <c r="AR17" s="318">
        <v>33.6</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519</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520</v>
      </c>
      <c r="AP20" s="324" t="s">
        <v>521</v>
      </c>
      <c r="AQ20" s="325" t="s">
        <v>522</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523</v>
      </c>
      <c r="AL21" s="1228"/>
      <c r="AM21" s="1228"/>
      <c r="AN21" s="1229"/>
      <c r="AO21" s="328">
        <v>28.36</v>
      </c>
      <c r="AP21" s="329">
        <v>22.36</v>
      </c>
      <c r="AQ21" s="330">
        <v>6</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524</v>
      </c>
      <c r="AL22" s="1228"/>
      <c r="AM22" s="1228"/>
      <c r="AN22" s="1229"/>
      <c r="AO22" s="333">
        <v>94.9</v>
      </c>
      <c r="AP22" s="334">
        <v>95.6</v>
      </c>
      <c r="AQ22" s="335">
        <v>-0.7</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525</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526</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527</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505</v>
      </c>
      <c r="AP30" s="304"/>
      <c r="AQ30" s="305" t="s">
        <v>506</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507</v>
      </c>
      <c r="AQ31" s="311" t="s">
        <v>508</v>
      </c>
      <c r="AR31" s="312" t="s">
        <v>509</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528</v>
      </c>
      <c r="AL32" s="1219"/>
      <c r="AM32" s="1219"/>
      <c r="AN32" s="1220"/>
      <c r="AO32" s="343">
        <v>177180</v>
      </c>
      <c r="AP32" s="343">
        <v>111645</v>
      </c>
      <c r="AQ32" s="344">
        <v>139617</v>
      </c>
      <c r="AR32" s="345">
        <v>-20</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529</v>
      </c>
      <c r="AL33" s="1219"/>
      <c r="AM33" s="1219"/>
      <c r="AN33" s="1220"/>
      <c r="AO33" s="343" t="s">
        <v>514</v>
      </c>
      <c r="AP33" s="343" t="s">
        <v>514</v>
      </c>
      <c r="AQ33" s="344" t="s">
        <v>514</v>
      </c>
      <c r="AR33" s="345" t="s">
        <v>514</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530</v>
      </c>
      <c r="AL34" s="1219"/>
      <c r="AM34" s="1219"/>
      <c r="AN34" s="1220"/>
      <c r="AO34" s="343" t="s">
        <v>514</v>
      </c>
      <c r="AP34" s="343" t="s">
        <v>514</v>
      </c>
      <c r="AQ34" s="344">
        <v>5</v>
      </c>
      <c r="AR34" s="345" t="s">
        <v>514</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531</v>
      </c>
      <c r="AL35" s="1219"/>
      <c r="AM35" s="1219"/>
      <c r="AN35" s="1220"/>
      <c r="AO35" s="343">
        <v>28277</v>
      </c>
      <c r="AP35" s="343">
        <v>17818</v>
      </c>
      <c r="AQ35" s="344">
        <v>32699</v>
      </c>
      <c r="AR35" s="345">
        <v>-45.5</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532</v>
      </c>
      <c r="AL36" s="1219"/>
      <c r="AM36" s="1219"/>
      <c r="AN36" s="1220"/>
      <c r="AO36" s="343" t="s">
        <v>514</v>
      </c>
      <c r="AP36" s="343" t="s">
        <v>514</v>
      </c>
      <c r="AQ36" s="344">
        <v>4068</v>
      </c>
      <c r="AR36" s="345" t="s">
        <v>514</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533</v>
      </c>
      <c r="AL37" s="1219"/>
      <c r="AM37" s="1219"/>
      <c r="AN37" s="1220"/>
      <c r="AO37" s="343" t="s">
        <v>514</v>
      </c>
      <c r="AP37" s="343" t="s">
        <v>514</v>
      </c>
      <c r="AQ37" s="344">
        <v>1263</v>
      </c>
      <c r="AR37" s="345" t="s">
        <v>514</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534</v>
      </c>
      <c r="AL38" s="1222"/>
      <c r="AM38" s="1222"/>
      <c r="AN38" s="1223"/>
      <c r="AO38" s="346" t="s">
        <v>514</v>
      </c>
      <c r="AP38" s="346" t="s">
        <v>514</v>
      </c>
      <c r="AQ38" s="347">
        <v>23</v>
      </c>
      <c r="AR38" s="335" t="s">
        <v>514</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535</v>
      </c>
      <c r="AL39" s="1222"/>
      <c r="AM39" s="1222"/>
      <c r="AN39" s="1223"/>
      <c r="AO39" s="343">
        <v>-34</v>
      </c>
      <c r="AP39" s="343">
        <v>-21</v>
      </c>
      <c r="AQ39" s="344">
        <v>-8148</v>
      </c>
      <c r="AR39" s="345">
        <v>-99.7</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536</v>
      </c>
      <c r="AL40" s="1219"/>
      <c r="AM40" s="1219"/>
      <c r="AN40" s="1220"/>
      <c r="AO40" s="343">
        <v>-164540</v>
      </c>
      <c r="AP40" s="343">
        <v>-103680</v>
      </c>
      <c r="AQ40" s="344">
        <v>-124721</v>
      </c>
      <c r="AR40" s="345">
        <v>-16.899999999999999</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299</v>
      </c>
      <c r="AL41" s="1225"/>
      <c r="AM41" s="1225"/>
      <c r="AN41" s="1226"/>
      <c r="AO41" s="343">
        <v>40883</v>
      </c>
      <c r="AP41" s="343">
        <v>25761</v>
      </c>
      <c r="AQ41" s="344">
        <v>44807</v>
      </c>
      <c r="AR41" s="345">
        <v>-42.5</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537</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538</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539</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505</v>
      </c>
      <c r="AN49" s="1213" t="s">
        <v>540</v>
      </c>
      <c r="AO49" s="1214"/>
      <c r="AP49" s="1214"/>
      <c r="AQ49" s="1214"/>
      <c r="AR49" s="1215"/>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541</v>
      </c>
      <c r="AO50" s="360" t="s">
        <v>542</v>
      </c>
      <c r="AP50" s="361" t="s">
        <v>543</v>
      </c>
      <c r="AQ50" s="362" t="s">
        <v>544</v>
      </c>
      <c r="AR50" s="363" t="s">
        <v>545</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546</v>
      </c>
      <c r="AL51" s="356"/>
      <c r="AM51" s="364">
        <v>331245</v>
      </c>
      <c r="AN51" s="365">
        <v>183515</v>
      </c>
      <c r="AO51" s="366">
        <v>8.1999999999999993</v>
      </c>
      <c r="AP51" s="367">
        <v>245039</v>
      </c>
      <c r="AQ51" s="368">
        <v>-15.1</v>
      </c>
      <c r="AR51" s="369">
        <v>23.3</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547</v>
      </c>
      <c r="AM52" s="372">
        <v>113074</v>
      </c>
      <c r="AN52" s="373">
        <v>62645</v>
      </c>
      <c r="AO52" s="374">
        <v>11.2</v>
      </c>
      <c r="AP52" s="375">
        <v>108922</v>
      </c>
      <c r="AQ52" s="376">
        <v>-23</v>
      </c>
      <c r="AR52" s="377">
        <v>34.200000000000003</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548</v>
      </c>
      <c r="AL53" s="356"/>
      <c r="AM53" s="364">
        <v>416718</v>
      </c>
      <c r="AN53" s="365">
        <v>237041</v>
      </c>
      <c r="AO53" s="366">
        <v>29.2</v>
      </c>
      <c r="AP53" s="367">
        <v>291945</v>
      </c>
      <c r="AQ53" s="368">
        <v>19.100000000000001</v>
      </c>
      <c r="AR53" s="369">
        <v>10.1</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547</v>
      </c>
      <c r="AM54" s="372">
        <v>90519</v>
      </c>
      <c r="AN54" s="373">
        <v>51490</v>
      </c>
      <c r="AO54" s="374">
        <v>-17.8</v>
      </c>
      <c r="AP54" s="375">
        <v>127651</v>
      </c>
      <c r="AQ54" s="376">
        <v>17.2</v>
      </c>
      <c r="AR54" s="377">
        <v>-35</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549</v>
      </c>
      <c r="AL55" s="356"/>
      <c r="AM55" s="364">
        <v>398364</v>
      </c>
      <c r="AN55" s="365">
        <v>235718</v>
      </c>
      <c r="AO55" s="366">
        <v>-0.6</v>
      </c>
      <c r="AP55" s="367">
        <v>291173</v>
      </c>
      <c r="AQ55" s="368">
        <v>-0.3</v>
      </c>
      <c r="AR55" s="369">
        <v>-0.3</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547</v>
      </c>
      <c r="AM56" s="372">
        <v>113924</v>
      </c>
      <c r="AN56" s="373">
        <v>67411</v>
      </c>
      <c r="AO56" s="374">
        <v>30.9</v>
      </c>
      <c r="AP56" s="375">
        <v>119071</v>
      </c>
      <c r="AQ56" s="376">
        <v>-6.7</v>
      </c>
      <c r="AR56" s="377">
        <v>37.6</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550</v>
      </c>
      <c r="AL57" s="356"/>
      <c r="AM57" s="364">
        <v>454216</v>
      </c>
      <c r="AN57" s="365">
        <v>277808</v>
      </c>
      <c r="AO57" s="366">
        <v>17.899999999999999</v>
      </c>
      <c r="AP57" s="367">
        <v>271581</v>
      </c>
      <c r="AQ57" s="368">
        <v>-6.7</v>
      </c>
      <c r="AR57" s="369">
        <v>24.6</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547</v>
      </c>
      <c r="AM58" s="372">
        <v>169836</v>
      </c>
      <c r="AN58" s="373">
        <v>103875</v>
      </c>
      <c r="AO58" s="374">
        <v>54.1</v>
      </c>
      <c r="AP58" s="375">
        <v>117844</v>
      </c>
      <c r="AQ58" s="376">
        <v>-1</v>
      </c>
      <c r="AR58" s="377">
        <v>55.1</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551</v>
      </c>
      <c r="AL59" s="356"/>
      <c r="AM59" s="364">
        <v>589166</v>
      </c>
      <c r="AN59" s="365">
        <v>371245</v>
      </c>
      <c r="AO59" s="366">
        <v>33.6</v>
      </c>
      <c r="AP59" s="367">
        <v>268375</v>
      </c>
      <c r="AQ59" s="368">
        <v>-1.2</v>
      </c>
      <c r="AR59" s="369">
        <v>34.799999999999997</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547</v>
      </c>
      <c r="AM60" s="372">
        <v>400494</v>
      </c>
      <c r="AN60" s="373">
        <v>252359</v>
      </c>
      <c r="AO60" s="374">
        <v>142.9</v>
      </c>
      <c r="AP60" s="375">
        <v>119602</v>
      </c>
      <c r="AQ60" s="376">
        <v>1.5</v>
      </c>
      <c r="AR60" s="377">
        <v>141.4</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552</v>
      </c>
      <c r="AL61" s="378"/>
      <c r="AM61" s="379">
        <v>437942</v>
      </c>
      <c r="AN61" s="380">
        <v>261065</v>
      </c>
      <c r="AO61" s="381">
        <v>17.7</v>
      </c>
      <c r="AP61" s="382">
        <v>273623</v>
      </c>
      <c r="AQ61" s="383">
        <v>-0.8</v>
      </c>
      <c r="AR61" s="369">
        <v>18.5</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547</v>
      </c>
      <c r="AM62" s="372">
        <v>177569</v>
      </c>
      <c r="AN62" s="373">
        <v>107556</v>
      </c>
      <c r="AO62" s="374">
        <v>44.3</v>
      </c>
      <c r="AP62" s="375">
        <v>118618</v>
      </c>
      <c r="AQ62" s="376">
        <v>-2.4</v>
      </c>
      <c r="AR62" s="377">
        <v>46.7</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sheetData>
  <sheetProtection algorithmName="SHA-512" hashValue="5t1O0pykLLxY7H2Oft6dAB7cJiAeL9grIzyG20iiShhCUShqx5WofU9CmmVifpu01/zvIvAeKTUD5gl/napJJQ==" saltValue="sjuz/rSatSGa+rQz8dkvF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41"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554</v>
      </c>
    </row>
    <row r="121" spans="125:125" ht="13.5" hidden="1" customHeight="1" x14ac:dyDescent="0.15">
      <c r="DU121" s="291"/>
    </row>
  </sheetData>
  <sheetProtection algorithmName="SHA-512" hashValue="1fC4hw2QNTXkDSQ1V+PNuIuBB2P8eYuaoiEAej4PfvPduES5I3EU+22vQVz/5wKPqPoZXpUeApLBmFs9OdKS9w==" saltValue="13VmdgGGdU0jCXK3b3oW6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555</v>
      </c>
    </row>
  </sheetData>
  <sheetProtection algorithmName="SHA-512" hashValue="EpskI1sg9qoblwVi1MDlRaj6IzlyNb2UWA4y6ELAYzXtiTyCO/xQhofAn7ksy9L9u8hjwgERFdJT4VOT4GLomw==" saltValue="qUchdwqRT4/NuT4WmYA5Cg=="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556</v>
      </c>
      <c r="G46" s="8" t="s">
        <v>557</v>
      </c>
      <c r="H46" s="8" t="s">
        <v>558</v>
      </c>
      <c r="I46" s="8" t="s">
        <v>559</v>
      </c>
      <c r="J46" s="9" t="s">
        <v>560</v>
      </c>
    </row>
    <row r="47" spans="2:10" ht="57.75" customHeight="1" x14ac:dyDescent="0.15">
      <c r="B47" s="10"/>
      <c r="C47" s="1236" t="s">
        <v>3</v>
      </c>
      <c r="D47" s="1236"/>
      <c r="E47" s="1237"/>
      <c r="F47" s="11">
        <v>53.53</v>
      </c>
      <c r="G47" s="12">
        <v>56.47</v>
      </c>
      <c r="H47" s="12">
        <v>60.82</v>
      </c>
      <c r="I47" s="12">
        <v>63.75</v>
      </c>
      <c r="J47" s="13">
        <v>89.25</v>
      </c>
    </row>
    <row r="48" spans="2:10" ht="57.75" customHeight="1" x14ac:dyDescent="0.15">
      <c r="B48" s="14"/>
      <c r="C48" s="1238" t="s">
        <v>4</v>
      </c>
      <c r="D48" s="1238"/>
      <c r="E48" s="1239"/>
      <c r="F48" s="15">
        <v>21.12</v>
      </c>
      <c r="G48" s="16">
        <v>20.78</v>
      </c>
      <c r="H48" s="16">
        <v>20.5</v>
      </c>
      <c r="I48" s="16">
        <v>24.51</v>
      </c>
      <c r="J48" s="17">
        <v>12.35</v>
      </c>
    </row>
    <row r="49" spans="2:10" ht="57.75" customHeight="1" thickBot="1" x14ac:dyDescent="0.2">
      <c r="B49" s="18"/>
      <c r="C49" s="1240" t="s">
        <v>5</v>
      </c>
      <c r="D49" s="1240"/>
      <c r="E49" s="1241"/>
      <c r="F49" s="19">
        <v>1.42</v>
      </c>
      <c r="G49" s="20" t="s">
        <v>561</v>
      </c>
      <c r="H49" s="20" t="s">
        <v>562</v>
      </c>
      <c r="I49" s="20">
        <v>3.27</v>
      </c>
      <c r="J49" s="21">
        <v>11.24</v>
      </c>
    </row>
    <row r="50" spans="2:10" ht="13.5" customHeight="1" x14ac:dyDescent="0.15"/>
  </sheetData>
  <sheetProtection algorithmName="SHA-512" hashValue="1Rcq7mvOYYj5oBcWtmY7e5cCpX3/oQFH79jnFZjrBhgKOWSOvjTUA7ByFc4vLq5JfTt3MvD1RxuAghhi84gi5g==" saltValue="WR09+EvWmxBrTUf6ZcD3WQ=="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2021-10-27T08:09:49Z</cp:lastPrinted>
  <dcterms:created xsi:type="dcterms:W3CDTF">2021-02-05T03:37:04Z</dcterms:created>
  <dcterms:modified xsi:type="dcterms:W3CDTF">2021-10-27T08:10:07Z</dcterms:modified>
  <cp:category/>
</cp:coreProperties>
</file>