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Y033012\Desktop\ToDo\【1015〆・決裁中】令和元年度財政状況資料集（公会計分）\03 県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<sst xmlns="http://schemas.openxmlformats.org/spreadsheetml/2006/main" count="1122" uniqueCount="619">
  <si>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</si>
  <si>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</si>
  <si>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</si>
  <si>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</si>
  <si>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</si>
  <si>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</si>
  <si>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</si>
  <si>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</si>
  <si>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</si>
  <si>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</si>
  <si>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</si>
  <si>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</si>
  <si>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</si>
  <si>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</si>
  <si>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</si>
  <si>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</si>
  <si>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</si>
  <si>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</si>
  <si>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</si>
  <si>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</si>
  <si>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</si>
  <si>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</si>
  <si>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</si>
  <si>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</si>
  <si>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</si>
  <si>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</si>
  <si>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</si>
  <si>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</si>
  <si>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</si>
  <si>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</si>
  <si>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</si>
  <si>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</si>
  <si>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</si>
  <si>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</si>
  <si>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</si>
  <si>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</si>
  <si>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</si>
  <si>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</si>
  <si>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</si>
  <si>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</si>
  <si>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</si>
  <si>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</si>
  <si>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</si>
  <si>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</si>
  <si>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</si>
  <si>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</si>
  <si>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</si>
  <si>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</si>
  <si>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</si>
  <si>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</si>
  <si>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</si>
  <si>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</si>
  <si>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</si>
  <si>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</si>
  <si>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</si>
  <si>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</si>
  <si>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</si>
  <si>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</si>
  <si>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</si>
  <si>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</si>
  <si>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</si>
  <si>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</si>
  <si>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</si>
  <si>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</si>
  <si>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</si>
  <si>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</si>
  <si>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</si>
  <si>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</si>
  <si>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</si>
  <si>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</si>
  <si>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</si>
  <si>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</si>
  <si>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</si>
  <si>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</si>
  <si>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</si>
  <si>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</si>
  <si>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</si>
  <si>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</si>
  <si>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</si>
  <si>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</si>
  <si>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</si>
  <si>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</si>
  <si>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</si>
  <si>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</si>
  <si>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</si>
  <si>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</si>
  <si>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</si>
  <si>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</si>
  <si>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</si>
  <si>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</si>
  <si>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</si>
  <si>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</si>
  <si>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</si>
  <si>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</si>
  <si>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</si>
  <si>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</si>
  <si>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</si>
  <si>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</si>
  <si>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大淀町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</si>
  <si>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</si>
  <si>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</si>
  <si>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</si>
  <si>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</si>
  <si>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</si>
  <si>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</si>
  <si>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</si>
  <si>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</si>
  <si>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</si>
  <si>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</si>
  <si>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</si>
  <si>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</si>
  <si>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</si>
  <si>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</si>
  <si>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</si>
  <si>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</si>
  <si>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</si>
  <si>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</si>
  <si>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</si>
  <si>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</si>
  <si>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</si>
  <si>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</si>
  <si>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</si>
  <si>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</si>
  <si>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</si>
  <si>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</si>
  <si>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</si>
  <si>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</si>
  <si>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</si>
  <si>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</si>
  <si>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</si>
  <si>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</si>
  <si>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</si>
  <si>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</si>
  <si>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</si>
  <si>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</si>
  <si>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</si>
  <si>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</si>
  <si>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</si>
  <si>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</si>
  <si>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</si>
  <si>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</si>
  <si>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</si>
  <si>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</si>
  <si>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</si>
  <si>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</si>
  <si>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</si>
  <si>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</si>
  <si>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</si>
  <si>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</si>
  <si>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</si>
  <si>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</si>
  <si>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</si>
  <si>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</si>
  <si>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</si>
  <si>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</si>
  <si>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</si>
  <si>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</si>
  <si>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</si>
  <si>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</si>
  <si>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</si>
  <si>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</si>
  <si>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</si>
  <si>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</si>
  <si>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</si>
  <si>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</si>
  <si>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</si>
  <si>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</si>
  <si>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</si>
  <si>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</si>
  <si>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</si>
  <si>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</si>
  <si>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</si>
  <si>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</si>
  <si>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</si>
  <si>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</si>
  <si>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</si>
  <si>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</si>
  <si>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</si>
  <si>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</si>
  <si>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</si>
  <si>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</si>
  <si>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</si>
  <si>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</si>
  <si>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</si>
  <si>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</si>
  <si>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</si>
  <si>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</si>
  <si>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</si>
  <si>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</si>
  <si>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</si>
  <si>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</si>
  <si>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</si>
  <si>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</si>
  <si>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</si>
  <si>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</si>
  <si>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</si>
  <si>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</si>
  <si>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</si>
  <si>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</si>
  <si>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</si>
  <si>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</si>
  <si>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</si>
  <si>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</si>
  <si>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</si>
  <si>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</si>
  <si>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</si>
  <si>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</si>
  <si>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</si>
  <si>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</si>
  <si>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</si>
  <si>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</si>
  <si>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</si>
  <si>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奈良県大淀町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</si>
  <si>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</si>
  <si>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</si>
  <si>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</si>
  <si>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</si>
  <si>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</si>
  <si>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</si>
  <si>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</si>
  <si>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</si>
  <si>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</si>
  <si>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</si>
  <si>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</si>
  <si>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</si>
  <si>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</si>
  <si>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</si>
  <si>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</si>
  <si>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</si>
  <si>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</si>
  <si>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</si>
  <si>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</si>
  <si>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</si>
  <si>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</si>
  <si>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</si>
  <si>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</si>
  <si>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</si>
  <si>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</si>
  <si>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</si>
  <si>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</si>
  <si>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</si>
  <si>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</si>
  <si>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</si>
  <si>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</si>
  <si>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</si>
  <si>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</si>
  <si>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</si>
  <si>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</si>
  <si>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</si>
  <si>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</si>
  <si>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</si>
  <si>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</si>
  <si>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</si>
  <si>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</si>
  <si>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</si>
  <si>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</si>
  <si>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</si>
  <si>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</si>
  <si>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</si>
  <si>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</si>
  <si>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</si>
  <si>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</si>
  <si>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</si>
  <si>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</si>
  <si>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</si>
  <si>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</si>
  <si>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</si>
  <si>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</si>
  <si>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</si>
  <si>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</si>
  <si>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</si>
  <si>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</si>
  <si>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</si>
  <si>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</si>
  <si>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</si>
  <si>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</si>
  <si>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</si>
  <si>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</si>
  <si>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</si>
  <si>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</si>
  <si>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</si>
  <si>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</si>
  <si>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</si>
  <si>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</si>
  <si>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</si>
  <si>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</si>
  <si>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</si>
  <si>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</si>
  <si>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</si>
  <si>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</si>
  <si>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</si>
  <si>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</si>
  <si>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</si>
  <si>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</si>
  <si>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</si>
  <si>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</si>
  <si>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</si>
  <si>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</si>
  <si>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</si>
  <si>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</si>
  <si>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</si>
  <si>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</si>
  <si>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</si>
  <si>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</si>
  <si>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</si>
  <si>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</si>
  <si>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</si>
  <si>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</si>
  <si>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</si>
  <si>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</si>
  <si>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</si>
  <si>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</si>
  <si>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</si>
  <si>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</si>
  <si>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</si>
  <si>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</si>
  <si>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</si>
  <si>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</si>
  <si>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</si>
  <si>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</si>
  <si>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</si>
  <si>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</si>
  <si>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</si>
  <si>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</si>
  <si>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</si>
  <si>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</si>
  <si>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</si>
  <si>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</si>
  <si>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</si>
  <si>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</si>
  <si>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</si>
  <si>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</si>
  <si>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</si>
  <si>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</si>
  <si>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</si>
  <si>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</si>
  <si>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</si>
  <si>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</si>
  <si>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</si>
  <si>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</si>
  <si>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</si>
  <si>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</si>
  <si>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</si>
  <si>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</si>
  <si>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</si>
  <si>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</si>
  <si>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</si>
  <si>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</si>
  <si>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</si>
  <si>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</si>
  <si>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</si>
  <si>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</si>
  <si>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</si>
  <si>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</si>
  <si>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</si>
  <si>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</si>
  <si>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</si>
  <si>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</si>
  <si>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</si>
  <si>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</si>
  <si>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</si>
  <si>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</si>
  <si>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</si>
  <si>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</si>
  <si>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</si>
  <si>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</si>
  <si>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</si>
  <si>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</si>
  <si>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奈良県大淀町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</si>
  <si>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</si>
  <si>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</si>
  <si>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</si>
  <si>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</si>
  <si>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</si>
  <si>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</si>
  <si>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</si>
  <si>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</si>
  <si>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</si>
  <si>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</si>
  <si>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</si>
  <si>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</si>
  <si>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</si>
  <si>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</si>
  <si>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</si>
  <si>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</si>
  <si>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</si>
  <si>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</si>
  <si>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</si>
  <si>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</si>
  <si>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住宅改修資金等貸付金特別会計</t>
    <phoneticPr fontId="5"/>
  </si>
  <si>
    <t>公園墓地維持管理特別会計</t>
    <phoneticPr fontId="5"/>
  </si>
  <si>
    <t>病院事業清算特別会計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</si>
  <si>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</si>
  <si>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</si>
  <si>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</si>
  <si>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</si>
  <si>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</si>
  <si>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</si>
  <si>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</si>
  <si>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</si>
  <si>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</si>
  <si>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</si>
  <si>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</si>
  <si>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</si>
  <si>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</si>
  <si>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</si>
  <si>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</si>
  <si>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</si>
  <si>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</si>
  <si>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</si>
  <si>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</si>
  <si>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</si>
  <si>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</si>
  <si>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</si>
  <si>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</si>
  <si>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</si>
  <si>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</si>
  <si>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</si>
  <si>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</si>
  <si>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</si>
  <si>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</si>
  <si>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</si>
  <si>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</si>
  <si>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</si>
  <si>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</si>
  <si>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</si>
  <si>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</si>
  <si>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</si>
  <si>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</si>
  <si>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</si>
  <si>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</si>
  <si>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</si>
  <si>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</si>
  <si>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</si>
  <si>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</si>
  <si>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</si>
  <si>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</si>
  <si>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</si>
  <si>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</si>
  <si>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</si>
  <si>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</si>
  <si>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</si>
  <si>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</si>
  <si>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</si>
  <si>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</si>
  <si>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</si>
  <si>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</si>
  <si>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</si>
  <si>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</si>
  <si>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</si>
  <si>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</si>
  <si>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</si>
  <si>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</si>
  <si>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</si>
  <si>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</si>
  <si>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</si>
  <si>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</si>
  <si>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</si>
  <si>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</si>
  <si>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</si>
  <si>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</si>
  <si>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</si>
  <si>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</si>
  <si>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</si>
  <si>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</si>
  <si>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</si>
  <si>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</si>
  <si>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</si>
  <si>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</si>
  <si>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</si>
  <si>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</si>
  <si>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</si>
  <si>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</si>
  <si>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</si>
  <si>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</si>
  <si>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</si>
  <si>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</si>
  <si>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</si>
  <si>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</si>
  <si>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</si>
  <si>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</si>
  <si>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</si>
  <si>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</si>
  <si>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</si>
  <si>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</si>
  <si>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</si>
  <si>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</si>
  <si>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</si>
  <si>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</si>
  <si>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</si>
  <si>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</si>
  <si>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</si>
  <si>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</si>
  <si>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</si>
  <si>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</si>
  <si>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</si>
  <si>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</si>
  <si>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</si>
  <si>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</si>
  <si>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</si>
  <si>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</si>
  <si>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</si>
  <si>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</si>
  <si>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</si>
  <si>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</si>
  <si>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</si>
  <si>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</si>
  <si>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</si>
  <si>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</si>
  <si>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</si>
  <si>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</si>
  <si>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</si>
  <si>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</si>
  <si>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</si>
  <si>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</si>
  <si>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</si>
  <si>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</si>
  <si>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</si>
  <si>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</si>
  <si>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</si>
  <si>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</si>
  <si>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</si>
  <si>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</si>
  <si>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</si>
  <si>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</si>
  <si>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</si>
  <si>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</si>
  <si>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</si>
  <si>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</si>
  <si>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</si>
  <si>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</si>
  <si>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</si>
  <si>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</si>
  <si>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</si>
  <si>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</si>
  <si>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</si>
  <si>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</si>
  <si>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</si>
  <si>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</si>
  <si>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</si>
  <si>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</si>
  <si>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</si>
  <si>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</si>
  <si>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</si>
  <si>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</si>
  <si>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</si>
  <si>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</si>
  <si>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</si>
  <si>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</si>
  <si>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</si>
  <si>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</si>
  <si>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</si>
  <si>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</si>
  <si>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</si>
  <si>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</si>
  <si>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</si>
  <si>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</si>
  <si>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</si>
  <si>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</si>
  <si>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</si>
  <si>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</si>
  <si>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</si>
  <si>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</si>
  <si>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</si>
  <si>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</si>
  <si>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1.23</t>
  </si>
  <si>
    <t>▲ 6.02</t>
  </si>
  <si>
    <t>▲ 5.56</t>
  </si>
  <si>
    <t>▲ 7.54</t>
  </si>
  <si>
    <t>水道事業会計</t>
  </si>
  <si>
    <t>下水道事業会計</t>
  </si>
  <si>
    <t>国民健康保険事業特別会計</t>
  </si>
  <si>
    <t>介護保険事業特別会計</t>
  </si>
  <si>
    <t>一般会計</t>
  </si>
  <si>
    <t>住宅改修資金等貸付金特別会計</t>
  </si>
  <si>
    <t>後期高齢者医療特別会計</t>
  </si>
  <si>
    <t>公園墓地維持管理特別会計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</si>
  <si>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</si>
  <si>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</si>
  <si>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</si>
  <si>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</si>
  <si>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</si>
  <si>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</si>
  <si>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</si>
  <si>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</si>
  <si>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特定事業資金積立基金</t>
    <rPh sb="0" eb="2">
      <t>トクテイ</t>
    </rPh>
    <rPh sb="2" eb="4">
      <t>ジギョウ</t>
    </rPh>
    <rPh sb="4" eb="6">
      <t>シキン</t>
    </rPh>
    <rPh sb="6" eb="8">
      <t>ツミタテ</t>
    </rPh>
    <rPh sb="8" eb="10">
      <t>キキン</t>
    </rPh>
    <phoneticPr fontId="18"/>
  </si>
  <si>
    <t>地域振興基金</t>
    <rPh sb="0" eb="2">
      <t>チイキ</t>
    </rPh>
    <rPh sb="2" eb="4">
      <t>シンコウ</t>
    </rPh>
    <rPh sb="4" eb="6">
      <t>キキン</t>
    </rPh>
    <phoneticPr fontId="18"/>
  </si>
  <si>
    <t>ふるさと創生整備基金</t>
    <rPh sb="4" eb="6">
      <t>ソウセイ</t>
    </rPh>
    <rPh sb="6" eb="8">
      <t>セイビ</t>
    </rPh>
    <rPh sb="8" eb="10">
      <t>キキン</t>
    </rPh>
    <phoneticPr fontId="18"/>
  </si>
  <si>
    <t>公共施設整備基金</t>
    <rPh sb="0" eb="2">
      <t>コウキョウ</t>
    </rPh>
    <rPh sb="2" eb="4">
      <t>シセツ</t>
    </rPh>
    <rPh sb="4" eb="6">
      <t>セイビ</t>
    </rPh>
    <rPh sb="6" eb="8">
      <t>キキン</t>
    </rPh>
    <phoneticPr fontId="18"/>
  </si>
  <si>
    <t>公園墓地維持管理基金</t>
    <rPh sb="0" eb="2">
      <t>コウエン</t>
    </rPh>
    <rPh sb="2" eb="4">
      <t>ボチ</t>
    </rPh>
    <rPh sb="4" eb="6">
      <t>イジ</t>
    </rPh>
    <rPh sb="6" eb="8">
      <t>カンリ</t>
    </rPh>
    <rPh sb="8" eb="10">
      <t>キキン</t>
    </rPh>
    <phoneticPr fontId="5"/>
  </si>
  <si>
    <t>-</t>
    <phoneticPr fontId="2"/>
  </si>
  <si>
    <t>大淀町土地開発公社</t>
    <rPh sb="0" eb="3">
      <t>オオヨドチョウ</t>
    </rPh>
    <rPh sb="3" eb="5">
      <t>トチ</t>
    </rPh>
    <rPh sb="5" eb="7">
      <t>カイハツ</t>
    </rPh>
    <rPh sb="7" eb="9">
      <t>コウシャ</t>
    </rPh>
    <phoneticPr fontId="35"/>
  </si>
  <si>
    <t>吉野路大淀振興センター</t>
    <rPh sb="0" eb="2">
      <t>ヨシノ</t>
    </rPh>
    <rPh sb="2" eb="3">
      <t>ジ</t>
    </rPh>
    <rPh sb="3" eb="5">
      <t>オオヨド</t>
    </rPh>
    <rPh sb="5" eb="7">
      <t>シンコウ</t>
    </rPh>
    <phoneticPr fontId="35"/>
  </si>
  <si>
    <t>奈良県広域消防組合</t>
    <rPh sb="0" eb="3">
      <t>ナラケン</t>
    </rPh>
    <rPh sb="3" eb="5">
      <t>コウイキ</t>
    </rPh>
    <rPh sb="5" eb="7">
      <t>ショウボウ</t>
    </rPh>
    <rPh sb="7" eb="9">
      <t>クミアイ</t>
    </rPh>
    <phoneticPr fontId="35"/>
  </si>
  <si>
    <t>南和広域衛生組合</t>
    <rPh sb="0" eb="2">
      <t>ナンワ</t>
    </rPh>
    <rPh sb="2" eb="4">
      <t>コウイキ</t>
    </rPh>
    <rPh sb="4" eb="6">
      <t>エイセイ</t>
    </rPh>
    <rPh sb="6" eb="8">
      <t>クミアイ</t>
    </rPh>
    <phoneticPr fontId="35"/>
  </si>
  <si>
    <t>奈良県市町村総合事務組合</t>
    <rPh sb="0" eb="3">
      <t>ナラケン</t>
    </rPh>
    <rPh sb="3" eb="6">
      <t>シチョウソン</t>
    </rPh>
    <rPh sb="6" eb="8">
      <t>ソウゴウ</t>
    </rPh>
    <rPh sb="8" eb="10">
      <t>ジム</t>
    </rPh>
    <rPh sb="10" eb="12">
      <t>クミアイ</t>
    </rPh>
    <phoneticPr fontId="35"/>
  </si>
  <si>
    <t>奈良県後期高齢者医療広域連合</t>
    <rPh sb="0" eb="3">
      <t>ナラケン</t>
    </rPh>
    <rPh sb="3" eb="5">
      <t>コウキ</t>
    </rPh>
    <rPh sb="5" eb="8">
      <t>コウレイシャ</t>
    </rPh>
    <rPh sb="8" eb="10">
      <t>イリョウ</t>
    </rPh>
    <rPh sb="10" eb="12">
      <t>コウイキ</t>
    </rPh>
    <rPh sb="12" eb="14">
      <t>レンゴウ</t>
    </rPh>
    <phoneticPr fontId="35"/>
  </si>
  <si>
    <t>奈良県広域水質検査センター組合</t>
    <rPh sb="0" eb="3">
      <t>ナラケン</t>
    </rPh>
    <rPh sb="3" eb="5">
      <t>コウイキ</t>
    </rPh>
    <rPh sb="5" eb="7">
      <t>スイシツ</t>
    </rPh>
    <rPh sb="7" eb="9">
      <t>ケンサ</t>
    </rPh>
    <rPh sb="13" eb="15">
      <t>クミアイ</t>
    </rPh>
    <phoneticPr fontId="35"/>
  </si>
  <si>
    <t>南和広域医療企業団</t>
    <rPh sb="0" eb="2">
      <t>ナンワ</t>
    </rPh>
    <rPh sb="2" eb="4">
      <t>コウイキ</t>
    </rPh>
    <rPh sb="4" eb="6">
      <t>イリョウ</t>
    </rPh>
    <rPh sb="6" eb="8">
      <t>キギョウ</t>
    </rPh>
    <rPh sb="8" eb="9">
      <t>ダン</t>
    </rPh>
    <phoneticPr fontId="35"/>
  </si>
  <si>
    <t>さくら広域環境衛生組合</t>
    <rPh sb="3" eb="5">
      <t>コウイキ</t>
    </rPh>
    <rPh sb="5" eb="7">
      <t>カンキョウ</t>
    </rPh>
    <rPh sb="7" eb="9">
      <t>エイセイ</t>
    </rPh>
    <rPh sb="9" eb="11">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</si>
  <si>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</si>
  <si>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</si>
  <si>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</si>
  <si>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</si>
  <si>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</si>
  <si>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</si>
  <si>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近年多額の基金を取り崩していることにより将来負担に対する充当可能財源が減少し、平成３０年度から将来負担比率が計上されることとなった。
また有形固定資産減価償却率も今後引き続き上昇していくことが見込まれる。
財政状況を勘案しながら、公共施設等総合管理計画に基づき、適切なマネジメントを行っていく必要がある。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</si>
  <si>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</si>
  <si>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</si>
  <si>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</si>
  <si>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</si>
  <si>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</si>
  <si>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</si>
  <si>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</si>
  <si>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近年多額の基金を取り崩していることにより将来負担に対する充当可能財源が減少し、平成３０年度から将来負担比率が計上されることとなった。
また実質公債費比率は、一部事務組合、特に南和広域医療企業団の地方債償還に係る負担分が計上されることとなった平成２８年度以降上昇傾向にある。
今後も状況に注視しながら、将来世代に対して多額の負担を残すことがないよう基金や起債の適正な管理に努めていく。</t>
    <rPh sb="78" eb="80">
      <t>イチブ</t>
    </rPh>
    <rPh sb="80" eb="82">
      <t>ジム</t>
    </rPh>
    <rPh sb="82" eb="84">
      <t>クミアイ</t>
    </rPh>
    <rPh sb="85" eb="86">
      <t>トク</t>
    </rPh>
    <rPh sb="87" eb="89">
      <t>ナンワ</t>
    </rPh>
    <rPh sb="89" eb="91">
      <t>コウイキ</t>
    </rPh>
    <rPh sb="91" eb="93">
      <t>イリョウ</t>
    </rPh>
    <rPh sb="93" eb="95">
      <t>キギョウ</t>
    </rPh>
    <rPh sb="95" eb="96">
      <t>ダン</t>
    </rPh>
    <rPh sb="97" eb="99">
      <t>チホウ</t>
    </rPh>
    <rPh sb="99" eb="100">
      <t>サイ</t>
    </rPh>
    <rPh sb="100" eb="102">
      <t>ショウカン</t>
    </rPh>
    <rPh sb="103" eb="104">
      <t>カカ</t>
    </rPh>
    <rPh sb="105" eb="107">
      <t>フタン</t>
    </rPh>
    <rPh sb="107" eb="108">
      <t>ブン</t>
    </rPh>
    <rPh sb="109" eb="111">
      <t>ケイジョウ</t>
    </rPh>
    <rPh sb="120" eb="122">
      <t>ヘイセイ</t>
    </rPh>
    <rPh sb="124" eb="126">
      <t>ネンド</t>
    </rPh>
    <rPh sb="126" eb="128">
      <t>イコウ</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</si>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</sst>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39D8-479F-95C8-99BF0C7E73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33798</c:v>
                </c:pt>
                <c:pt idx="1">
                  <c:v>23507</c:v>
                </c:pt>
                <c:pt idx="2">
                  <c:v>16990</c:v>
                </c:pt>
                <c:pt idx="3">
                  <c:v>21004</c:v>
                </c:pt>
                <c:pt idx="4">
                  <c:v>26242</c:v>
                </c:pt>
              </c:numCache>
            </c:numRef>
          </c:val>
          <c:smooth val="0"/>
          <c:extLst>
            <c:ext xmlns:c16="http://schemas.microsoft.com/office/drawing/2014/chart" uri="{C3380CC4-5D6E-409C-BE32-E72D297353CC}">
              <c16:uniqueId val="{00000001-39D8-479F-95C8-99BF0C7E73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1.27</c:v>
                </c:pt>
                <c:pt idx="1">
                  <c:v>1.28</c:v>
                </c:pt>
                <c:pt idx="2">
                  <c:v>1.05</c:v>
                </c:pt>
                <c:pt idx="3">
                  <c:v>1.08</c:v>
                </c:pt>
                <c:pt idx="4">
                  <c:v>1.1399999999999999</c:v>
                </c:pt>
              </c:numCache>
            </c:numRef>
          </c:val>
          <c:extLst>
            <c:ext xmlns:c16="http://schemas.microsoft.com/office/drawing/2014/chart" uri="{C3380CC4-5D6E-409C-BE32-E72D297353CC}">
              <c16:uniqueId val="{00000000-9A4C-42C9-9826-45D386D991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40.43</c:v>
                </c:pt>
                <c:pt idx="1">
                  <c:v>41.26</c:v>
                </c:pt>
                <c:pt idx="2">
                  <c:v>35.57</c:v>
                </c:pt>
                <c:pt idx="3">
                  <c:v>30.02</c:v>
                </c:pt>
                <c:pt idx="4">
                  <c:v>23.23</c:v>
                </c:pt>
              </c:numCache>
            </c:numRef>
          </c:val>
          <c:extLst>
            <c:ext xmlns:c16="http://schemas.microsoft.com/office/drawing/2014/chart" uri="{C3380CC4-5D6E-409C-BE32-E72D297353CC}">
              <c16:uniqueId val="{00000001-9A4C-42C9-9826-45D386D991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0.14000000000000001</c:v>
                </c:pt>
                <c:pt idx="1">
                  <c:v>-1.23</c:v>
                </c:pt>
                <c:pt idx="2">
                  <c:v>-6.02</c:v>
                </c:pt>
                <c:pt idx="3">
                  <c:v>-5.56</c:v>
                </c:pt>
                <c:pt idx="4">
                  <c:v>-7.54</c:v>
                </c:pt>
              </c:numCache>
            </c:numRef>
          </c:val>
          <c:smooth val="0"/>
          <c:extLst>
            <c:ext xmlns:c16="http://schemas.microsoft.com/office/drawing/2014/chart" uri="{C3380CC4-5D6E-409C-BE32-E72D297353CC}">
              <c16:uniqueId val="{00000002-9A4C-42C9-9826-45D386D991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34D-4475-8265-D07D7B34F5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4D-4475-8265-D07D7B34F533}"/>
            </c:ext>
          </c:extLst>
        </c:ser>
        <c:ser>
          <c:idx val="2"/>
          <c:order val="2"/>
          <c:tx>
            <c:strRef>
              <c:f>データシート!$A$29</c:f>
              <c:strCache>
                <c:ptCount val="1"/>
                <c:pt idx="0">
                  <c:v>公園墓地維持管理特別会計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34D-4475-8265-D07D7B34F53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0.03</c:v>
                </c:pt>
                <c:pt idx="8">
                  <c:v>#N/A</c:v>
                </c:pt>
                <c:pt idx="9">
                  <c:v>0</c:v>
                </c:pt>
              </c:numCache>
            </c:numRef>
          </c:val>
          <c:extLst>
            <c:ext xmlns:c16="http://schemas.microsoft.com/office/drawing/2014/chart" uri="{C3380CC4-5D6E-409C-BE32-E72D297353CC}">
              <c16:uniqueId val="{00000003-534D-4475-8265-D07D7B34F533}"/>
            </c:ext>
          </c:extLst>
        </c:ser>
        <c:ser>
          <c:idx val="4"/>
          <c:order val="4"/>
          <c:tx>
            <c:strRef>
              <c:f>データシート!$A$31</c:f>
              <c:strCache>
                <c:ptCount val="1"/>
                <c:pt idx="0">
                  <c:v>住宅改修資金等貸付金特別会計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0.02</c:v>
                </c:pt>
                <c:pt idx="4">
                  <c:v>#N/A</c:v>
                </c:pt>
                <c:pt idx="5">
                  <c:v>0.04</c:v>
                </c:pt>
                <c:pt idx="6">
                  <c:v>#N/A</c:v>
                </c:pt>
                <c:pt idx="7">
                  <c:v>0.08</c:v>
                </c:pt>
                <c:pt idx="8">
                  <c:v>#N/A</c:v>
                </c:pt>
                <c:pt idx="9">
                  <c:v>0.1</c:v>
                </c:pt>
              </c:numCache>
            </c:numRef>
          </c:val>
          <c:extLst>
            <c:ext xmlns:c16="http://schemas.microsoft.com/office/drawing/2014/chart" uri="{C3380CC4-5D6E-409C-BE32-E72D297353CC}">
              <c16:uniqueId val="{00000004-534D-4475-8265-D07D7B34F53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1.07</c:v>
                </c:pt>
                <c:pt idx="2">
                  <c:v>#N/A</c:v>
                </c:pt>
                <c:pt idx="3">
                  <c:v>1.25</c:v>
                </c:pt>
                <c:pt idx="4">
                  <c:v>#N/A</c:v>
                </c:pt>
                <c:pt idx="5">
                  <c:v>1</c:v>
                </c:pt>
                <c:pt idx="6">
                  <c:v>#N/A</c:v>
                </c:pt>
                <c:pt idx="7">
                  <c:v>0.98</c:v>
                </c:pt>
                <c:pt idx="8">
                  <c:v>#N/A</c:v>
                </c:pt>
                <c:pt idx="9">
                  <c:v>1.02</c:v>
                </c:pt>
              </c:numCache>
            </c:numRef>
          </c:val>
          <c:extLst>
            <c:ext xmlns:c16="http://schemas.microsoft.com/office/drawing/2014/chart" uri="{C3380CC4-5D6E-409C-BE32-E72D297353CC}">
              <c16:uniqueId val="{00000005-534D-4475-8265-D07D7B34F53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0.33</c:v>
                </c:pt>
                <c:pt idx="2">
                  <c:v>#N/A</c:v>
                </c:pt>
                <c:pt idx="3">
                  <c:v>1.33</c:v>
                </c:pt>
                <c:pt idx="4">
                  <c:v>#N/A</c:v>
                </c:pt>
                <c:pt idx="5">
                  <c:v>0.9</c:v>
                </c:pt>
                <c:pt idx="6">
                  <c:v>#N/A</c:v>
                </c:pt>
                <c:pt idx="7">
                  <c:v>0.69</c:v>
                </c:pt>
                <c:pt idx="8">
                  <c:v>#N/A</c:v>
                </c:pt>
                <c:pt idx="9">
                  <c:v>1.1299999999999999</c:v>
                </c:pt>
              </c:numCache>
            </c:numRef>
          </c:val>
          <c:extLst>
            <c:ext xmlns:c16="http://schemas.microsoft.com/office/drawing/2014/chart" uri="{C3380CC4-5D6E-409C-BE32-E72D297353CC}">
              <c16:uniqueId val="{00000006-534D-4475-8265-D07D7B34F53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0.09</c:v>
                </c:pt>
                <c:pt idx="2">
                  <c:v>#N/A</c:v>
                </c:pt>
                <c:pt idx="3">
                  <c:v>0.87</c:v>
                </c:pt>
                <c:pt idx="4">
                  <c:v>#N/A</c:v>
                </c:pt>
                <c:pt idx="5">
                  <c:v>2.46</c:v>
                </c:pt>
                <c:pt idx="6">
                  <c:v>#N/A</c:v>
                </c:pt>
                <c:pt idx="7">
                  <c:v>0.13</c:v>
                </c:pt>
                <c:pt idx="8">
                  <c:v>#N/A</c:v>
                </c:pt>
                <c:pt idx="9">
                  <c:v>1.51</c:v>
                </c:pt>
              </c:numCache>
            </c:numRef>
          </c:val>
          <c:extLst>
            <c:ext xmlns:c16="http://schemas.microsoft.com/office/drawing/2014/chart" uri="{C3380CC4-5D6E-409C-BE32-E72D297353CC}">
              <c16:uniqueId val="{00000007-534D-4475-8265-D07D7B34F53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#N/A</c:v>
                </c:pt>
                <c:pt idx="3">
                  <c:v>3</c:v>
                </c:pt>
                <c:pt idx="4">
                  <c:v>#N/A</c:v>
                </c:pt>
                <c:pt idx="5">
                  <c:v>3.07</c:v>
                </c:pt>
                <c:pt idx="6">
                  <c:v>#N/A</c:v>
                </c:pt>
                <c:pt idx="7">
                  <c:v>2.96</c:v>
                </c:pt>
                <c:pt idx="8">
                  <c:v>#N/A</c:v>
                </c:pt>
                <c:pt idx="9">
                  <c:v>3.09</c:v>
                </c:pt>
              </c:numCache>
            </c:numRef>
          </c:val>
          <c:extLst>
            <c:ext xmlns:c16="http://schemas.microsoft.com/office/drawing/2014/chart" uri="{C3380CC4-5D6E-409C-BE32-E72D297353CC}">
              <c16:uniqueId val="{00000008-534D-4475-8265-D07D7B34F53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#N/A</c:v>
                </c:pt>
                <c:pt idx="3">
                  <c:v>24.18</c:v>
                </c:pt>
                <c:pt idx="4">
                  <c:v>#N/A</c:v>
                </c:pt>
                <c:pt idx="5">
                  <c:v>23.14</c:v>
                </c:pt>
                <c:pt idx="6">
                  <c:v>#N/A</c:v>
                </c:pt>
                <c:pt idx="7">
                  <c:v>23.82</c:v>
                </c:pt>
                <c:pt idx="8">
                  <c:v>#N/A</c:v>
                </c:pt>
                <c:pt idx="9">
                  <c:v>24.47</c:v>
                </c:pt>
              </c:numCache>
            </c:numRef>
          </c:val>
          <c:extLst>
            <c:ext xmlns:c16="http://schemas.microsoft.com/office/drawing/2014/chart" uri="{C3380CC4-5D6E-409C-BE32-E72D297353CC}">
              <c16:uniqueId val="{00000009-534D-4475-8265-D07D7B34F53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721</c:v>
                </c:pt>
                <c:pt idx="5">
                  <c:v>697</c:v>
                </c:pt>
                <c:pt idx="8">
                  <c:v>723</c:v>
                </c:pt>
                <c:pt idx="11">
                  <c:v>758</c:v>
                </c:pt>
                <c:pt idx="14">
                  <c:v>755</c:v>
                </c:pt>
              </c:numCache>
            </c:numRef>
          </c:val>
          <c:extLst>
            <c:ext xmlns:c16="http://schemas.microsoft.com/office/drawing/2014/chart" uri="{C3380CC4-5D6E-409C-BE32-E72D297353CC}">
              <c16:uniqueId val="{00000000-826E-42E8-A0FA-159D02A31B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6E-42E8-A0FA-159D02A31B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26E-42E8-A0FA-159D02A31B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62</c:v>
                </c:pt>
                <c:pt idx="3">
                  <c:v>84</c:v>
                </c:pt>
                <c:pt idx="6">
                  <c:v>162</c:v>
                </c:pt>
                <c:pt idx="9">
                  <c:v>278</c:v>
                </c:pt>
                <c:pt idx="12">
                  <c:v>232</c:v>
                </c:pt>
              </c:numCache>
            </c:numRef>
          </c:val>
          <c:extLst>
            <c:ext xmlns:c16="http://schemas.microsoft.com/office/drawing/2014/chart" uri="{C3380CC4-5D6E-409C-BE32-E72D297353CC}">
              <c16:uniqueId val="{00000003-826E-42E8-A0FA-159D02A31B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286</c:v>
                </c:pt>
                <c:pt idx="3">
                  <c:v>220</c:v>
                </c:pt>
                <c:pt idx="6">
                  <c:v>225</c:v>
                </c:pt>
                <c:pt idx="9">
                  <c:v>225</c:v>
                </c:pt>
                <c:pt idx="12">
                  <c:v>231</c:v>
                </c:pt>
              </c:numCache>
            </c:numRef>
          </c:val>
          <c:extLst>
            <c:ext xmlns:c16="http://schemas.microsoft.com/office/drawing/2014/chart" uri="{C3380CC4-5D6E-409C-BE32-E72D297353CC}">
              <c16:uniqueId val="{00000004-826E-42E8-A0FA-159D02A31B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6E-42E8-A0FA-159D02A31B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6E-42E8-A0FA-159D02A31B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635</c:v>
                </c:pt>
                <c:pt idx="3">
                  <c:v>722</c:v>
                </c:pt>
                <c:pt idx="6">
                  <c:v>691</c:v>
                </c:pt>
                <c:pt idx="9">
                  <c:v>682</c:v>
                </c:pt>
                <c:pt idx="12">
                  <c:v>676</c:v>
                </c:pt>
              </c:numCache>
            </c:numRef>
          </c:val>
          <c:extLst>
            <c:ext xmlns:c16="http://schemas.microsoft.com/office/drawing/2014/chart" uri="{C3380CC4-5D6E-409C-BE32-E72D297353CC}">
              <c16:uniqueId val="{00000007-826E-42E8-A0FA-159D02A31B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262</c:v>
                </c:pt>
                <c:pt idx="2">
                  <c:v>#N/A</c:v>
                </c:pt>
                <c:pt idx="3">
                  <c:v>#N/A</c:v>
                </c:pt>
                <c:pt idx="4">
                  <c:v>329</c:v>
                </c:pt>
                <c:pt idx="5">
                  <c:v>#N/A</c:v>
                </c:pt>
                <c:pt idx="6">
                  <c:v>#N/A</c:v>
                </c:pt>
                <c:pt idx="7">
                  <c:v>355</c:v>
                </c:pt>
                <c:pt idx="8">
                  <c:v>#N/A</c:v>
                </c:pt>
                <c:pt idx="9">
                  <c:v>#N/A</c:v>
                </c:pt>
                <c:pt idx="10">
                  <c:v>427</c:v>
                </c:pt>
                <c:pt idx="11">
                  <c:v>#N/A</c:v>
                </c:pt>
                <c:pt idx="12">
                  <c:v>#N/A</c:v>
                </c:pt>
                <c:pt idx="13">
                  <c:v>384</c:v>
                </c:pt>
                <c:pt idx="14">
                  <c:v>#N/A</c:v>
                </c:pt>
              </c:numCache>
            </c:numRef>
          </c:val>
          <c:smooth val="0"/>
          <c:extLst>
            <c:ext xmlns:c16="http://schemas.microsoft.com/office/drawing/2014/chart" uri="{C3380CC4-5D6E-409C-BE32-E72D297353CC}">
              <c16:uniqueId val="{00000008-826E-42E8-A0FA-159D02A31B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8799</c:v>
                </c:pt>
                <c:pt idx="5">
                  <c:v>8777</c:v>
                </c:pt>
                <c:pt idx="8">
                  <c:v>8485</c:v>
                </c:pt>
                <c:pt idx="11">
                  <c:v>8450</c:v>
                </c:pt>
                <c:pt idx="14">
                  <c:v>8255</c:v>
                </c:pt>
              </c:numCache>
            </c:numRef>
          </c:val>
          <c:extLst>
            <c:ext xmlns:c16="http://schemas.microsoft.com/office/drawing/2014/chart" uri="{C3380CC4-5D6E-409C-BE32-E72D297353CC}">
              <c16:uniqueId val="{00000000-DB0F-42D6-B3D1-17D903D1EB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1630</c:v>
                </c:pt>
                <c:pt idx="5">
                  <c:v>1836</c:v>
                </c:pt>
                <c:pt idx="8">
                  <c:v>1801</c:v>
                </c:pt>
                <c:pt idx="11">
                  <c:v>1715</c:v>
                </c:pt>
                <c:pt idx="14">
                  <c:v>1598</c:v>
                </c:pt>
              </c:numCache>
            </c:numRef>
          </c:val>
          <c:extLst>
            <c:ext xmlns:c16="http://schemas.microsoft.com/office/drawing/2014/chart" uri="{C3380CC4-5D6E-409C-BE32-E72D297353CC}">
              <c16:uniqueId val="{00000001-DB0F-42D6-B3D1-17D903D1EB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4832</c:v>
                </c:pt>
                <c:pt idx="5">
                  <c:v>4775</c:v>
                </c:pt>
                <c:pt idx="8">
                  <c:v>4304</c:v>
                </c:pt>
                <c:pt idx="11">
                  <c:v>3802</c:v>
                </c:pt>
                <c:pt idx="14">
                  <c:v>3237</c:v>
                </c:pt>
              </c:numCache>
            </c:numRef>
          </c:val>
          <c:extLst>
            <c:ext xmlns:c16="http://schemas.microsoft.com/office/drawing/2014/chart" uri="{C3380CC4-5D6E-409C-BE32-E72D297353CC}">
              <c16:uniqueId val="{00000002-DB0F-42D6-B3D1-17D903D1EB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0F-42D6-B3D1-17D903D1EB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0F-42D6-B3D1-17D903D1EB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73</c:v>
                </c:pt>
                <c:pt idx="3">
                  <c:v>65</c:v>
                </c:pt>
                <c:pt idx="6">
                  <c:v>55</c:v>
                </c:pt>
                <c:pt idx="9">
                  <c:v>47</c:v>
                </c:pt>
                <c:pt idx="12">
                  <c:v>35</c:v>
                </c:pt>
              </c:numCache>
            </c:numRef>
          </c:val>
          <c:extLst>
            <c:ext xmlns:c16="http://schemas.microsoft.com/office/drawing/2014/chart" uri="{C3380CC4-5D6E-409C-BE32-E72D297353CC}">
              <c16:uniqueId val="{00000005-DB0F-42D6-B3D1-17D903D1EB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1925</c:v>
                </c:pt>
                <c:pt idx="3">
                  <c:v>1895</c:v>
                </c:pt>
                <c:pt idx="6">
                  <c:v>1842</c:v>
                </c:pt>
                <c:pt idx="9">
                  <c:v>1750</c:v>
                </c:pt>
                <c:pt idx="12">
                  <c:v>1305</c:v>
                </c:pt>
              </c:numCache>
            </c:numRef>
          </c:val>
          <c:extLst>
            <c:ext xmlns:c16="http://schemas.microsoft.com/office/drawing/2014/chart" uri="{C3380CC4-5D6E-409C-BE32-E72D297353CC}">
              <c16:uniqueId val="{00000006-DB0F-42D6-B3D1-17D903D1EB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1474</c:v>
                </c:pt>
                <c:pt idx="3">
                  <c:v>2447</c:v>
                </c:pt>
                <c:pt idx="6">
                  <c:v>2425</c:v>
                </c:pt>
                <c:pt idx="9">
                  <c:v>2405</c:v>
                </c:pt>
                <c:pt idx="12">
                  <c:v>1895</c:v>
                </c:pt>
              </c:numCache>
            </c:numRef>
          </c:val>
          <c:extLst>
            <c:ext xmlns:c16="http://schemas.microsoft.com/office/drawing/2014/chart" uri="{C3380CC4-5D6E-409C-BE32-E72D297353CC}">
              <c16:uniqueId val="{00000007-DB0F-42D6-B3D1-17D903D1EB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3295</c:v>
                </c:pt>
                <c:pt idx="3">
                  <c:v>3168</c:v>
                </c:pt>
                <c:pt idx="6">
                  <c:v>3528</c:v>
                </c:pt>
                <c:pt idx="9">
                  <c:v>3812</c:v>
                </c:pt>
                <c:pt idx="12">
                  <c:v>3855</c:v>
                </c:pt>
              </c:numCache>
            </c:numRef>
          </c:val>
          <c:extLst>
            <c:ext xmlns:c16="http://schemas.microsoft.com/office/drawing/2014/chart" uri="{C3380CC4-5D6E-409C-BE32-E72D297353CC}">
              <c16:uniqueId val="{00000008-DB0F-42D6-B3D1-17D903D1EB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130</c:v>
                </c:pt>
                <c:pt idx="3">
                  <c:v>98</c:v>
                </c:pt>
                <c:pt idx="6">
                  <c:v>32</c:v>
                </c:pt>
                <c:pt idx="9">
                  <c:v>0</c:v>
                </c:pt>
                <c:pt idx="12">
                  <c:v>0</c:v>
                </c:pt>
              </c:numCache>
            </c:numRef>
          </c:val>
          <c:extLst>
            <c:ext xmlns:c16="http://schemas.microsoft.com/office/drawing/2014/chart" uri="{C3380CC4-5D6E-409C-BE32-E72D297353CC}">
              <c16:uniqueId val="{00000009-DB0F-42D6-B3D1-17D903D1EB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6785</c:v>
                </c:pt>
                <c:pt idx="3">
                  <c:v>6770</c:v>
                </c:pt>
                <c:pt idx="6">
                  <c:v>6490</c:v>
                </c:pt>
                <c:pt idx="9">
                  <c:v>6513</c:v>
                </c:pt>
                <c:pt idx="12">
                  <c:v>6295</c:v>
                </c:pt>
              </c:numCache>
            </c:numRef>
          </c:val>
          <c:extLst>
            <c:ext xmlns:c16="http://schemas.microsoft.com/office/drawing/2014/chart" uri="{C3380CC4-5D6E-409C-BE32-E72D297353CC}">
              <c16:uniqueId val="{0000000A-DB0F-42D6-B3D1-17D903D1EB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560</c:v>
                </c:pt>
                <c:pt idx="11">
                  <c:v>#N/A</c:v>
                </c:pt>
                <c:pt idx="12">
                  <c:v>#N/A</c:v>
                </c:pt>
                <c:pt idx="13">
                  <c:v>294</c:v>
                </c:pt>
                <c:pt idx="14">
                  <c:v>#N/A</c:v>
                </c:pt>
              </c:numCache>
            </c:numRef>
          </c:val>
          <c:smooth val="0"/>
          <c:extLst>
            <c:ext xmlns:c16="http://schemas.microsoft.com/office/drawing/2014/chart" uri="{C3380CC4-5D6E-409C-BE32-E72D297353CC}">
              <c16:uniqueId val="{0000000B-DB0F-42D6-B3D1-17D903D1EB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1689</c:v>
                </c:pt>
                <c:pt idx="1">
                  <c:v>1446</c:v>
                </c:pt>
                <c:pt idx="2">
                  <c:v>1111</c:v>
                </c:pt>
              </c:numCache>
            </c:numRef>
          </c:val>
          <c:extLst>
            <c:ext xmlns:c16="http://schemas.microsoft.com/office/drawing/2014/chart" uri="{C3380CC4-5D6E-409C-BE32-E72D297353CC}">
              <c16:uniqueId val="{00000000-821A-44B9-BF26-05ECDCABBF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821</c:v>
                </c:pt>
                <c:pt idx="1">
                  <c:v>611</c:v>
                </c:pt>
                <c:pt idx="2">
                  <c:v>438</c:v>
                </c:pt>
              </c:numCache>
            </c:numRef>
          </c:val>
          <c:extLst>
            <c:ext xmlns:c16="http://schemas.microsoft.com/office/drawing/2014/chart" uri="{C3380CC4-5D6E-409C-BE32-E72D297353CC}">
              <c16:uniqueId val="{00000001-821A-44B9-BF26-05ECDCABBF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1554</c:v>
                </c:pt>
                <c:pt idx="1">
                  <c:v>1505</c:v>
                </c:pt>
                <c:pt idx="2">
                  <c:v>1449</c:v>
                </c:pt>
              </c:numCache>
            </c:numRef>
          </c:val>
          <c:extLst>
            <c:ext xmlns:c16="http://schemas.microsoft.com/office/drawing/2014/chart" uri="{C3380CC4-5D6E-409C-BE32-E72D297353CC}">
              <c16:uniqueId val="{00000002-821A-44B9-BF26-05ECDCABBF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{98945561-1288-47F7-ACD5-46CCCF2A0273}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6A7-41C3-A8AF-5D5CC5EDAC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{CEDAF54C-F808-4401-B9C9-8A8252E0C794}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A7-41C3-A8AF-5D5CC5EDAC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{32E947D9-45E7-460A-814B-2DC4DCD16D64}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A7-41C3-A8AF-5D5CC5EDAC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{BDF3BF41-417E-4527-ADF1-0A839841CA4A}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A7-41C3-A8AF-5D5CC5EDAC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{7FC363C6-14F4-4E74-BD47-8BE2F6762F91}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A7-41C3-A8AF-5D5CC5EDACB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{61DA4D52-80FD-4581-82C0-7DACD186DF3B}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6A7-41C3-A8AF-5D5CC5EDACB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{FD412925-BEBB-4A35-BC27-4343EF461DD8}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6A7-41C3-A8AF-5D5CC5EDACB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{EBD08890-094A-47D8-A18B-79C81E3EA033}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6A7-41C3-A8AF-5D5CC5EDACB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{4CF18BAE-E52A-407D-A5D5-239F1FC4DD0F}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6A7-41C3-A8AF-5D5CC5EDAC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56.7</c:v>
                </c:pt>
                <c:pt idx="16">
                  <c:v>58.7</c:v>
                </c:pt>
                <c:pt idx="24">
                  <c:v>60.6</c:v>
                </c:pt>
                <c:pt idx="32">
                  <c:v>62.1</c:v>
                </c:pt>
              </c:numCache>
            </c:numRef>
          </c:xVal>
          <c:yVal>
            <c:numRef>
              <c:f>公会計指標分析・財政指標組合せ分析表!$BP$51:$DC$51</c:f>
              <c:numCache>
                <c:formatCode>#,##0.0;"▲ "#,##0.0</c:formatCode>
                <c:ptCount val="40"/>
                <c:pt idx="24">
                  <c:v>13.5</c:v>
                </c:pt>
                <c:pt idx="32">
                  <c:v>7.1</c:v>
                </c:pt>
              </c:numCache>
            </c:numRef>
          </c:yVal>
          <c:smooth val="0"/>
          <c:extLst>
            <c:ext xmlns:c16="http://schemas.microsoft.com/office/drawing/2014/chart" uri="{C3380CC4-5D6E-409C-BE32-E72D297353CC}">
              <c16:uniqueId val="{00000009-66A7-41C3-A8AF-5D5CC5EDAC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{8EE015E3-BC76-451F-A373-97920AF7BB30}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6A7-41C3-A8AF-5D5CC5EDAC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{08F93B9C-4946-4092-BF41-68C7734749D6}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A7-41C3-A8AF-5D5CC5EDAC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{2E68F363-1054-44E9-9860-1B074E032FD7}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A7-41C3-A8AF-5D5CC5EDAC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{548CEC7B-129A-4EB9-BF9C-AB2C60E95156}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A7-41C3-A8AF-5D5CC5EDAC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{F7F385C2-2180-4248-B061-26027FDF25FC}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A7-41C3-A8AF-5D5CC5EDACB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{8269C3B4-F7F1-44C0-B65D-035FDA95B315}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6A7-41C3-A8AF-5D5CC5EDACB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{309CCB28-0112-46CE-9619-0C86D6EF2644}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6A7-41C3-A8AF-5D5CC5EDACB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{4D024A68-95CD-410F-AC60-9F8C52E005A1}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6A7-41C3-A8AF-5D5CC5EDACB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{CB3D6343-E9F2-4CCC-A7FE-6CB046464407}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6A7-41C3-A8AF-5D5CC5EDAC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59.7</c:v>
                </c:pt>
                <c:pt idx="24">
                  <c:v>60</c:v>
                </c:pt>
                <c:pt idx="32">
                  <c:v>60.2</c:v>
                </c:pt>
              </c:numCache>
            </c:numRef>
          </c:xVal>
          <c:yVal>
            <c:numRef>
              <c:f>公会計指標分析・財政指標組合せ分析表!$BP$55:$DC$55</c:f>
              <c:numCache>
                <c:formatCode>#,##0.0;"▲ "#,##0.0</c:formatCode>
                <c:ptCount val="40"/>
                <c:pt idx="8">
                  <c:v>32.9</c:v>
                </c:pt>
                <c:pt idx="16">
                  <c:v>28.5</c:v>
                </c:pt>
                <c:pt idx="24">
                  <c:v>20.5</c:v>
                </c:pt>
                <c:pt idx="32">
                  <c:v>21.4</c:v>
                </c:pt>
              </c:numCache>
            </c:numRef>
          </c:yVal>
          <c:smooth val="0"/>
          <c:extLst>
            <c:ext xmlns:c16="http://schemas.microsoft.com/office/drawing/2014/chart" uri="{C3380CC4-5D6E-409C-BE32-E72D297353CC}">
              <c16:uniqueId val="{00000013-66A7-41C3-A8AF-5D5CC5EDACB3}"/>
            </c:ext>
          </c:extLst>
        </c:ser>
        <c:dLbls>
          <c:showLegendKey val="0"/>
          <c:showVal val="1"/>
          <c:showCatName val="0"/>
          <c:showSerName val="0"/>
          <c:showPercent val="0"/>
          <c:showBubbleSize val="0"/>
        </c:dLbls>
        <c:axId val="46179840"/>
        <c:axId val="46181760"/>
      </c:scatterChart>
      <c:valAx>
        <c:axId val="46179840"/>
        <c:scaling>
          <c:orientation val="minMax"/>
          <c:max val="62.6"/>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{85DD40F3-DC26-4C3A-B759-B35C5950C941}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D2A-43C0-881A-42A9EA4E3E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{836047B8-55DA-4374-A698-E912007EC8C2}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2A-43C0-881A-42A9EA4E3E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{1F5CC637-8A86-4C52-9A8C-663C261FC91C}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2A-43C0-881A-42A9EA4E3E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{646297C1-8DCB-4A89-A8BE-5D4EA43E95B3}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2A-43C0-881A-42A9EA4E3E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{D711346A-3D8C-413F-8355-15F0989F5C7F}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2A-43C0-881A-42A9EA4E3E2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{E6A634DA-4082-4443-A5DA-4591090220BE}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D2A-43C0-881A-42A9EA4E3E2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{775EDE48-B828-432A-B96A-9FE76B185565}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D2A-43C0-881A-42A9EA4E3E2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{470C29AE-9A98-4070-B956-F20C7DC94AC1}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D2A-43C0-881A-42A9EA4E3E2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{09AB6110-AD5C-4F61-88AF-FD6A55BE423F}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D2A-43C0-881A-42A9EA4E3E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6.6</c:v>
                </c:pt>
                <c:pt idx="16">
                  <c:v>7.7</c:v>
                </c:pt>
                <c:pt idx="24">
                  <c:v>9</c:v>
                </c:pt>
                <c:pt idx="32">
                  <c:v>9.4</c:v>
                </c:pt>
              </c:numCache>
            </c:numRef>
          </c:xVal>
          <c:yVal>
            <c:numRef>
              <c:f>公会計指標分析・財政指標組合せ分析表!$BP$73:$DC$73</c:f>
              <c:numCache>
                <c:formatCode>#,##0.0;"▲ "#,##0.0</c:formatCode>
                <c:ptCount val="40"/>
                <c:pt idx="24">
                  <c:v>13.5</c:v>
                </c:pt>
                <c:pt idx="32">
                  <c:v>7.1</c:v>
                </c:pt>
              </c:numCache>
            </c:numRef>
          </c:yVal>
          <c:smooth val="0"/>
          <c:extLst>
            <c:ext xmlns:c16="http://schemas.microsoft.com/office/drawing/2014/chart" uri="{C3380CC4-5D6E-409C-BE32-E72D297353CC}">
              <c16:uniqueId val="{00000009-5D2A-43C0-881A-42A9EA4E3E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{E0A9ADFC-0CB9-4C25-A266-C81328A5E1BA}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D2A-43C0-881A-42A9EA4E3E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{7686578D-1B14-48DE-B50B-FC6EA1E3BCA0}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2A-43C0-881A-42A9EA4E3E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{1DFE5926-B0F5-4238-8D88-7E4D2A2CF692}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2A-43C0-881A-42A9EA4E3E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{4AF54548-E096-42FE-9511-AA00255A75D0}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2A-43C0-881A-42A9EA4E3E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{9B885877-738D-4921-AF84-ADE08182C50A}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2A-43C0-881A-42A9EA4E3E2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{9A40CC19-D40D-43CF-8487-D55013D642F7}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D2A-43C0-881A-42A9EA4E3E2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{891300AC-1F8D-4E8D-92D3-04E7BB116BD9}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D2A-43C0-881A-42A9EA4E3E2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{755CE2F0-323E-44A8-A174-A71B7E3783B6}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D2A-43C0-881A-42A9EA4E3E2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{851E2575-8339-429A-99BE-FD0D10D3D29C}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D2A-43C0-881A-42A9EA4E3E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5D2A-43C0-881A-42A9EA4E3E28}"/>
            </c:ext>
          </c:extLst>
        </c:ser>
        <c:dLbls>
          <c:showLegendKey val="0"/>
          <c:showVal val="1"/>
          <c:showCatName val="0"/>
          <c:showSerName val="0"/>
          <c:showPercent val="0"/>
          <c:showBubbleSize val="0"/>
        </c:dLbls>
        <c:axId val="84219776"/>
        <c:axId val="84234240"/>
      </c:scatterChart>
      <c:valAx>
        <c:axId val="84219776"/>
        <c:scaling>
          <c:orientation val="minMax"/>
          <c:max val="9.6"/>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している。これは、組合等が起こした地方債の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一部が償還終了したことにより、それに相当する負担金が減少した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実質公債費比率が基準値を超えると起債の発行が制限されることもあり、新規発行においては、後年度負担となるような事業は十分精査し実施していく必要がある。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本町は満期一括償還地方債は起こしていないため、本表は該当なし。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令和元年度においては、一般会計等に係る地方債現在高が減少したこと、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組合等が起こした地方債の一部が償還終了したこと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で組合等負担見込額が大きく減少したことで、将来負担額は前年度よりも減少した。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一方で、平成２９年度以降基金を多額に取り崩しているため、充当可能基金額が年々減少している。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取り崩しが最小限とできるような財政運営をするとともに、地方債の新規発行においては、後年度負担となるような事業は十分精査し実施していくことで極端な悪化をしないように配慮することが必要で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奈良県大淀町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ふるさと応援寄付金を「ふるさと創生整備基金」に約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３４．７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百万円の積み立てを行った一方、「財政調整基金」を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３８０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百万円、「減債基金」を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百万円取り崩したこと等により、基金全体としては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５６５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子積立及びふるさと応援寄附金による増分はあるものの、財政状況を鑑みると、全体として減少傾向になる見込みである。今後も引き続き、自主財源の確保や歳出の削減に努め、基金の取り崩しが最小限とできるような財政運営に取り組んで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ふるさと創生整備基金：住みよい町づくり、心のふれあいを求める人づくりを目指し、快適環境行政施策に要する経費の財源に充てるため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公共施設整備基金：公共施設の整備等に要する経費の財源に充てるため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ふるさと創生整備基金：ふるさと応援寄附金により約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３４．７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百万円積立したものの、地方創生関連事業等に約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百万円充当したため、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町営斎場運営管理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事業に充当したため、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ふるさと創生整備基金：ふるさと応援寄附金によって積立を行う方針であるが、寄附者の意向も踏まえ早期に取り崩し事業実施する予定である。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公共施設整備基金：今後においても公共施設の更新等で必要なときに取り崩して使用する予定である。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南和広域医療企業団に対する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負担金の増加等による一般財源所要額の増加による取り崩しによる。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一般財源所要額の増加により取り崩しが必要な状況であるが、取り崩しを極力抑えていく方針である。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０百万円を取り崩したことによる減少。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直近に多額の地方債の償還が発生するため、減少する見込みである。今後、起債の新規発行においては、後年度負担となるような事業は十分精査し実施していく必要がある。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17,456
17,218
38.10
8,005,845
7,648,871
54,596
4,780,948
6,294,878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毎年２％程度ずつ上昇する傾向にあり、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老朽化が進み修繕等が必要な施設は今後も増加していくことから、比率も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現在と同程度かそれ以上の割合で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年々上昇していく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財政状況を勘案しながら、公共施設等総合管理計画に基づき、適切なマネジメントを行っていく必要がある。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0" name="直線コネクタ 69"/>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1"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2" name="直線コネクタ 71"/>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3"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4" name="直線コネクタ 73"/>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96749</xdr:rowOff>
    </xdr:from>
    <xdr:ext cx="405111" cy="259045"/>
    <xdr:sp macro="" textlink="">
      <xdr:nvSpPr>
        <xdr:cNvPr id="75" name="有形固定資産減価償却率平均値テキスト"/>
        <xdr:cNvSpPr txBox="1"/>
      </xdr:nvSpPr>
      <xdr:spPr>
        <a:xfrm>
          <a:off x="4813300" y="5840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6" name="フローチャート: 判断 75"/>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7" name="フローチャート: 判断 76"/>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8" name="フローチャート: 判断 77"/>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9" name="フローチャート: 判断 78"/>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0" name="フローチャート: 判断 79"/>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6" name="楕円 85"/>
        <xdr:cNvSpPr/>
      </xdr:nvSpPr>
      <xdr:spPr>
        <a:xfrm>
          <a:off x="47117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120667</xdr:rowOff>
    </xdr:from>
    <xdr:ext cx="405111" cy="259045"/>
    <xdr:sp macro="" textlink="">
      <xdr:nvSpPr>
        <xdr:cNvPr id="87" name="有形固定資産減価償却率該当値テキスト"/>
        <xdr:cNvSpPr txBox="1"/>
      </xdr:nvSpPr>
      <xdr:spPr>
        <a:xfrm>
          <a:off x="48133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8" name="楕円 87"/>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21590</xdr:rowOff>
    </xdr:to>
    <xdr:cxnSp macro="">
      <xdr:nvCxnSpPr>
        <xdr:cNvPr id="89" name="直線コネクタ 88"/>
        <xdr:cNvCxnSpPr/>
      </xdr:nvCxnSpPr>
      <xdr:spPr>
        <a:xfrm>
          <a:off x="4051300" y="605409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19897</xdr:rowOff>
    </xdr:from>
    <xdr:to>
      <xdr:col>15</xdr:col>
      <xdr:colOff>187325</xdr:colOff>
      <xdr:row>30</xdr:row>
      <xdr:rowOff>121497</xdr:rowOff>
    </xdr:to>
    <xdr:sp macro="" textlink="">
      <xdr:nvSpPr>
        <xdr:cNvPr id="90" name="楕円 89"/>
        <xdr:cNvSpPr/>
      </xdr:nvSpPr>
      <xdr:spPr>
        <a:xfrm>
          <a:off x="3238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70697</xdr:rowOff>
    </xdr:from>
    <xdr:to>
      <xdr:col>19</xdr:col>
      <xdr:colOff>136525</xdr:colOff>
      <xdr:row>30</xdr:row>
      <xdr:rowOff>139065</xdr:rowOff>
    </xdr:to>
    <xdr:cxnSp macro="">
      <xdr:nvCxnSpPr>
        <xdr:cNvPr id="91" name="直線コネクタ 90"/>
        <xdr:cNvCxnSpPr/>
      </xdr:nvCxnSpPr>
      <xdr:spPr>
        <a:xfrm>
          <a:off x="3289300" y="5985722"/>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119380</xdr:rowOff>
    </xdr:from>
    <xdr:to>
      <xdr:col>11</xdr:col>
      <xdr:colOff>187325</xdr:colOff>
      <xdr:row>30</xdr:row>
      <xdr:rowOff>49530</xdr:rowOff>
    </xdr:to>
    <xdr:sp macro="" textlink="">
      <xdr:nvSpPr>
        <xdr:cNvPr id="92" name="楕円 91"/>
        <xdr:cNvSpPr/>
      </xdr:nvSpPr>
      <xdr:spPr>
        <a:xfrm>
          <a:off x="2476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170180</xdr:rowOff>
    </xdr:from>
    <xdr:to>
      <xdr:col>15</xdr:col>
      <xdr:colOff>136525</xdr:colOff>
      <xdr:row>30</xdr:row>
      <xdr:rowOff>70697</xdr:rowOff>
    </xdr:to>
    <xdr:cxnSp macro="">
      <xdr:nvCxnSpPr>
        <xdr:cNvPr id="93" name="直線コネクタ 92"/>
        <xdr:cNvCxnSpPr/>
      </xdr:nvCxnSpPr>
      <xdr:spPr>
        <a:xfrm>
          <a:off x="2527300" y="5913755"/>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94" name="n_1ave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5" name="n_2aveValue有形固定資産減価償却率"/>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6" name="n_3aveValue有形固定資産減価償却率"/>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7" name="n_4ave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9542</xdr:rowOff>
    </xdr:from>
    <xdr:ext cx="405111" cy="259045"/>
    <xdr:sp macro="" textlink="">
      <xdr:nvSpPr>
        <xdr:cNvPr id="98" name="n_1main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99" name="n_2mainValue有形固定資産減価償却率"/>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66057</xdr:rowOff>
    </xdr:from>
    <xdr:ext cx="405111" cy="259045"/>
    <xdr:sp macro="" textlink="">
      <xdr:nvSpPr>
        <xdr:cNvPr id="100" name="n_3mainValue有形固定資産減価償却率"/>
        <xdr:cNvSpPr txBox="1"/>
      </xdr:nvSpPr>
      <xdr:spPr>
        <a:xfrm>
          <a:off x="2324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債務償還比率は類似団体平均値と比較しても高い水準にある。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これは、一部事務組合に関する将来負担額が大きいこと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と近年多額の基金を取り崩していることが特に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影響している。　　</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令和元年度においては、南和広域医療企業団の地方債償還に係る将来負担額が大きく減少したことなどにより数値上は良化しているものの、依然財政状況は厳しく、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今後も引き続き業務の効率化・経費削減に取り組むとともに、補助金・負担金の見直し等を検討していくことで改善に努める。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7" name="直線コネクタ 126"/>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8"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9" name="直線コネクタ 128"/>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32" name="債務償還比率平均値テキスト"/>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3" name="フローチャート: 判断 132"/>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4" name="フローチャート: 判断 133"/>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5" name="フローチャート: 判断 134"/>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6" name="フローチャート: 判断 135"/>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7" name="フローチャート: 判断 136"/>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33513</xdr:rowOff>
    </xdr:from>
    <xdr:to>
      <xdr:col>76</xdr:col>
      <xdr:colOff>73025</xdr:colOff>
      <xdr:row>30</xdr:row>
      <xdr:rowOff>135113</xdr:rowOff>
    </xdr:to>
    <xdr:sp macro="" textlink="">
      <xdr:nvSpPr>
        <xdr:cNvPr id="143" name="楕円 142"/>
        <xdr:cNvSpPr/>
      </xdr:nvSpPr>
      <xdr:spPr>
        <a:xfrm>
          <a:off x="14744700" y="59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11940</xdr:rowOff>
    </xdr:from>
    <xdr:ext cx="469744" cy="259045"/>
    <xdr:sp macro="" textlink="">
      <xdr:nvSpPr>
        <xdr:cNvPr id="144" name="債務償還比率該当値テキスト"/>
        <xdr:cNvSpPr txBox="1"/>
      </xdr:nvSpPr>
      <xdr:spPr>
        <a:xfrm>
          <a:off x="14846300" y="592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168321</xdr:rowOff>
    </xdr:from>
    <xdr:to>
      <xdr:col>72</xdr:col>
      <xdr:colOff>123825</xdr:colOff>
      <xdr:row>31</xdr:row>
      <xdr:rowOff>98471</xdr:rowOff>
    </xdr:to>
    <xdr:sp macro="" textlink="">
      <xdr:nvSpPr>
        <xdr:cNvPr id="145" name="楕円 144"/>
        <xdr:cNvSpPr/>
      </xdr:nvSpPr>
      <xdr:spPr>
        <a:xfrm>
          <a:off x="14033500" y="608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84313</xdr:rowOff>
    </xdr:from>
    <xdr:to>
      <xdr:col>76</xdr:col>
      <xdr:colOff>22225</xdr:colOff>
      <xdr:row>31</xdr:row>
      <xdr:rowOff>47671</xdr:rowOff>
    </xdr:to>
    <xdr:cxnSp macro="">
      <xdr:nvCxnSpPr>
        <xdr:cNvPr id="146" name="直線コネクタ 145"/>
        <xdr:cNvCxnSpPr/>
      </xdr:nvCxnSpPr>
      <xdr:spPr>
        <a:xfrm flipV="1">
          <a:off x="14084300" y="5999338"/>
          <a:ext cx="711200" cy="13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158562</xdr:rowOff>
    </xdr:from>
    <xdr:to>
      <xdr:col>68</xdr:col>
      <xdr:colOff>123825</xdr:colOff>
      <xdr:row>31</xdr:row>
      <xdr:rowOff>88712</xdr:rowOff>
    </xdr:to>
    <xdr:sp macro="" textlink="">
      <xdr:nvSpPr>
        <xdr:cNvPr id="147" name="楕円 146"/>
        <xdr:cNvSpPr/>
      </xdr:nvSpPr>
      <xdr:spPr>
        <a:xfrm>
          <a:off x="13271500" y="607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37912</xdr:rowOff>
    </xdr:from>
    <xdr:to>
      <xdr:col>72</xdr:col>
      <xdr:colOff>73025</xdr:colOff>
      <xdr:row>31</xdr:row>
      <xdr:rowOff>47671</xdr:rowOff>
    </xdr:to>
    <xdr:cxnSp macro="">
      <xdr:nvCxnSpPr>
        <xdr:cNvPr id="148" name="直線コネクタ 147"/>
        <xdr:cNvCxnSpPr/>
      </xdr:nvCxnSpPr>
      <xdr:spPr>
        <a:xfrm>
          <a:off x="13322300" y="6124387"/>
          <a:ext cx="7620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161524</xdr:rowOff>
    </xdr:from>
    <xdr:to>
      <xdr:col>64</xdr:col>
      <xdr:colOff>123825</xdr:colOff>
      <xdr:row>30</xdr:row>
      <xdr:rowOff>91674</xdr:rowOff>
    </xdr:to>
    <xdr:sp macro="" textlink="">
      <xdr:nvSpPr>
        <xdr:cNvPr id="149" name="楕円 148"/>
        <xdr:cNvSpPr/>
      </xdr:nvSpPr>
      <xdr:spPr>
        <a:xfrm>
          <a:off x="12509500" y="59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40874</xdr:rowOff>
    </xdr:from>
    <xdr:to>
      <xdr:col>68</xdr:col>
      <xdr:colOff>73025</xdr:colOff>
      <xdr:row>31</xdr:row>
      <xdr:rowOff>37912</xdr:rowOff>
    </xdr:to>
    <xdr:cxnSp macro="">
      <xdr:nvCxnSpPr>
        <xdr:cNvPr id="150" name="直線コネクタ 149"/>
        <xdr:cNvCxnSpPr/>
      </xdr:nvCxnSpPr>
      <xdr:spPr>
        <a:xfrm>
          <a:off x="12560300" y="5955899"/>
          <a:ext cx="762000" cy="1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5557</xdr:rowOff>
    </xdr:from>
    <xdr:to>
      <xdr:col>60</xdr:col>
      <xdr:colOff>123825</xdr:colOff>
      <xdr:row>29</xdr:row>
      <xdr:rowOff>107157</xdr:rowOff>
    </xdr:to>
    <xdr:sp macro="" textlink="">
      <xdr:nvSpPr>
        <xdr:cNvPr id="151" name="楕円 150"/>
        <xdr:cNvSpPr/>
      </xdr:nvSpPr>
      <xdr:spPr>
        <a:xfrm>
          <a:off x="11747500" y="57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56357</xdr:rowOff>
    </xdr:from>
    <xdr:to>
      <xdr:col>64</xdr:col>
      <xdr:colOff>73025</xdr:colOff>
      <xdr:row>30</xdr:row>
      <xdr:rowOff>40874</xdr:rowOff>
    </xdr:to>
    <xdr:cxnSp macro="">
      <xdr:nvCxnSpPr>
        <xdr:cNvPr id="152" name="直線コネクタ 151"/>
        <xdr:cNvCxnSpPr/>
      </xdr:nvCxnSpPr>
      <xdr:spPr>
        <a:xfrm>
          <a:off x="11798300" y="5799932"/>
          <a:ext cx="762000" cy="15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53" name="n_1aveValue債務償還比率"/>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4" name="n_2aveValue債務償還比率"/>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5" name="n_3aveValue債務償還比率"/>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56" name="n_4aveValue債務償還比率"/>
        <xdr:cNvSpPr txBox="1"/>
      </xdr:nvSpPr>
      <xdr:spPr>
        <a:xfrm>
          <a:off x="1156342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89598</xdr:rowOff>
    </xdr:from>
    <xdr:ext cx="469744" cy="259045"/>
    <xdr:sp macro="" textlink="">
      <xdr:nvSpPr>
        <xdr:cNvPr id="157" name="n_1mainValue債務償還比率"/>
        <xdr:cNvSpPr txBox="1"/>
      </xdr:nvSpPr>
      <xdr:spPr>
        <a:xfrm>
          <a:off x="13836727" y="617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79839</xdr:rowOff>
    </xdr:from>
    <xdr:ext cx="469744" cy="259045"/>
    <xdr:sp macro="" textlink="">
      <xdr:nvSpPr>
        <xdr:cNvPr id="158" name="n_2mainValue債務償還比率"/>
        <xdr:cNvSpPr txBox="1"/>
      </xdr:nvSpPr>
      <xdr:spPr>
        <a:xfrm>
          <a:off x="13087427" y="616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82801</xdr:rowOff>
    </xdr:from>
    <xdr:ext cx="469744" cy="259045"/>
    <xdr:sp macro="" textlink="">
      <xdr:nvSpPr>
        <xdr:cNvPr id="159" name="n_3mainValue債務償還比率"/>
        <xdr:cNvSpPr txBox="1"/>
      </xdr:nvSpPr>
      <xdr:spPr>
        <a:xfrm>
          <a:off x="12325427" y="599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123684</xdr:rowOff>
    </xdr:from>
    <xdr:ext cx="469744" cy="259045"/>
    <xdr:sp macro="" textlink="">
      <xdr:nvSpPr>
        <xdr:cNvPr id="160" name="n_4mainValue債務償還比率"/>
        <xdr:cNvSpPr txBox="1"/>
      </xdr:nvSpPr>
      <xdr:spPr>
        <a:xfrm>
          <a:off x="11563427" y="552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17,456
17,218
38.10
8,005,845
7,648,871
54,596
4,780,948
6,294,878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3" name="楕円 72"/>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4" name="【道路】&#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149225</xdr:rowOff>
    </xdr:from>
    <xdr:to>
      <xdr:col>20</xdr:col>
      <xdr:colOff>38100</xdr:colOff>
      <xdr:row>38</xdr:row>
      <xdr:rowOff>79375</xdr:rowOff>
    </xdr:to>
    <xdr:sp macro="" textlink="">
      <xdr:nvSpPr>
        <xdr:cNvPr id="75" name="楕円 74"/>
        <xdr:cNvSpPr/>
      </xdr:nvSpPr>
      <xdr:spPr>
        <a:xfrm>
          <a:off x="3746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28575</xdr:rowOff>
    </xdr:from>
    <xdr:to>
      <xdr:col>24</xdr:col>
      <xdr:colOff>63500</xdr:colOff>
      <xdr:row>38</xdr:row>
      <xdr:rowOff>64770</xdr:rowOff>
    </xdr:to>
    <xdr:cxnSp macro="">
      <xdr:nvCxnSpPr>
        <xdr:cNvPr id="76" name="直線コネクタ 75"/>
        <xdr:cNvCxnSpPr/>
      </xdr:nvCxnSpPr>
      <xdr:spPr>
        <a:xfrm>
          <a:off x="3797300" y="65436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7" name="楕円 76"/>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161925</xdr:rowOff>
    </xdr:from>
    <xdr:to>
      <xdr:col>19</xdr:col>
      <xdr:colOff>177800</xdr:colOff>
      <xdr:row>38</xdr:row>
      <xdr:rowOff>28575</xdr:rowOff>
    </xdr:to>
    <xdr:cxnSp macro="">
      <xdr:nvCxnSpPr>
        <xdr:cNvPr id="78" name="直線コネクタ 77"/>
        <xdr:cNvCxnSpPr/>
      </xdr:nvCxnSpPr>
      <xdr:spPr>
        <a:xfrm>
          <a:off x="2908300" y="6505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67310</xdr:rowOff>
    </xdr:from>
    <xdr:to>
      <xdr:col>10</xdr:col>
      <xdr:colOff>165100</xdr:colOff>
      <xdr:row>37</xdr:row>
      <xdr:rowOff>168910</xdr:rowOff>
    </xdr:to>
    <xdr:sp macro="" textlink="">
      <xdr:nvSpPr>
        <xdr:cNvPr id="79" name="楕円 78"/>
        <xdr:cNvSpPr/>
      </xdr:nvSpPr>
      <xdr:spPr>
        <a:xfrm>
          <a:off x="1968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118110</xdr:rowOff>
    </xdr:from>
    <xdr:to>
      <xdr:col>15</xdr:col>
      <xdr:colOff>50800</xdr:colOff>
      <xdr:row>37</xdr:row>
      <xdr:rowOff>161925</xdr:rowOff>
    </xdr:to>
    <xdr:cxnSp macro="">
      <xdr:nvCxnSpPr>
        <xdr:cNvPr id="80" name="直線コネクタ 79"/>
        <xdr:cNvCxnSpPr/>
      </xdr:nvCxnSpPr>
      <xdr:spPr>
        <a:xfrm>
          <a:off x="2019300" y="64617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1"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2" name="n_2ave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3"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4" name="n_4ave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70502</xdr:rowOff>
    </xdr:from>
    <xdr:ext cx="405111" cy="259045"/>
    <xdr:sp macro="" textlink="">
      <xdr:nvSpPr>
        <xdr:cNvPr id="85" name="n_1mainValue【道路】&#10;有形固定資産減価償却率"/>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6" name="n_2main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7" name="n_3main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9" name="直線コネクタ 108"/>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0"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1" name="直線コネクタ 110"/>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2"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3" name="直線コネクタ 112"/>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4"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5" name="フローチャート: 判断 114"/>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6" name="フローチャート: 判断 115"/>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7" name="フローチャート: 判断 116"/>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8" name="フローチャート: 判断 117"/>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9" name="フローチャート: 判断 118"/>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72796</xdr:rowOff>
    </xdr:from>
    <xdr:to>
      <xdr:col>55</xdr:col>
      <xdr:colOff>50800</xdr:colOff>
      <xdr:row>42</xdr:row>
      <xdr:rowOff>2946</xdr:rowOff>
    </xdr:to>
    <xdr:sp macro="" textlink="">
      <xdr:nvSpPr>
        <xdr:cNvPr id="125" name="楕円 124"/>
        <xdr:cNvSpPr/>
      </xdr:nvSpPr>
      <xdr:spPr>
        <a:xfrm>
          <a:off x="10426700" y="71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16889</xdr:rowOff>
    </xdr:from>
    <xdr:ext cx="534377" cy="259045"/>
    <xdr:sp macro="" textlink="">
      <xdr:nvSpPr>
        <xdr:cNvPr id="126" name="【道路】&#10;一人当たり延長該当値テキスト"/>
        <xdr:cNvSpPr txBox="1"/>
      </xdr:nvSpPr>
      <xdr:spPr>
        <a:xfrm>
          <a:off x="10515600" y="704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72941</xdr:rowOff>
    </xdr:from>
    <xdr:to>
      <xdr:col>50</xdr:col>
      <xdr:colOff>165100</xdr:colOff>
      <xdr:row>42</xdr:row>
      <xdr:rowOff>3091</xdr:rowOff>
    </xdr:to>
    <xdr:sp macro="" textlink="">
      <xdr:nvSpPr>
        <xdr:cNvPr id="127" name="楕円 126"/>
        <xdr:cNvSpPr/>
      </xdr:nvSpPr>
      <xdr:spPr>
        <a:xfrm>
          <a:off x="9588500" y="71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123596</xdr:rowOff>
    </xdr:from>
    <xdr:to>
      <xdr:col>55</xdr:col>
      <xdr:colOff>0</xdr:colOff>
      <xdr:row>41</xdr:row>
      <xdr:rowOff>123741</xdr:rowOff>
    </xdr:to>
    <xdr:cxnSp macro="">
      <xdr:nvCxnSpPr>
        <xdr:cNvPr id="128" name="直線コネクタ 127"/>
        <xdr:cNvCxnSpPr/>
      </xdr:nvCxnSpPr>
      <xdr:spPr>
        <a:xfrm flipV="1">
          <a:off x="9639300" y="7153046"/>
          <a:ext cx="8382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73106</xdr:rowOff>
    </xdr:from>
    <xdr:to>
      <xdr:col>46</xdr:col>
      <xdr:colOff>38100</xdr:colOff>
      <xdr:row>42</xdr:row>
      <xdr:rowOff>3256</xdr:rowOff>
    </xdr:to>
    <xdr:sp macro="" textlink="">
      <xdr:nvSpPr>
        <xdr:cNvPr id="129" name="楕円 128"/>
        <xdr:cNvSpPr/>
      </xdr:nvSpPr>
      <xdr:spPr>
        <a:xfrm>
          <a:off x="8699500" y="71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123741</xdr:rowOff>
    </xdr:from>
    <xdr:to>
      <xdr:col>50</xdr:col>
      <xdr:colOff>114300</xdr:colOff>
      <xdr:row>41</xdr:row>
      <xdr:rowOff>123906</xdr:rowOff>
    </xdr:to>
    <xdr:cxnSp macro="">
      <xdr:nvCxnSpPr>
        <xdr:cNvPr id="130" name="直線コネクタ 129"/>
        <xdr:cNvCxnSpPr/>
      </xdr:nvCxnSpPr>
      <xdr:spPr>
        <a:xfrm flipV="1">
          <a:off x="8750300" y="7153191"/>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73226</xdr:rowOff>
    </xdr:from>
    <xdr:to>
      <xdr:col>41</xdr:col>
      <xdr:colOff>101600</xdr:colOff>
      <xdr:row>42</xdr:row>
      <xdr:rowOff>3376</xdr:rowOff>
    </xdr:to>
    <xdr:sp macro="" textlink="">
      <xdr:nvSpPr>
        <xdr:cNvPr id="131" name="楕円 130"/>
        <xdr:cNvSpPr/>
      </xdr:nvSpPr>
      <xdr:spPr>
        <a:xfrm>
          <a:off x="7810500" y="71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123906</xdr:rowOff>
    </xdr:from>
    <xdr:to>
      <xdr:col>45</xdr:col>
      <xdr:colOff>177800</xdr:colOff>
      <xdr:row>41</xdr:row>
      <xdr:rowOff>124026</xdr:rowOff>
    </xdr:to>
    <xdr:cxnSp macro="">
      <xdr:nvCxnSpPr>
        <xdr:cNvPr id="132" name="直線コネクタ 131"/>
        <xdr:cNvCxnSpPr/>
      </xdr:nvCxnSpPr>
      <xdr:spPr>
        <a:xfrm flipV="1">
          <a:off x="7861300" y="7153356"/>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3"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4"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35"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6"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165668</xdr:rowOff>
    </xdr:from>
    <xdr:ext cx="534377" cy="259045"/>
    <xdr:sp macro="" textlink="">
      <xdr:nvSpPr>
        <xdr:cNvPr id="137" name="n_1mainValue【道路】&#10;一人当たり延長"/>
        <xdr:cNvSpPr txBox="1"/>
      </xdr:nvSpPr>
      <xdr:spPr>
        <a:xfrm>
          <a:off x="9359411" y="71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165833</xdr:rowOff>
    </xdr:from>
    <xdr:ext cx="534377" cy="259045"/>
    <xdr:sp macro="" textlink="">
      <xdr:nvSpPr>
        <xdr:cNvPr id="138" name="n_2mainValue【道路】&#10;一人当たり延長"/>
        <xdr:cNvSpPr txBox="1"/>
      </xdr:nvSpPr>
      <xdr:spPr>
        <a:xfrm>
          <a:off x="8483111" y="719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165953</xdr:rowOff>
    </xdr:from>
    <xdr:ext cx="534377" cy="259045"/>
    <xdr:sp macro="" textlink="">
      <xdr:nvSpPr>
        <xdr:cNvPr id="139" name="n_3mainValue【道路】&#10;一人当たり延長"/>
        <xdr:cNvSpPr txBox="1"/>
      </xdr:nvSpPr>
      <xdr:spPr>
        <a:xfrm>
          <a:off x="7594111" y="719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5" name="直線コネクタ 164"/>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6"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7" name="直線コネクタ 166"/>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8"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9" name="直線コネクタ 168"/>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0" name="【橋りょう・トンネル】&#10;有形固定資産減価償却率平均値テキスト"/>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1" name="フローチャート: 判断 170"/>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2" name="フローチャート: 判断 171"/>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3" name="フローチャート: 判断 172"/>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4" name="フローチャート: 判断 173"/>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75" name="フローチャート: 判断 174"/>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45538</xdr:rowOff>
    </xdr:from>
    <xdr:to>
      <xdr:col>24</xdr:col>
      <xdr:colOff>114300</xdr:colOff>
      <xdr:row>58</xdr:row>
      <xdr:rowOff>147138</xdr:rowOff>
    </xdr:to>
    <xdr:sp macro="" textlink="">
      <xdr:nvSpPr>
        <xdr:cNvPr id="181" name="楕円 180"/>
        <xdr:cNvSpPr/>
      </xdr:nvSpPr>
      <xdr:spPr>
        <a:xfrm>
          <a:off x="45847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68415</xdr:rowOff>
    </xdr:from>
    <xdr:ext cx="405111" cy="259045"/>
    <xdr:sp macro="" textlink="">
      <xdr:nvSpPr>
        <xdr:cNvPr id="182" name="【橋りょう・トンネル】&#10;有形固定資産減価償却率該当値テキスト"/>
        <xdr:cNvSpPr txBox="1"/>
      </xdr:nvSpPr>
      <xdr:spPr>
        <a:xfrm>
          <a:off x="4673600" y="984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19413</xdr:rowOff>
    </xdr:from>
    <xdr:to>
      <xdr:col>20</xdr:col>
      <xdr:colOff>38100</xdr:colOff>
      <xdr:row>58</xdr:row>
      <xdr:rowOff>121013</xdr:rowOff>
    </xdr:to>
    <xdr:sp macro="" textlink="">
      <xdr:nvSpPr>
        <xdr:cNvPr id="183" name="楕円 182"/>
        <xdr:cNvSpPr/>
      </xdr:nvSpPr>
      <xdr:spPr>
        <a:xfrm>
          <a:off x="3746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70213</xdr:rowOff>
    </xdr:from>
    <xdr:to>
      <xdr:col>24</xdr:col>
      <xdr:colOff>63500</xdr:colOff>
      <xdr:row>58</xdr:row>
      <xdr:rowOff>96338</xdr:rowOff>
    </xdr:to>
    <xdr:cxnSp macro="">
      <xdr:nvCxnSpPr>
        <xdr:cNvPr id="184" name="直線コネクタ 183"/>
        <xdr:cNvCxnSpPr/>
      </xdr:nvCxnSpPr>
      <xdr:spPr>
        <a:xfrm>
          <a:off x="3797300" y="1001431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163104</xdr:rowOff>
    </xdr:from>
    <xdr:to>
      <xdr:col>15</xdr:col>
      <xdr:colOff>101600</xdr:colOff>
      <xdr:row>58</xdr:row>
      <xdr:rowOff>93254</xdr:rowOff>
    </xdr:to>
    <xdr:sp macro="" textlink="">
      <xdr:nvSpPr>
        <xdr:cNvPr id="185" name="楕円 184"/>
        <xdr:cNvSpPr/>
      </xdr:nvSpPr>
      <xdr:spPr>
        <a:xfrm>
          <a:off x="2857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42454</xdr:rowOff>
    </xdr:from>
    <xdr:to>
      <xdr:col>19</xdr:col>
      <xdr:colOff>177800</xdr:colOff>
      <xdr:row>58</xdr:row>
      <xdr:rowOff>70213</xdr:rowOff>
    </xdr:to>
    <xdr:cxnSp macro="">
      <xdr:nvCxnSpPr>
        <xdr:cNvPr id="186" name="直線コネクタ 185"/>
        <xdr:cNvCxnSpPr/>
      </xdr:nvCxnSpPr>
      <xdr:spPr>
        <a:xfrm>
          <a:off x="2908300" y="99865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136978</xdr:rowOff>
    </xdr:from>
    <xdr:to>
      <xdr:col>10</xdr:col>
      <xdr:colOff>165100</xdr:colOff>
      <xdr:row>58</xdr:row>
      <xdr:rowOff>67128</xdr:rowOff>
    </xdr:to>
    <xdr:sp macro="" textlink="">
      <xdr:nvSpPr>
        <xdr:cNvPr id="187" name="楕円 186"/>
        <xdr:cNvSpPr/>
      </xdr:nvSpPr>
      <xdr:spPr>
        <a:xfrm>
          <a:off x="1968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16328</xdr:rowOff>
    </xdr:from>
    <xdr:to>
      <xdr:col>15</xdr:col>
      <xdr:colOff>50800</xdr:colOff>
      <xdr:row>58</xdr:row>
      <xdr:rowOff>42454</xdr:rowOff>
    </xdr:to>
    <xdr:cxnSp macro="">
      <xdr:nvCxnSpPr>
        <xdr:cNvPr id="188" name="直線コネクタ 187"/>
        <xdr:cNvCxnSpPr/>
      </xdr:nvCxnSpPr>
      <xdr:spPr>
        <a:xfrm>
          <a:off x="2019300" y="99604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89" name="n_1aveValue【橋りょう・トンネル】&#10;有形固定資産減価償却率"/>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0" name="n_2aveValue【橋りょう・トンネル】&#10;有形固定資産減価償却率"/>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1" name="n_3aveValue【橋りょう・トンネル】&#10;有形固定資産減価償却率"/>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92"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137540</xdr:rowOff>
    </xdr:from>
    <xdr:ext cx="405111" cy="259045"/>
    <xdr:sp macro="" textlink="">
      <xdr:nvSpPr>
        <xdr:cNvPr id="193" name="n_1mainValue【橋りょう・トンネル】&#10;有形固定資産減価償却率"/>
        <xdr:cNvSpPr txBox="1"/>
      </xdr:nvSpPr>
      <xdr:spPr>
        <a:xfrm>
          <a:off x="35820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109781</xdr:rowOff>
    </xdr:from>
    <xdr:ext cx="405111" cy="259045"/>
    <xdr:sp macro="" textlink="">
      <xdr:nvSpPr>
        <xdr:cNvPr id="194" name="n_2mainValue【橋りょう・トンネル】&#10;有形固定資産減価償却率"/>
        <xdr:cNvSpPr txBox="1"/>
      </xdr:nvSpPr>
      <xdr:spPr>
        <a:xfrm>
          <a:off x="2705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83655</xdr:rowOff>
    </xdr:from>
    <xdr:ext cx="405111" cy="259045"/>
    <xdr:sp macro="" textlink="">
      <xdr:nvSpPr>
        <xdr:cNvPr id="195" name="n_3mainValue【橋りょう・トンネル】&#10;有形固定資産減価償却率"/>
        <xdr:cNvSpPr txBox="1"/>
      </xdr:nvSpPr>
      <xdr:spPr>
        <a:xfrm>
          <a:off x="1816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7" name="テキスト ボックス 21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21" name="直線コネクタ 220"/>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22"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3" name="直線コネクタ 222"/>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4"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5" name="直線コネクタ 224"/>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26"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7" name="フローチャート: 判断 226"/>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8" name="フローチャート: 判断 227"/>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9" name="フローチャート: 判断 228"/>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0" name="フローチャート: 判断 229"/>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31" name="フローチャート: 判断 230"/>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26099</xdr:rowOff>
    </xdr:from>
    <xdr:to>
      <xdr:col>55</xdr:col>
      <xdr:colOff>50800</xdr:colOff>
      <xdr:row>64</xdr:row>
      <xdr:rowOff>127699</xdr:rowOff>
    </xdr:to>
    <xdr:sp macro="" textlink="">
      <xdr:nvSpPr>
        <xdr:cNvPr id="237" name="楕円 236"/>
        <xdr:cNvSpPr/>
      </xdr:nvSpPr>
      <xdr:spPr>
        <a:xfrm>
          <a:off x="10426700" y="109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112476</xdr:rowOff>
    </xdr:from>
    <xdr:ext cx="599010" cy="259045"/>
    <xdr:sp macro="" textlink="">
      <xdr:nvSpPr>
        <xdr:cNvPr id="238" name="【橋りょう・トンネル】&#10;一人当たり有形固定資産（償却資産）額該当値テキスト"/>
        <xdr:cNvSpPr txBox="1"/>
      </xdr:nvSpPr>
      <xdr:spPr>
        <a:xfrm>
          <a:off x="10515600" y="1091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26899</xdr:rowOff>
    </xdr:from>
    <xdr:to>
      <xdr:col>50</xdr:col>
      <xdr:colOff>165100</xdr:colOff>
      <xdr:row>64</xdr:row>
      <xdr:rowOff>128499</xdr:rowOff>
    </xdr:to>
    <xdr:sp macro="" textlink="">
      <xdr:nvSpPr>
        <xdr:cNvPr id="239" name="楕円 238"/>
        <xdr:cNvSpPr/>
      </xdr:nvSpPr>
      <xdr:spPr>
        <a:xfrm>
          <a:off x="9588500" y="109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76899</xdr:rowOff>
    </xdr:from>
    <xdr:to>
      <xdr:col>55</xdr:col>
      <xdr:colOff>0</xdr:colOff>
      <xdr:row>64</xdr:row>
      <xdr:rowOff>77699</xdr:rowOff>
    </xdr:to>
    <xdr:cxnSp macro="">
      <xdr:nvCxnSpPr>
        <xdr:cNvPr id="240" name="直線コネクタ 239"/>
        <xdr:cNvCxnSpPr/>
      </xdr:nvCxnSpPr>
      <xdr:spPr>
        <a:xfrm flipV="1">
          <a:off x="9639300" y="11049699"/>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27810</xdr:rowOff>
    </xdr:from>
    <xdr:to>
      <xdr:col>46</xdr:col>
      <xdr:colOff>38100</xdr:colOff>
      <xdr:row>64</xdr:row>
      <xdr:rowOff>129410</xdr:rowOff>
    </xdr:to>
    <xdr:sp macro="" textlink="">
      <xdr:nvSpPr>
        <xdr:cNvPr id="241" name="楕円 240"/>
        <xdr:cNvSpPr/>
      </xdr:nvSpPr>
      <xdr:spPr>
        <a:xfrm>
          <a:off x="8699500" y="110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77699</xdr:rowOff>
    </xdr:from>
    <xdr:to>
      <xdr:col>50</xdr:col>
      <xdr:colOff>114300</xdr:colOff>
      <xdr:row>64</xdr:row>
      <xdr:rowOff>78610</xdr:rowOff>
    </xdr:to>
    <xdr:cxnSp macro="">
      <xdr:nvCxnSpPr>
        <xdr:cNvPr id="242" name="直線コネクタ 241"/>
        <xdr:cNvCxnSpPr/>
      </xdr:nvCxnSpPr>
      <xdr:spPr>
        <a:xfrm flipV="1">
          <a:off x="8750300" y="11050499"/>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28473</xdr:rowOff>
    </xdr:from>
    <xdr:to>
      <xdr:col>41</xdr:col>
      <xdr:colOff>101600</xdr:colOff>
      <xdr:row>64</xdr:row>
      <xdr:rowOff>130073</xdr:rowOff>
    </xdr:to>
    <xdr:sp macro="" textlink="">
      <xdr:nvSpPr>
        <xdr:cNvPr id="243" name="楕円 242"/>
        <xdr:cNvSpPr/>
      </xdr:nvSpPr>
      <xdr:spPr>
        <a:xfrm>
          <a:off x="7810500" y="110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78610</xdr:rowOff>
    </xdr:from>
    <xdr:to>
      <xdr:col>45</xdr:col>
      <xdr:colOff>177800</xdr:colOff>
      <xdr:row>64</xdr:row>
      <xdr:rowOff>79273</xdr:rowOff>
    </xdr:to>
    <xdr:cxnSp macro="">
      <xdr:nvCxnSpPr>
        <xdr:cNvPr id="244" name="直線コネクタ 243"/>
        <xdr:cNvCxnSpPr/>
      </xdr:nvCxnSpPr>
      <xdr:spPr>
        <a:xfrm flipV="1">
          <a:off x="7861300" y="11051410"/>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45"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46"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47"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48"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119626</xdr:rowOff>
    </xdr:from>
    <xdr:ext cx="599010" cy="259045"/>
    <xdr:sp macro="" textlink="">
      <xdr:nvSpPr>
        <xdr:cNvPr id="249" name="n_1mainValue【橋りょう・トンネル】&#10;一人当たり有形固定資産（償却資産）額"/>
        <xdr:cNvSpPr txBox="1"/>
      </xdr:nvSpPr>
      <xdr:spPr>
        <a:xfrm>
          <a:off x="9327095" y="1109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120537</xdr:rowOff>
    </xdr:from>
    <xdr:ext cx="599010" cy="259045"/>
    <xdr:sp macro="" textlink="">
      <xdr:nvSpPr>
        <xdr:cNvPr id="250" name="n_2mainValue【橋りょう・トンネル】&#10;一人当たり有形固定資産（償却資産）額"/>
        <xdr:cNvSpPr txBox="1"/>
      </xdr:nvSpPr>
      <xdr:spPr>
        <a:xfrm>
          <a:off x="8450795" y="1109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121200</xdr:rowOff>
    </xdr:from>
    <xdr:ext cx="599010" cy="259045"/>
    <xdr:sp macro="" textlink="">
      <xdr:nvSpPr>
        <xdr:cNvPr id="251" name="n_3mainValue【橋りょう・トンネル】&#10;一人当たり有形固定資産（償却資産）額"/>
        <xdr:cNvSpPr txBox="1"/>
      </xdr:nvSpPr>
      <xdr:spPr>
        <a:xfrm>
          <a:off x="7561795" y="1109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76" name="直線コネクタ 275"/>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79"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80" name="直線コネクタ 279"/>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8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82" name="フローチャート: 判断 28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83" name="フローチャート: 判断 282"/>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84" name="フローチャート: 判断 283"/>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5" name="フローチャート: 判断 284"/>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86" name="フローチャート: 判断 285"/>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105411</xdr:rowOff>
    </xdr:from>
    <xdr:to>
      <xdr:col>24</xdr:col>
      <xdr:colOff>114300</xdr:colOff>
      <xdr:row>85</xdr:row>
      <xdr:rowOff>35561</xdr:rowOff>
    </xdr:to>
    <xdr:sp macro="" textlink="">
      <xdr:nvSpPr>
        <xdr:cNvPr id="292" name="楕円 291"/>
        <xdr:cNvSpPr/>
      </xdr:nvSpPr>
      <xdr:spPr>
        <a:xfrm>
          <a:off x="4584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83838</xdr:rowOff>
    </xdr:from>
    <xdr:ext cx="405111" cy="259045"/>
    <xdr:sp macro="" textlink="">
      <xdr:nvSpPr>
        <xdr:cNvPr id="293" name="【公営住宅】&#10;有形固定資産減価償却率該当値テキスト"/>
        <xdr:cNvSpPr txBox="1"/>
      </xdr:nvSpPr>
      <xdr:spPr>
        <a:xfrm>
          <a:off x="4673600"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74930</xdr:rowOff>
    </xdr:from>
    <xdr:to>
      <xdr:col>20</xdr:col>
      <xdr:colOff>38100</xdr:colOff>
      <xdr:row>85</xdr:row>
      <xdr:rowOff>5080</xdr:rowOff>
    </xdr:to>
    <xdr:sp macro="" textlink="">
      <xdr:nvSpPr>
        <xdr:cNvPr id="294" name="楕円 293"/>
        <xdr:cNvSpPr/>
      </xdr:nvSpPr>
      <xdr:spPr>
        <a:xfrm>
          <a:off x="3746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125730</xdr:rowOff>
    </xdr:from>
    <xdr:to>
      <xdr:col>24</xdr:col>
      <xdr:colOff>63500</xdr:colOff>
      <xdr:row>84</xdr:row>
      <xdr:rowOff>156211</xdr:rowOff>
    </xdr:to>
    <xdr:cxnSp macro="">
      <xdr:nvCxnSpPr>
        <xdr:cNvPr id="295" name="直線コネクタ 294"/>
        <xdr:cNvCxnSpPr/>
      </xdr:nvCxnSpPr>
      <xdr:spPr>
        <a:xfrm>
          <a:off x="3797300" y="145275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40639</xdr:rowOff>
    </xdr:from>
    <xdr:to>
      <xdr:col>15</xdr:col>
      <xdr:colOff>101600</xdr:colOff>
      <xdr:row>84</xdr:row>
      <xdr:rowOff>142239</xdr:rowOff>
    </xdr:to>
    <xdr:sp macro="" textlink="">
      <xdr:nvSpPr>
        <xdr:cNvPr id="296" name="楕円 295"/>
        <xdr:cNvSpPr/>
      </xdr:nvSpPr>
      <xdr:spPr>
        <a:xfrm>
          <a:off x="2857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91439</xdr:rowOff>
    </xdr:from>
    <xdr:to>
      <xdr:col>19</xdr:col>
      <xdr:colOff>177800</xdr:colOff>
      <xdr:row>84</xdr:row>
      <xdr:rowOff>125730</xdr:rowOff>
    </xdr:to>
    <xdr:cxnSp macro="">
      <xdr:nvCxnSpPr>
        <xdr:cNvPr id="297" name="直線コネクタ 296"/>
        <xdr:cNvCxnSpPr/>
      </xdr:nvCxnSpPr>
      <xdr:spPr>
        <a:xfrm>
          <a:off x="2908300" y="144932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6350</xdr:rowOff>
    </xdr:from>
    <xdr:to>
      <xdr:col>10</xdr:col>
      <xdr:colOff>165100</xdr:colOff>
      <xdr:row>84</xdr:row>
      <xdr:rowOff>107950</xdr:rowOff>
    </xdr:to>
    <xdr:sp macro="" textlink="">
      <xdr:nvSpPr>
        <xdr:cNvPr id="298" name="楕円 297"/>
        <xdr:cNvSpPr/>
      </xdr:nvSpPr>
      <xdr:spPr>
        <a:xfrm>
          <a:off x="1968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57150</xdr:rowOff>
    </xdr:from>
    <xdr:to>
      <xdr:col>15</xdr:col>
      <xdr:colOff>50800</xdr:colOff>
      <xdr:row>84</xdr:row>
      <xdr:rowOff>91439</xdr:rowOff>
    </xdr:to>
    <xdr:cxnSp macro="">
      <xdr:nvCxnSpPr>
        <xdr:cNvPr id="299" name="直線コネクタ 298"/>
        <xdr:cNvCxnSpPr/>
      </xdr:nvCxnSpPr>
      <xdr:spPr>
        <a:xfrm>
          <a:off x="2019300" y="14458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00" name="n_1aveValue【公営住宅】&#10;有形固定資産減価償却率"/>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01" name="n_2aveValue【公営住宅】&#10;有形固定資産減価償却率"/>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02" name="n_3aveValue【公営住宅】&#10;有形固定資産減価償却率"/>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303" name="n_4aveValue【公営住宅】&#10;有形固定資産減価償却率"/>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167657</xdr:rowOff>
    </xdr:from>
    <xdr:ext cx="405111" cy="259045"/>
    <xdr:sp macro="" textlink="">
      <xdr:nvSpPr>
        <xdr:cNvPr id="304" name="n_1mainValue【公営住宅】&#10;有形固定資産減価償却率"/>
        <xdr:cNvSpPr txBox="1"/>
      </xdr:nvSpPr>
      <xdr:spPr>
        <a:xfrm>
          <a:off x="35820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133366</xdr:rowOff>
    </xdr:from>
    <xdr:ext cx="405111" cy="259045"/>
    <xdr:sp macro="" textlink="">
      <xdr:nvSpPr>
        <xdr:cNvPr id="305" name="n_2mainValue【公営住宅】&#10;有形固定資産減価償却率"/>
        <xdr:cNvSpPr txBox="1"/>
      </xdr:nvSpPr>
      <xdr:spPr>
        <a:xfrm>
          <a:off x="2705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99077</xdr:rowOff>
    </xdr:from>
    <xdr:ext cx="405111" cy="259045"/>
    <xdr:sp macro="" textlink="">
      <xdr:nvSpPr>
        <xdr:cNvPr id="306" name="n_3mainValue【公営住宅】&#10;有形固定資産減価償却率"/>
        <xdr:cNvSpPr txBox="1"/>
      </xdr:nvSpPr>
      <xdr:spPr>
        <a:xfrm>
          <a:off x="1816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30" name="直線コネクタ 329"/>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1"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2" name="直線コネクタ 33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33"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34" name="直線コネクタ 333"/>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35" name="【公営住宅】&#10;一人当たり面積平均値テキスト"/>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36" name="フローチャート: 判断 335"/>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37" name="フローチャート: 判断 336"/>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38" name="フローチャート: 判断 337"/>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39" name="フローチャート: 判断 338"/>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40" name="フローチャート: 判断 339"/>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152654</xdr:rowOff>
    </xdr:from>
    <xdr:to>
      <xdr:col>55</xdr:col>
      <xdr:colOff>50800</xdr:colOff>
      <xdr:row>83</xdr:row>
      <xdr:rowOff>82804</xdr:rowOff>
    </xdr:to>
    <xdr:sp macro="" textlink="">
      <xdr:nvSpPr>
        <xdr:cNvPr id="346" name="楕円 345"/>
        <xdr:cNvSpPr/>
      </xdr:nvSpPr>
      <xdr:spPr>
        <a:xfrm>
          <a:off x="10426700" y="142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4081</xdr:rowOff>
    </xdr:from>
    <xdr:ext cx="469744" cy="259045"/>
    <xdr:sp macro="" textlink="">
      <xdr:nvSpPr>
        <xdr:cNvPr id="347" name="【公営住宅】&#10;一人当たり面積該当値テキスト"/>
        <xdr:cNvSpPr txBox="1"/>
      </xdr:nvSpPr>
      <xdr:spPr>
        <a:xfrm>
          <a:off x="10515600" y="1406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161417</xdr:rowOff>
    </xdr:from>
    <xdr:to>
      <xdr:col>50</xdr:col>
      <xdr:colOff>165100</xdr:colOff>
      <xdr:row>83</xdr:row>
      <xdr:rowOff>91567</xdr:rowOff>
    </xdr:to>
    <xdr:sp macro="" textlink="">
      <xdr:nvSpPr>
        <xdr:cNvPr id="348" name="楕円 347"/>
        <xdr:cNvSpPr/>
      </xdr:nvSpPr>
      <xdr:spPr>
        <a:xfrm>
          <a:off x="9588500" y="142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32004</xdr:rowOff>
    </xdr:from>
    <xdr:to>
      <xdr:col>55</xdr:col>
      <xdr:colOff>0</xdr:colOff>
      <xdr:row>83</xdr:row>
      <xdr:rowOff>40767</xdr:rowOff>
    </xdr:to>
    <xdr:cxnSp macro="">
      <xdr:nvCxnSpPr>
        <xdr:cNvPr id="349" name="直線コネクタ 348"/>
        <xdr:cNvCxnSpPr/>
      </xdr:nvCxnSpPr>
      <xdr:spPr>
        <a:xfrm flipV="1">
          <a:off x="9639300" y="14262354"/>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171323</xdr:rowOff>
    </xdr:from>
    <xdr:to>
      <xdr:col>46</xdr:col>
      <xdr:colOff>38100</xdr:colOff>
      <xdr:row>83</xdr:row>
      <xdr:rowOff>101473</xdr:rowOff>
    </xdr:to>
    <xdr:sp macro="" textlink="">
      <xdr:nvSpPr>
        <xdr:cNvPr id="350" name="楕円 349"/>
        <xdr:cNvSpPr/>
      </xdr:nvSpPr>
      <xdr:spPr>
        <a:xfrm>
          <a:off x="8699500" y="1423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40767</xdr:rowOff>
    </xdr:from>
    <xdr:to>
      <xdr:col>50</xdr:col>
      <xdr:colOff>114300</xdr:colOff>
      <xdr:row>83</xdr:row>
      <xdr:rowOff>50673</xdr:rowOff>
    </xdr:to>
    <xdr:cxnSp macro="">
      <xdr:nvCxnSpPr>
        <xdr:cNvPr id="351" name="直線コネクタ 350"/>
        <xdr:cNvCxnSpPr/>
      </xdr:nvCxnSpPr>
      <xdr:spPr>
        <a:xfrm flipV="1">
          <a:off x="8750300" y="1427111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7493</xdr:rowOff>
    </xdr:from>
    <xdr:to>
      <xdr:col>41</xdr:col>
      <xdr:colOff>101600</xdr:colOff>
      <xdr:row>83</xdr:row>
      <xdr:rowOff>109093</xdr:rowOff>
    </xdr:to>
    <xdr:sp macro="" textlink="">
      <xdr:nvSpPr>
        <xdr:cNvPr id="352" name="楕円 351"/>
        <xdr:cNvSpPr/>
      </xdr:nvSpPr>
      <xdr:spPr>
        <a:xfrm>
          <a:off x="7810500" y="142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50673</xdr:rowOff>
    </xdr:from>
    <xdr:to>
      <xdr:col>45</xdr:col>
      <xdr:colOff>177800</xdr:colOff>
      <xdr:row>83</xdr:row>
      <xdr:rowOff>58293</xdr:rowOff>
    </xdr:to>
    <xdr:cxnSp macro="">
      <xdr:nvCxnSpPr>
        <xdr:cNvPr id="353" name="直線コネクタ 352"/>
        <xdr:cNvCxnSpPr/>
      </xdr:nvCxnSpPr>
      <xdr:spPr>
        <a:xfrm flipV="1">
          <a:off x="7861300" y="1428102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61358</xdr:rowOff>
    </xdr:from>
    <xdr:ext cx="469744" cy="259045"/>
    <xdr:sp macro="" textlink="">
      <xdr:nvSpPr>
        <xdr:cNvPr id="354" name="n_1aveValue【公営住宅】&#10;一人当たり面積"/>
        <xdr:cNvSpPr txBox="1"/>
      </xdr:nvSpPr>
      <xdr:spPr>
        <a:xfrm>
          <a:off x="93917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28212</xdr:rowOff>
    </xdr:from>
    <xdr:ext cx="469744" cy="259045"/>
    <xdr:sp macro="" textlink="">
      <xdr:nvSpPr>
        <xdr:cNvPr id="355" name="n_2aveValue【公営住宅】&#10;一人当たり面積"/>
        <xdr:cNvSpPr txBox="1"/>
      </xdr:nvSpPr>
      <xdr:spPr>
        <a:xfrm>
          <a:off x="8515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159656</xdr:rowOff>
    </xdr:from>
    <xdr:ext cx="469744" cy="259045"/>
    <xdr:sp macro="" textlink="">
      <xdr:nvSpPr>
        <xdr:cNvPr id="356" name="n_3aveValue【公営住宅】&#10;一人当たり面積"/>
        <xdr:cNvSpPr txBox="1"/>
      </xdr:nvSpPr>
      <xdr:spPr>
        <a:xfrm>
          <a:off x="7626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57" name="n_4aveValue【公営住宅】&#10;一人当たり面積"/>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108094</xdr:rowOff>
    </xdr:from>
    <xdr:ext cx="469744" cy="259045"/>
    <xdr:sp macro="" textlink="">
      <xdr:nvSpPr>
        <xdr:cNvPr id="358" name="n_1mainValue【公営住宅】&#10;一人当たり面積"/>
        <xdr:cNvSpPr txBox="1"/>
      </xdr:nvSpPr>
      <xdr:spPr>
        <a:xfrm>
          <a:off x="9391727" y="1399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118000</xdr:rowOff>
    </xdr:from>
    <xdr:ext cx="469744" cy="259045"/>
    <xdr:sp macro="" textlink="">
      <xdr:nvSpPr>
        <xdr:cNvPr id="359" name="n_2mainValue【公営住宅】&#10;一人当たり面積"/>
        <xdr:cNvSpPr txBox="1"/>
      </xdr:nvSpPr>
      <xdr:spPr>
        <a:xfrm>
          <a:off x="8515427" y="1400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125620</xdr:rowOff>
    </xdr:from>
    <xdr:ext cx="469744" cy="259045"/>
    <xdr:sp macro="" textlink="">
      <xdr:nvSpPr>
        <xdr:cNvPr id="360" name="n_3mainValue【公営住宅】&#10;一人当たり面積"/>
        <xdr:cNvSpPr txBox="1"/>
      </xdr:nvSpPr>
      <xdr:spPr>
        <a:xfrm>
          <a:off x="7626427" y="140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01" name="直線コネクタ 400"/>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04"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05" name="直線コネクタ 404"/>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06" name="【認定こども園・幼稚園・保育所】&#10;有形固定資産減価償却率平均値テキスト"/>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07" name="フローチャート: 判断 406"/>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08" name="フローチャート: 判断 407"/>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09" name="フローチャート: 判断 408"/>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10" name="フローチャート: 判断 409"/>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11" name="フローチャート: 判断 410"/>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154940</xdr:rowOff>
    </xdr:from>
    <xdr:to>
      <xdr:col>85</xdr:col>
      <xdr:colOff>177800</xdr:colOff>
      <xdr:row>40</xdr:row>
      <xdr:rowOff>85090</xdr:rowOff>
    </xdr:to>
    <xdr:sp macro="" textlink="">
      <xdr:nvSpPr>
        <xdr:cNvPr id="417" name="楕円 416"/>
        <xdr:cNvSpPr/>
      </xdr:nvSpPr>
      <xdr:spPr>
        <a:xfrm>
          <a:off x="16268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133367</xdr:rowOff>
    </xdr:from>
    <xdr:ext cx="405111" cy="259045"/>
    <xdr:sp macro="" textlink="">
      <xdr:nvSpPr>
        <xdr:cNvPr id="418" name="【認定こども園・幼稚園・保育所】&#10;有形固定資産減価償却率該当値テキスト"/>
        <xdr:cNvSpPr txBox="1"/>
      </xdr:nvSpPr>
      <xdr:spPr>
        <a:xfrm>
          <a:off x="16357600"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4445</xdr:rowOff>
    </xdr:from>
    <xdr:to>
      <xdr:col>81</xdr:col>
      <xdr:colOff>101600</xdr:colOff>
      <xdr:row>40</xdr:row>
      <xdr:rowOff>106045</xdr:rowOff>
    </xdr:to>
    <xdr:sp macro="" textlink="">
      <xdr:nvSpPr>
        <xdr:cNvPr id="419" name="楕円 418"/>
        <xdr:cNvSpPr/>
      </xdr:nvSpPr>
      <xdr:spPr>
        <a:xfrm>
          <a:off x="15430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34290</xdr:rowOff>
    </xdr:from>
    <xdr:to>
      <xdr:col>85</xdr:col>
      <xdr:colOff>127000</xdr:colOff>
      <xdr:row>40</xdr:row>
      <xdr:rowOff>55245</xdr:rowOff>
    </xdr:to>
    <xdr:cxnSp macro="">
      <xdr:nvCxnSpPr>
        <xdr:cNvPr id="420" name="直線コネクタ 419"/>
        <xdr:cNvCxnSpPr/>
      </xdr:nvCxnSpPr>
      <xdr:spPr>
        <a:xfrm flipV="1">
          <a:off x="15481300" y="689229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145415</xdr:rowOff>
    </xdr:from>
    <xdr:to>
      <xdr:col>76</xdr:col>
      <xdr:colOff>165100</xdr:colOff>
      <xdr:row>40</xdr:row>
      <xdr:rowOff>75565</xdr:rowOff>
    </xdr:to>
    <xdr:sp macro="" textlink="">
      <xdr:nvSpPr>
        <xdr:cNvPr id="421" name="楕円 420"/>
        <xdr:cNvSpPr/>
      </xdr:nvSpPr>
      <xdr:spPr>
        <a:xfrm>
          <a:off x="14541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24765</xdr:rowOff>
    </xdr:from>
    <xdr:to>
      <xdr:col>81</xdr:col>
      <xdr:colOff>50800</xdr:colOff>
      <xdr:row>40</xdr:row>
      <xdr:rowOff>55245</xdr:rowOff>
    </xdr:to>
    <xdr:cxnSp macro="">
      <xdr:nvCxnSpPr>
        <xdr:cNvPr id="422" name="直線コネクタ 421"/>
        <xdr:cNvCxnSpPr/>
      </xdr:nvCxnSpPr>
      <xdr:spPr>
        <a:xfrm>
          <a:off x="14592300" y="68827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97790</xdr:rowOff>
    </xdr:from>
    <xdr:to>
      <xdr:col>72</xdr:col>
      <xdr:colOff>38100</xdr:colOff>
      <xdr:row>40</xdr:row>
      <xdr:rowOff>27940</xdr:rowOff>
    </xdr:to>
    <xdr:sp macro="" textlink="">
      <xdr:nvSpPr>
        <xdr:cNvPr id="423" name="楕円 422"/>
        <xdr:cNvSpPr/>
      </xdr:nvSpPr>
      <xdr:spPr>
        <a:xfrm>
          <a:off x="1365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148590</xdr:rowOff>
    </xdr:from>
    <xdr:to>
      <xdr:col>76</xdr:col>
      <xdr:colOff>114300</xdr:colOff>
      <xdr:row>40</xdr:row>
      <xdr:rowOff>24765</xdr:rowOff>
    </xdr:to>
    <xdr:cxnSp macro="">
      <xdr:nvCxnSpPr>
        <xdr:cNvPr id="424" name="直線コネクタ 423"/>
        <xdr:cNvCxnSpPr/>
      </xdr:nvCxnSpPr>
      <xdr:spPr>
        <a:xfrm>
          <a:off x="13703300" y="68351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25"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26" name="n_2aveValue【認定こども園・幼稚園・保育所】&#10;有形固定資産減価償却率"/>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27"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28"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97172</xdr:rowOff>
    </xdr:from>
    <xdr:ext cx="405111" cy="259045"/>
    <xdr:sp macro="" textlink="">
      <xdr:nvSpPr>
        <xdr:cNvPr id="429" name="n_1mainValue【認定こども園・幼稚園・保育所】&#10;有形固定資産減価償却率"/>
        <xdr:cNvSpPr txBox="1"/>
      </xdr:nvSpPr>
      <xdr:spPr>
        <a:xfrm>
          <a:off x="152660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66692</xdr:rowOff>
    </xdr:from>
    <xdr:ext cx="405111" cy="259045"/>
    <xdr:sp macro="" textlink="">
      <xdr:nvSpPr>
        <xdr:cNvPr id="430" name="n_2mainValue【認定こども園・幼稚園・保育所】&#10;有形固定資産減価償却率"/>
        <xdr:cNvSpPr txBox="1"/>
      </xdr:nvSpPr>
      <xdr:spPr>
        <a:xfrm>
          <a:off x="143897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19067</xdr:rowOff>
    </xdr:from>
    <xdr:ext cx="405111" cy="259045"/>
    <xdr:sp macro="" textlink="">
      <xdr:nvSpPr>
        <xdr:cNvPr id="431" name="n_3mainValue【認定こども園・幼稚園・保育所】&#10;有形固定資産減価償却率"/>
        <xdr:cNvSpPr txBox="1"/>
      </xdr:nvSpPr>
      <xdr:spPr>
        <a:xfrm>
          <a:off x="13500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53" name="直線コネクタ 452"/>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54"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55" name="直線コネクタ 454"/>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56"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57" name="直線コネクタ 456"/>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58" name="【認定こども園・幼稚園・保育所】&#10;一人当たり面積平均値テキスト"/>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59" name="フローチャート: 判断 458"/>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60" name="フローチャート: 判断 459"/>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61" name="フローチャート: 判断 460"/>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62" name="フローチャート: 判断 461"/>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3" name="フローチャート: 判断 462"/>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69" name="楕円 468"/>
        <xdr:cNvSpPr/>
      </xdr:nvSpPr>
      <xdr:spPr>
        <a:xfrm>
          <a:off x="221107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142003</xdr:rowOff>
    </xdr:from>
    <xdr:ext cx="469744" cy="259045"/>
    <xdr:sp macro="" textlink="">
      <xdr:nvSpPr>
        <xdr:cNvPr id="470" name="【認定こども園・幼稚園・保育所】&#10;一人当たり面積該当値テキスト"/>
        <xdr:cNvSpPr txBox="1"/>
      </xdr:nvSpPr>
      <xdr:spPr>
        <a:xfrm>
          <a:off x="22199600" y="648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125984</xdr:rowOff>
    </xdr:from>
    <xdr:to>
      <xdr:col>112</xdr:col>
      <xdr:colOff>38100</xdr:colOff>
      <xdr:row>39</xdr:row>
      <xdr:rowOff>56134</xdr:rowOff>
    </xdr:to>
    <xdr:sp macro="" textlink="">
      <xdr:nvSpPr>
        <xdr:cNvPr id="471" name="楕円 470"/>
        <xdr:cNvSpPr/>
      </xdr:nvSpPr>
      <xdr:spPr>
        <a:xfrm>
          <a:off x="21272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169926</xdr:rowOff>
    </xdr:from>
    <xdr:to>
      <xdr:col>116</xdr:col>
      <xdr:colOff>63500</xdr:colOff>
      <xdr:row>39</xdr:row>
      <xdr:rowOff>5334</xdr:rowOff>
    </xdr:to>
    <xdr:cxnSp macro="">
      <xdr:nvCxnSpPr>
        <xdr:cNvPr id="472" name="直線コネクタ 471"/>
        <xdr:cNvCxnSpPr/>
      </xdr:nvCxnSpPr>
      <xdr:spPr>
        <a:xfrm flipV="1">
          <a:off x="21323300" y="668502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135128</xdr:rowOff>
    </xdr:from>
    <xdr:to>
      <xdr:col>107</xdr:col>
      <xdr:colOff>101600</xdr:colOff>
      <xdr:row>39</xdr:row>
      <xdr:rowOff>65278</xdr:rowOff>
    </xdr:to>
    <xdr:sp macro="" textlink="">
      <xdr:nvSpPr>
        <xdr:cNvPr id="473" name="楕円 472"/>
        <xdr:cNvSpPr/>
      </xdr:nvSpPr>
      <xdr:spPr>
        <a:xfrm>
          <a:off x="20383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5334</xdr:rowOff>
    </xdr:from>
    <xdr:to>
      <xdr:col>111</xdr:col>
      <xdr:colOff>177800</xdr:colOff>
      <xdr:row>39</xdr:row>
      <xdr:rowOff>14478</xdr:rowOff>
    </xdr:to>
    <xdr:cxnSp macro="">
      <xdr:nvCxnSpPr>
        <xdr:cNvPr id="474" name="直線コネクタ 473"/>
        <xdr:cNvCxnSpPr/>
      </xdr:nvCxnSpPr>
      <xdr:spPr>
        <a:xfrm flipV="1">
          <a:off x="20434300" y="6691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75" name="楕円 474"/>
        <xdr:cNvSpPr/>
      </xdr:nvSpPr>
      <xdr:spPr>
        <a:xfrm>
          <a:off x="19494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14478</xdr:rowOff>
    </xdr:from>
    <xdr:to>
      <xdr:col>107</xdr:col>
      <xdr:colOff>50800</xdr:colOff>
      <xdr:row>39</xdr:row>
      <xdr:rowOff>19050</xdr:rowOff>
    </xdr:to>
    <xdr:cxnSp macro="">
      <xdr:nvCxnSpPr>
        <xdr:cNvPr id="476" name="直線コネクタ 475"/>
        <xdr:cNvCxnSpPr/>
      </xdr:nvCxnSpPr>
      <xdr:spPr>
        <a:xfrm flipV="1">
          <a:off x="19545300" y="6701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477" name="n_1ave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478" name="n_2aveValue【認定こども園・幼稚園・保育所】&#10;一人当たり面積"/>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479" name="n_3aveValue【認定こども園・幼稚園・保育所】&#10;一人当たり面積"/>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80"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72661</xdr:rowOff>
    </xdr:from>
    <xdr:ext cx="469744" cy="259045"/>
    <xdr:sp macro="" textlink="">
      <xdr:nvSpPr>
        <xdr:cNvPr id="481" name="n_1mainValue【認定こども園・幼稚園・保育所】&#10;一人当たり面積"/>
        <xdr:cNvSpPr txBox="1"/>
      </xdr:nvSpPr>
      <xdr:spPr>
        <a:xfrm>
          <a:off x="21075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81805</xdr:rowOff>
    </xdr:from>
    <xdr:ext cx="469744" cy="259045"/>
    <xdr:sp macro="" textlink="">
      <xdr:nvSpPr>
        <xdr:cNvPr id="482" name="n_2mainValue【認定こども園・幼稚園・保育所】&#10;一人当たり面積"/>
        <xdr:cNvSpPr txBox="1"/>
      </xdr:nvSpPr>
      <xdr:spPr>
        <a:xfrm>
          <a:off x="20199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83" name="n_3main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08" name="直線コネクタ 507"/>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09"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10" name="直線コネクタ 509"/>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11"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12" name="直線コネクタ 511"/>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13"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14" name="フローチャート: 判断 51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15" name="フローチャート: 判断 514"/>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16" name="フローチャート: 判断 515"/>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17" name="フローチャート: 判断 516"/>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18" name="フローチャート: 判断 517"/>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80645</xdr:rowOff>
    </xdr:from>
    <xdr:to>
      <xdr:col>85</xdr:col>
      <xdr:colOff>177800</xdr:colOff>
      <xdr:row>58</xdr:row>
      <xdr:rowOff>10795</xdr:rowOff>
    </xdr:to>
    <xdr:sp macro="" textlink="">
      <xdr:nvSpPr>
        <xdr:cNvPr id="524" name="楕円 523"/>
        <xdr:cNvSpPr/>
      </xdr:nvSpPr>
      <xdr:spPr>
        <a:xfrm>
          <a:off x="162687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103522</xdr:rowOff>
    </xdr:from>
    <xdr:ext cx="405111" cy="259045"/>
    <xdr:sp macro="" textlink="">
      <xdr:nvSpPr>
        <xdr:cNvPr id="525" name="【学校施設】&#10;有形固定資産減価償却率該当値テキスト"/>
        <xdr:cNvSpPr txBox="1"/>
      </xdr:nvSpPr>
      <xdr:spPr>
        <a:xfrm>
          <a:off x="16357600"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88265</xdr:rowOff>
    </xdr:from>
    <xdr:to>
      <xdr:col>81</xdr:col>
      <xdr:colOff>101600</xdr:colOff>
      <xdr:row>58</xdr:row>
      <xdr:rowOff>18415</xdr:rowOff>
    </xdr:to>
    <xdr:sp macro="" textlink="">
      <xdr:nvSpPr>
        <xdr:cNvPr id="526" name="楕円 525"/>
        <xdr:cNvSpPr/>
      </xdr:nvSpPr>
      <xdr:spPr>
        <a:xfrm>
          <a:off x="15430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131445</xdr:rowOff>
    </xdr:from>
    <xdr:to>
      <xdr:col>85</xdr:col>
      <xdr:colOff>127000</xdr:colOff>
      <xdr:row>57</xdr:row>
      <xdr:rowOff>139065</xdr:rowOff>
    </xdr:to>
    <xdr:cxnSp macro="">
      <xdr:nvCxnSpPr>
        <xdr:cNvPr id="527" name="直線コネクタ 526"/>
        <xdr:cNvCxnSpPr/>
      </xdr:nvCxnSpPr>
      <xdr:spPr>
        <a:xfrm flipV="1">
          <a:off x="15481300" y="99040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46355</xdr:rowOff>
    </xdr:from>
    <xdr:to>
      <xdr:col>76</xdr:col>
      <xdr:colOff>165100</xdr:colOff>
      <xdr:row>57</xdr:row>
      <xdr:rowOff>147955</xdr:rowOff>
    </xdr:to>
    <xdr:sp macro="" textlink="">
      <xdr:nvSpPr>
        <xdr:cNvPr id="528" name="楕円 527"/>
        <xdr:cNvSpPr/>
      </xdr:nvSpPr>
      <xdr:spPr>
        <a:xfrm>
          <a:off x="14541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97155</xdr:rowOff>
    </xdr:from>
    <xdr:to>
      <xdr:col>81</xdr:col>
      <xdr:colOff>50800</xdr:colOff>
      <xdr:row>57</xdr:row>
      <xdr:rowOff>139065</xdr:rowOff>
    </xdr:to>
    <xdr:cxnSp macro="">
      <xdr:nvCxnSpPr>
        <xdr:cNvPr id="529" name="直線コネクタ 528"/>
        <xdr:cNvCxnSpPr/>
      </xdr:nvCxnSpPr>
      <xdr:spPr>
        <a:xfrm>
          <a:off x="14592300" y="9869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530" name="楕円 529"/>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57</xdr:row>
      <xdr:rowOff>97155</xdr:rowOff>
    </xdr:to>
    <xdr:cxnSp macro="">
      <xdr:nvCxnSpPr>
        <xdr:cNvPr id="531" name="直線コネクタ 530"/>
        <xdr:cNvCxnSpPr/>
      </xdr:nvCxnSpPr>
      <xdr:spPr>
        <a:xfrm>
          <a:off x="13703300" y="9829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32"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33" name="n_2aveValue【学校施設】&#10;有形固定資産減価償却率"/>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34"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35" name="n_4ave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34942</xdr:rowOff>
    </xdr:from>
    <xdr:ext cx="405111" cy="259045"/>
    <xdr:sp macro="" textlink="">
      <xdr:nvSpPr>
        <xdr:cNvPr id="536" name="n_1mainValue【学校施設】&#10;有形固定資産減価償却率"/>
        <xdr:cNvSpPr txBox="1"/>
      </xdr:nvSpPr>
      <xdr:spPr>
        <a:xfrm>
          <a:off x="15266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164482</xdr:rowOff>
    </xdr:from>
    <xdr:ext cx="405111" cy="259045"/>
    <xdr:sp macro="" textlink="">
      <xdr:nvSpPr>
        <xdr:cNvPr id="537" name="n_2mainValue【学校施設】&#10;有形固定資産減価償却率"/>
        <xdr:cNvSpPr txBox="1"/>
      </xdr:nvSpPr>
      <xdr:spPr>
        <a:xfrm>
          <a:off x="143897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538" name="n_3mainValue【学校施設】&#10;有形固定資産減価償却率"/>
        <xdr:cNvSpPr txBox="1"/>
      </xdr:nvSpPr>
      <xdr:spPr>
        <a:xfrm>
          <a:off x="13500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61" name="直線コネクタ 560"/>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62"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63" name="直線コネクタ 562"/>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64"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65" name="直線コネクタ 564"/>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566" name="【学校施設】&#10;一人当たり面積平均値テキスト"/>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67" name="フローチャート: 判断 566"/>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68" name="フローチャート: 判断 567"/>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69" name="フローチャート: 判断 568"/>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70" name="フローチャート: 判断 569"/>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71" name="フローチャート: 判断 570"/>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32410</xdr:rowOff>
    </xdr:from>
    <xdr:to>
      <xdr:col>116</xdr:col>
      <xdr:colOff>114300</xdr:colOff>
      <xdr:row>62</xdr:row>
      <xdr:rowOff>134010</xdr:rowOff>
    </xdr:to>
    <xdr:sp macro="" textlink="">
      <xdr:nvSpPr>
        <xdr:cNvPr id="577" name="楕円 576"/>
        <xdr:cNvSpPr/>
      </xdr:nvSpPr>
      <xdr:spPr>
        <a:xfrm>
          <a:off x="22110700" y="106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10837</xdr:rowOff>
    </xdr:from>
    <xdr:ext cx="469744" cy="259045"/>
    <xdr:sp macro="" textlink="">
      <xdr:nvSpPr>
        <xdr:cNvPr id="578" name="【学校施設】&#10;一人当たり面積該当値テキスト"/>
        <xdr:cNvSpPr txBox="1"/>
      </xdr:nvSpPr>
      <xdr:spPr>
        <a:xfrm>
          <a:off x="22199600" y="106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42926</xdr:rowOff>
    </xdr:from>
    <xdr:to>
      <xdr:col>112</xdr:col>
      <xdr:colOff>38100</xdr:colOff>
      <xdr:row>62</xdr:row>
      <xdr:rowOff>144526</xdr:rowOff>
    </xdr:to>
    <xdr:sp macro="" textlink="">
      <xdr:nvSpPr>
        <xdr:cNvPr id="579" name="楕円 578"/>
        <xdr:cNvSpPr/>
      </xdr:nvSpPr>
      <xdr:spPr>
        <a:xfrm>
          <a:off x="21272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83210</xdr:rowOff>
    </xdr:from>
    <xdr:to>
      <xdr:col>116</xdr:col>
      <xdr:colOff>63500</xdr:colOff>
      <xdr:row>62</xdr:row>
      <xdr:rowOff>93726</xdr:rowOff>
    </xdr:to>
    <xdr:cxnSp macro="">
      <xdr:nvCxnSpPr>
        <xdr:cNvPr id="580" name="直線コネクタ 579"/>
        <xdr:cNvCxnSpPr/>
      </xdr:nvCxnSpPr>
      <xdr:spPr>
        <a:xfrm flipV="1">
          <a:off x="21323300" y="10713110"/>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55270</xdr:rowOff>
    </xdr:from>
    <xdr:to>
      <xdr:col>107</xdr:col>
      <xdr:colOff>101600</xdr:colOff>
      <xdr:row>62</xdr:row>
      <xdr:rowOff>156870</xdr:rowOff>
    </xdr:to>
    <xdr:sp macro="" textlink="">
      <xdr:nvSpPr>
        <xdr:cNvPr id="581" name="楕円 580"/>
        <xdr:cNvSpPr/>
      </xdr:nvSpPr>
      <xdr:spPr>
        <a:xfrm>
          <a:off x="20383500" y="106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93726</xdr:rowOff>
    </xdr:from>
    <xdr:to>
      <xdr:col>111</xdr:col>
      <xdr:colOff>177800</xdr:colOff>
      <xdr:row>62</xdr:row>
      <xdr:rowOff>106070</xdr:rowOff>
    </xdr:to>
    <xdr:cxnSp macro="">
      <xdr:nvCxnSpPr>
        <xdr:cNvPr id="582" name="直線コネクタ 581"/>
        <xdr:cNvCxnSpPr/>
      </xdr:nvCxnSpPr>
      <xdr:spPr>
        <a:xfrm flipV="1">
          <a:off x="20434300" y="1072362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63957</xdr:rowOff>
    </xdr:from>
    <xdr:to>
      <xdr:col>102</xdr:col>
      <xdr:colOff>165100</xdr:colOff>
      <xdr:row>62</xdr:row>
      <xdr:rowOff>165557</xdr:rowOff>
    </xdr:to>
    <xdr:sp macro="" textlink="">
      <xdr:nvSpPr>
        <xdr:cNvPr id="583" name="楕円 582"/>
        <xdr:cNvSpPr/>
      </xdr:nvSpPr>
      <xdr:spPr>
        <a:xfrm>
          <a:off x="19494500" y="106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106070</xdr:rowOff>
    </xdr:from>
    <xdr:to>
      <xdr:col>107</xdr:col>
      <xdr:colOff>50800</xdr:colOff>
      <xdr:row>62</xdr:row>
      <xdr:rowOff>114757</xdr:rowOff>
    </xdr:to>
    <xdr:cxnSp macro="">
      <xdr:nvCxnSpPr>
        <xdr:cNvPr id="584" name="直線コネクタ 583"/>
        <xdr:cNvCxnSpPr/>
      </xdr:nvCxnSpPr>
      <xdr:spPr>
        <a:xfrm flipV="1">
          <a:off x="19545300" y="1073597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585" name="n_1aveValue【学校施設】&#10;一人当たり面積"/>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586" name="n_2aveValue【学校施設】&#10;一人当たり面積"/>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587" name="n_3aveValue【学校施設】&#10;一人当たり面積"/>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588" name="n_4aveValue【学校施設】&#10;一人当たり面積"/>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135653</xdr:rowOff>
    </xdr:from>
    <xdr:ext cx="469744" cy="259045"/>
    <xdr:sp macro="" textlink="">
      <xdr:nvSpPr>
        <xdr:cNvPr id="589" name="n_1mainValue【学校施設】&#10;一人当たり面積"/>
        <xdr:cNvSpPr txBox="1"/>
      </xdr:nvSpPr>
      <xdr:spPr>
        <a:xfrm>
          <a:off x="210757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147997</xdr:rowOff>
    </xdr:from>
    <xdr:ext cx="469744" cy="259045"/>
    <xdr:sp macro="" textlink="">
      <xdr:nvSpPr>
        <xdr:cNvPr id="590" name="n_2mainValue【学校施設】&#10;一人当たり面積"/>
        <xdr:cNvSpPr txBox="1"/>
      </xdr:nvSpPr>
      <xdr:spPr>
        <a:xfrm>
          <a:off x="20199427" y="107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156684</xdr:rowOff>
    </xdr:from>
    <xdr:ext cx="469744" cy="259045"/>
    <xdr:sp macro="" textlink="">
      <xdr:nvSpPr>
        <xdr:cNvPr id="591" name="n_3mainValue【学校施設】&#10;一人当たり面積"/>
        <xdr:cNvSpPr txBox="1"/>
      </xdr:nvSpPr>
      <xdr:spPr>
        <a:xfrm>
          <a:off x="19310427" y="1078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4" name="テキスト ボックス 60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4" name="テキスト ボックス 61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17" name="直線コネクタ 616"/>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9" name="直線コネクタ 61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620"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621" name="直線コネクタ 620"/>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139172</xdr:rowOff>
    </xdr:from>
    <xdr:ext cx="405111" cy="259045"/>
    <xdr:sp macro="" textlink="">
      <xdr:nvSpPr>
        <xdr:cNvPr id="622" name="【児童館】&#10;有形固定資産減価償却率平均値テキスト"/>
        <xdr:cNvSpPr txBox="1"/>
      </xdr:nvSpPr>
      <xdr:spPr>
        <a:xfrm>
          <a:off x="16357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23" name="フローチャート: 判断 622"/>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24" name="フローチャート: 判断 623"/>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25" name="フローチャート: 判断 624"/>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26" name="フローチャート: 判断 625"/>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627" name="フローチャート: 判断 626"/>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52614</xdr:rowOff>
    </xdr:from>
    <xdr:to>
      <xdr:col>85</xdr:col>
      <xdr:colOff>177800</xdr:colOff>
      <xdr:row>84</xdr:row>
      <xdr:rowOff>154214</xdr:rowOff>
    </xdr:to>
    <xdr:sp macro="" textlink="">
      <xdr:nvSpPr>
        <xdr:cNvPr id="633" name="楕円 632"/>
        <xdr:cNvSpPr/>
      </xdr:nvSpPr>
      <xdr:spPr>
        <a:xfrm>
          <a:off x="162687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31041</xdr:rowOff>
    </xdr:from>
    <xdr:ext cx="405111" cy="259045"/>
    <xdr:sp macro="" textlink="">
      <xdr:nvSpPr>
        <xdr:cNvPr id="634" name="【児童館】&#10;有形固定資産減価償却率該当値テキスト"/>
        <xdr:cNvSpPr txBox="1"/>
      </xdr:nvSpPr>
      <xdr:spPr>
        <a:xfrm>
          <a:off x="16357600"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18324</xdr:rowOff>
    </xdr:from>
    <xdr:to>
      <xdr:col>81</xdr:col>
      <xdr:colOff>101600</xdr:colOff>
      <xdr:row>84</xdr:row>
      <xdr:rowOff>119924</xdr:rowOff>
    </xdr:to>
    <xdr:sp macro="" textlink="">
      <xdr:nvSpPr>
        <xdr:cNvPr id="635" name="楕円 634"/>
        <xdr:cNvSpPr/>
      </xdr:nvSpPr>
      <xdr:spPr>
        <a:xfrm>
          <a:off x="15430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69124</xdr:rowOff>
    </xdr:from>
    <xdr:to>
      <xdr:col>85</xdr:col>
      <xdr:colOff>127000</xdr:colOff>
      <xdr:row>84</xdr:row>
      <xdr:rowOff>103414</xdr:rowOff>
    </xdr:to>
    <xdr:cxnSp macro="">
      <xdr:nvCxnSpPr>
        <xdr:cNvPr id="636" name="直線コネクタ 635"/>
        <xdr:cNvCxnSpPr/>
      </xdr:nvCxnSpPr>
      <xdr:spPr>
        <a:xfrm>
          <a:off x="15481300" y="1447092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155484</xdr:rowOff>
    </xdr:from>
    <xdr:to>
      <xdr:col>76</xdr:col>
      <xdr:colOff>165100</xdr:colOff>
      <xdr:row>84</xdr:row>
      <xdr:rowOff>85634</xdr:rowOff>
    </xdr:to>
    <xdr:sp macro="" textlink="">
      <xdr:nvSpPr>
        <xdr:cNvPr id="637" name="楕円 636"/>
        <xdr:cNvSpPr/>
      </xdr:nvSpPr>
      <xdr:spPr>
        <a:xfrm>
          <a:off x="14541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34834</xdr:rowOff>
    </xdr:from>
    <xdr:to>
      <xdr:col>81</xdr:col>
      <xdr:colOff>50800</xdr:colOff>
      <xdr:row>84</xdr:row>
      <xdr:rowOff>69124</xdr:rowOff>
    </xdr:to>
    <xdr:cxnSp macro="">
      <xdr:nvCxnSpPr>
        <xdr:cNvPr id="638" name="直線コネクタ 637"/>
        <xdr:cNvCxnSpPr/>
      </xdr:nvCxnSpPr>
      <xdr:spPr>
        <a:xfrm>
          <a:off x="14592300" y="144366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39" name="楕円 638"/>
        <xdr:cNvSpPr/>
      </xdr:nvSpPr>
      <xdr:spPr>
        <a:xfrm>
          <a:off x="13652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xdr:rowOff>
    </xdr:from>
    <xdr:to>
      <xdr:col>76</xdr:col>
      <xdr:colOff>114300</xdr:colOff>
      <xdr:row>84</xdr:row>
      <xdr:rowOff>34834</xdr:rowOff>
    </xdr:to>
    <xdr:cxnSp macro="">
      <xdr:nvCxnSpPr>
        <xdr:cNvPr id="640" name="直線コネクタ 639"/>
        <xdr:cNvCxnSpPr/>
      </xdr:nvCxnSpPr>
      <xdr:spPr>
        <a:xfrm>
          <a:off x="13703300" y="144023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641" name="n_1aveValue【児童館】&#10;有形固定資産減価償却率"/>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642" name="n_2aveValue【児童館】&#10;有形固定資産減価償却率"/>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643" name="n_3aveValue【児童館】&#10;有形固定資産減価償却率"/>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644" name="n_4aveValue【児童館】&#10;有形固定資産減価償却率"/>
        <xdr:cNvSpPr txBox="1"/>
      </xdr:nvSpPr>
      <xdr:spPr>
        <a:xfrm>
          <a:off x="12611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111051</xdr:rowOff>
    </xdr:from>
    <xdr:ext cx="405111" cy="259045"/>
    <xdr:sp macro="" textlink="">
      <xdr:nvSpPr>
        <xdr:cNvPr id="645" name="n_1mainValue【児童館】&#10;有形固定資産減価償却率"/>
        <xdr:cNvSpPr txBox="1"/>
      </xdr:nvSpPr>
      <xdr:spPr>
        <a:xfrm>
          <a:off x="152660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102161</xdr:rowOff>
    </xdr:from>
    <xdr:ext cx="405111" cy="259045"/>
    <xdr:sp macro="" textlink="">
      <xdr:nvSpPr>
        <xdr:cNvPr id="646" name="n_2mainValue【児童館】&#10;有形固定資産減価償却率"/>
        <xdr:cNvSpPr txBox="1"/>
      </xdr:nvSpPr>
      <xdr:spPr>
        <a:xfrm>
          <a:off x="14389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42471</xdr:rowOff>
    </xdr:from>
    <xdr:ext cx="405111" cy="259045"/>
    <xdr:sp macro="" textlink="">
      <xdr:nvSpPr>
        <xdr:cNvPr id="647" name="n_3mainValue【児童館】&#10;有形固定資産減価償却率"/>
        <xdr:cNvSpPr txBox="1"/>
      </xdr:nvSpPr>
      <xdr:spPr>
        <a:xfrm>
          <a:off x="13500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8" name="直線コネクタ 6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9" name="テキスト ボックス 6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0" name="直線コネクタ 6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1" name="テキスト ボックス 6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2" name="直線コネクタ 6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3" name="テキスト ボックス 6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4" name="直線コネクタ 6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5" name="テキスト ボックス 6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669" name="直線コネクタ 668"/>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70"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71" name="直線コネクタ 67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72"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73" name="直線コネクタ 672"/>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74" name="【児童館】&#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75" name="フローチャート: 判断 674"/>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676" name="フローチャート: 判断 675"/>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677" name="フローチャート: 判断 676"/>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78" name="フローチャート: 判断 677"/>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679" name="フローチャート: 判断 678"/>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85" name="楕円 684"/>
        <xdr:cNvSpPr/>
      </xdr:nvSpPr>
      <xdr:spPr>
        <a:xfrm>
          <a:off x="22110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75455</xdr:rowOff>
    </xdr:from>
    <xdr:ext cx="469744" cy="259045"/>
    <xdr:sp macro="" textlink="">
      <xdr:nvSpPr>
        <xdr:cNvPr id="686" name="【児童館】&#10;一人当たり面積該当値テキスト"/>
        <xdr:cNvSpPr txBox="1"/>
      </xdr:nvSpPr>
      <xdr:spPr>
        <a:xfrm>
          <a:off x="22199600"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87" name="楕円 686"/>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147828</xdr:rowOff>
    </xdr:from>
    <xdr:to>
      <xdr:col>116</xdr:col>
      <xdr:colOff>63500</xdr:colOff>
      <xdr:row>84</xdr:row>
      <xdr:rowOff>152400</xdr:rowOff>
    </xdr:to>
    <xdr:cxnSp macro="">
      <xdr:nvCxnSpPr>
        <xdr:cNvPr id="688" name="直線コネクタ 687"/>
        <xdr:cNvCxnSpPr/>
      </xdr:nvCxnSpPr>
      <xdr:spPr>
        <a:xfrm flipV="1">
          <a:off x="21323300" y="14549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89" name="楕円 688"/>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90" name="直線コネクタ 689"/>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691" name="楕円 690"/>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156972</xdr:rowOff>
    </xdr:to>
    <xdr:cxnSp macro="">
      <xdr:nvCxnSpPr>
        <xdr:cNvPr id="692" name="直線コネクタ 691"/>
        <xdr:cNvCxnSpPr/>
      </xdr:nvCxnSpPr>
      <xdr:spPr>
        <a:xfrm flipV="1">
          <a:off x="19545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20845</xdr:rowOff>
    </xdr:from>
    <xdr:ext cx="469744" cy="259045"/>
    <xdr:sp macro="" textlink="">
      <xdr:nvSpPr>
        <xdr:cNvPr id="693" name="n_1aveValue【児童館】&#10;一人当たり面積"/>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694" name="n_2aveValue【児童館】&#10;一人当たり面積"/>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695" name="n_3aveValue【児童館】&#10;一人当たり面積"/>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696" name="n_4aveValue【児童館】&#10;一人当たり面積"/>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97"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98"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699" name="n_3mainValue【児童館】&#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2" name="テキスト ボックス 7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2" name="テキスト ボックス 7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25" name="直線コネクタ 724"/>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7" name="直線コネクタ 72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28"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29" name="直線コネクタ 728"/>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730" name="【公民館】&#10;有形固定資産減価償却率平均値テキスト"/>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31" name="フローチャート: 判断 730"/>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32" name="フローチャート: 判断 731"/>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33" name="フローチャート: 判断 732"/>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34" name="フローチャート: 判断 733"/>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35" name="フローチャート: 判断 734"/>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67855</xdr:rowOff>
    </xdr:from>
    <xdr:to>
      <xdr:col>85</xdr:col>
      <xdr:colOff>177800</xdr:colOff>
      <xdr:row>107</xdr:row>
      <xdr:rowOff>169455</xdr:rowOff>
    </xdr:to>
    <xdr:sp macro="" textlink="">
      <xdr:nvSpPr>
        <xdr:cNvPr id="741" name="楕円 740"/>
        <xdr:cNvSpPr/>
      </xdr:nvSpPr>
      <xdr:spPr>
        <a:xfrm>
          <a:off x="162687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46282</xdr:rowOff>
    </xdr:from>
    <xdr:ext cx="405111" cy="259045"/>
    <xdr:sp macro="" textlink="">
      <xdr:nvSpPr>
        <xdr:cNvPr id="742" name="【公民館】&#10;有形固定資産減価償却率該当値テキスト"/>
        <xdr:cNvSpPr txBox="1"/>
      </xdr:nvSpPr>
      <xdr:spPr>
        <a:xfrm>
          <a:off x="16357600"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41729</xdr:rowOff>
    </xdr:from>
    <xdr:to>
      <xdr:col>81</xdr:col>
      <xdr:colOff>101600</xdr:colOff>
      <xdr:row>107</xdr:row>
      <xdr:rowOff>143329</xdr:rowOff>
    </xdr:to>
    <xdr:sp macro="" textlink="">
      <xdr:nvSpPr>
        <xdr:cNvPr id="743" name="楕円 742"/>
        <xdr:cNvSpPr/>
      </xdr:nvSpPr>
      <xdr:spPr>
        <a:xfrm>
          <a:off x="15430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92529</xdr:rowOff>
    </xdr:from>
    <xdr:to>
      <xdr:col>85</xdr:col>
      <xdr:colOff>127000</xdr:colOff>
      <xdr:row>107</xdr:row>
      <xdr:rowOff>118655</xdr:rowOff>
    </xdr:to>
    <xdr:cxnSp macro="">
      <xdr:nvCxnSpPr>
        <xdr:cNvPr id="744" name="直線コネクタ 743"/>
        <xdr:cNvCxnSpPr/>
      </xdr:nvCxnSpPr>
      <xdr:spPr>
        <a:xfrm>
          <a:off x="15481300" y="1843767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10705</xdr:rowOff>
    </xdr:from>
    <xdr:to>
      <xdr:col>76</xdr:col>
      <xdr:colOff>165100</xdr:colOff>
      <xdr:row>107</xdr:row>
      <xdr:rowOff>112305</xdr:rowOff>
    </xdr:to>
    <xdr:sp macro="" textlink="">
      <xdr:nvSpPr>
        <xdr:cNvPr id="745" name="楕円 744"/>
        <xdr:cNvSpPr/>
      </xdr:nvSpPr>
      <xdr:spPr>
        <a:xfrm>
          <a:off x="14541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61505</xdr:rowOff>
    </xdr:from>
    <xdr:to>
      <xdr:col>81</xdr:col>
      <xdr:colOff>50800</xdr:colOff>
      <xdr:row>107</xdr:row>
      <xdr:rowOff>92529</xdr:rowOff>
    </xdr:to>
    <xdr:cxnSp macro="">
      <xdr:nvCxnSpPr>
        <xdr:cNvPr id="746" name="直線コネクタ 745"/>
        <xdr:cNvCxnSpPr/>
      </xdr:nvCxnSpPr>
      <xdr:spPr>
        <a:xfrm>
          <a:off x="14592300" y="1840665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146231</xdr:rowOff>
    </xdr:from>
    <xdr:to>
      <xdr:col>72</xdr:col>
      <xdr:colOff>38100</xdr:colOff>
      <xdr:row>107</xdr:row>
      <xdr:rowOff>76381</xdr:rowOff>
    </xdr:to>
    <xdr:sp macro="" textlink="">
      <xdr:nvSpPr>
        <xdr:cNvPr id="747" name="楕円 746"/>
        <xdr:cNvSpPr/>
      </xdr:nvSpPr>
      <xdr:spPr>
        <a:xfrm>
          <a:off x="1365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25581</xdr:rowOff>
    </xdr:from>
    <xdr:to>
      <xdr:col>76</xdr:col>
      <xdr:colOff>114300</xdr:colOff>
      <xdr:row>107</xdr:row>
      <xdr:rowOff>61505</xdr:rowOff>
    </xdr:to>
    <xdr:cxnSp macro="">
      <xdr:nvCxnSpPr>
        <xdr:cNvPr id="748" name="直線コネクタ 747"/>
        <xdr:cNvCxnSpPr/>
      </xdr:nvCxnSpPr>
      <xdr:spPr>
        <a:xfrm>
          <a:off x="13703300" y="183707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749" name="n_1aveValue【公民館】&#10;有形固定資産減価償却率"/>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750" name="n_2aveValue【公民館】&#10;有形固定資産減価償却率"/>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751" name="n_3aveValue【公民館】&#10;有形固定資産減価償却率"/>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752" name="n_4aveValue【公民館】&#10;有形固定資産減価償却率"/>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134456</xdr:rowOff>
    </xdr:from>
    <xdr:ext cx="405111" cy="259045"/>
    <xdr:sp macro="" textlink="">
      <xdr:nvSpPr>
        <xdr:cNvPr id="753" name="n_1mainValue【公民館】&#10;有形固定資産減価償却率"/>
        <xdr:cNvSpPr txBox="1"/>
      </xdr:nvSpPr>
      <xdr:spPr>
        <a:xfrm>
          <a:off x="152660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103432</xdr:rowOff>
    </xdr:from>
    <xdr:ext cx="405111" cy="259045"/>
    <xdr:sp macro="" textlink="">
      <xdr:nvSpPr>
        <xdr:cNvPr id="754" name="n_2mainValue【公民館】&#10;有形固定資産減価償却率"/>
        <xdr:cNvSpPr txBox="1"/>
      </xdr:nvSpPr>
      <xdr:spPr>
        <a:xfrm>
          <a:off x="14389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67508</xdr:rowOff>
    </xdr:from>
    <xdr:ext cx="405111" cy="259045"/>
    <xdr:sp macro="" textlink="">
      <xdr:nvSpPr>
        <xdr:cNvPr id="755" name="n_3mainValue【公民館】&#10;有形固定資産減価償却率"/>
        <xdr:cNvSpPr txBox="1"/>
      </xdr:nvSpPr>
      <xdr:spPr>
        <a:xfrm>
          <a:off x="13500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6" name="直線コネクタ 7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7" name="テキスト ボックス 7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8" name="直線コネクタ 7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9" name="テキスト ボックス 7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0" name="直線コネクタ 7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1" name="テキスト ボックス 7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2" name="直線コネクタ 7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3" name="テキスト ボックス 7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4" name="直線コネクタ 7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5" name="テキスト ボックス 7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6" name="直線コネクタ 7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7" name="テキスト ボックス 7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9" name="テキスト ボックス 7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781" name="直線コネクタ 780"/>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82"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83" name="直線コネクタ 782"/>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784"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785" name="直線コネクタ 784"/>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786" name="【公民館】&#10;一人当たり面積平均値テキスト"/>
        <xdr:cNvSpPr txBox="1"/>
      </xdr:nvSpPr>
      <xdr:spPr>
        <a:xfrm>
          <a:off x="221996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787" name="フローチャート: 判断 786"/>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88" name="フローチャート: 判断 787"/>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789" name="フローチャート: 判断 788"/>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790" name="フローチャート: 判断 789"/>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91" name="フローチャート: 判断 790"/>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49893</xdr:rowOff>
    </xdr:from>
    <xdr:to>
      <xdr:col>116</xdr:col>
      <xdr:colOff>114300</xdr:colOff>
      <xdr:row>104</xdr:row>
      <xdr:rowOff>151493</xdr:rowOff>
    </xdr:to>
    <xdr:sp macro="" textlink="">
      <xdr:nvSpPr>
        <xdr:cNvPr id="797" name="楕円 796"/>
        <xdr:cNvSpPr/>
      </xdr:nvSpPr>
      <xdr:spPr>
        <a:xfrm>
          <a:off x="221107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72770</xdr:rowOff>
    </xdr:from>
    <xdr:ext cx="469744" cy="259045"/>
    <xdr:sp macro="" textlink="">
      <xdr:nvSpPr>
        <xdr:cNvPr id="798" name="【公民館】&#10;一人当たり面積該当値テキスト"/>
        <xdr:cNvSpPr txBox="1"/>
      </xdr:nvSpPr>
      <xdr:spPr>
        <a:xfrm>
          <a:off x="22199600" y="177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61323</xdr:rowOff>
    </xdr:from>
    <xdr:to>
      <xdr:col>112</xdr:col>
      <xdr:colOff>38100</xdr:colOff>
      <xdr:row>104</xdr:row>
      <xdr:rowOff>162923</xdr:rowOff>
    </xdr:to>
    <xdr:sp macro="" textlink="">
      <xdr:nvSpPr>
        <xdr:cNvPr id="799" name="楕円 798"/>
        <xdr:cNvSpPr/>
      </xdr:nvSpPr>
      <xdr:spPr>
        <a:xfrm>
          <a:off x="21272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100693</xdr:rowOff>
    </xdr:from>
    <xdr:to>
      <xdr:col>116</xdr:col>
      <xdr:colOff>63500</xdr:colOff>
      <xdr:row>104</xdr:row>
      <xdr:rowOff>112123</xdr:rowOff>
    </xdr:to>
    <xdr:cxnSp macro="">
      <xdr:nvCxnSpPr>
        <xdr:cNvPr id="800" name="直線コネクタ 799"/>
        <xdr:cNvCxnSpPr/>
      </xdr:nvCxnSpPr>
      <xdr:spPr>
        <a:xfrm flipV="1">
          <a:off x="21323300" y="1793149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76019</xdr:rowOff>
    </xdr:from>
    <xdr:to>
      <xdr:col>107</xdr:col>
      <xdr:colOff>101600</xdr:colOff>
      <xdr:row>105</xdr:row>
      <xdr:rowOff>6169</xdr:rowOff>
    </xdr:to>
    <xdr:sp macro="" textlink="">
      <xdr:nvSpPr>
        <xdr:cNvPr id="801" name="楕円 800"/>
        <xdr:cNvSpPr/>
      </xdr:nvSpPr>
      <xdr:spPr>
        <a:xfrm>
          <a:off x="20383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112123</xdr:rowOff>
    </xdr:from>
    <xdr:to>
      <xdr:col>111</xdr:col>
      <xdr:colOff>177800</xdr:colOff>
      <xdr:row>104</xdr:row>
      <xdr:rowOff>126819</xdr:rowOff>
    </xdr:to>
    <xdr:cxnSp macro="">
      <xdr:nvCxnSpPr>
        <xdr:cNvPr id="802" name="直線コネクタ 801"/>
        <xdr:cNvCxnSpPr/>
      </xdr:nvCxnSpPr>
      <xdr:spPr>
        <a:xfrm flipV="1">
          <a:off x="20434300" y="179429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85816</xdr:rowOff>
    </xdr:from>
    <xdr:to>
      <xdr:col>102</xdr:col>
      <xdr:colOff>165100</xdr:colOff>
      <xdr:row>105</xdr:row>
      <xdr:rowOff>15966</xdr:rowOff>
    </xdr:to>
    <xdr:sp macro="" textlink="">
      <xdr:nvSpPr>
        <xdr:cNvPr id="803" name="楕円 802"/>
        <xdr:cNvSpPr/>
      </xdr:nvSpPr>
      <xdr:spPr>
        <a:xfrm>
          <a:off x="19494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126819</xdr:rowOff>
    </xdr:from>
    <xdr:to>
      <xdr:col>107</xdr:col>
      <xdr:colOff>50800</xdr:colOff>
      <xdr:row>104</xdr:row>
      <xdr:rowOff>136616</xdr:rowOff>
    </xdr:to>
    <xdr:cxnSp macro="">
      <xdr:nvCxnSpPr>
        <xdr:cNvPr id="804" name="直線コネクタ 803"/>
        <xdr:cNvCxnSpPr/>
      </xdr:nvCxnSpPr>
      <xdr:spPr>
        <a:xfrm flipV="1">
          <a:off x="19545300" y="179576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805" name="n_1aveValue【公民館】&#10;一人当たり面積"/>
        <xdr:cNvSpPr txBox="1"/>
      </xdr:nvSpPr>
      <xdr:spPr>
        <a:xfrm>
          <a:off x="210757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82204</xdr:rowOff>
    </xdr:from>
    <xdr:ext cx="469744" cy="259045"/>
    <xdr:sp macro="" textlink="">
      <xdr:nvSpPr>
        <xdr:cNvPr id="806" name="n_2aveValue【公民館】&#10;一人当たり面積"/>
        <xdr:cNvSpPr txBox="1"/>
      </xdr:nvSpPr>
      <xdr:spPr>
        <a:xfrm>
          <a:off x="20199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85470</xdr:rowOff>
    </xdr:from>
    <xdr:ext cx="469744" cy="259045"/>
    <xdr:sp macro="" textlink="">
      <xdr:nvSpPr>
        <xdr:cNvPr id="807" name="n_3aveValue【公民館】&#10;一人当たり面積"/>
        <xdr:cNvSpPr txBox="1"/>
      </xdr:nvSpPr>
      <xdr:spPr>
        <a:xfrm>
          <a:off x="19310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808" name="n_4aveValue【公民館】&#10;一人当たり面積"/>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8000</xdr:rowOff>
    </xdr:from>
    <xdr:ext cx="469744" cy="259045"/>
    <xdr:sp macro="" textlink="">
      <xdr:nvSpPr>
        <xdr:cNvPr id="809" name="n_1mainValue【公民館】&#10;一人当たり面積"/>
        <xdr:cNvSpPr txBox="1"/>
      </xdr:nvSpPr>
      <xdr:spPr>
        <a:xfrm>
          <a:off x="21075727" y="176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22696</xdr:rowOff>
    </xdr:from>
    <xdr:ext cx="469744" cy="259045"/>
    <xdr:sp macro="" textlink="">
      <xdr:nvSpPr>
        <xdr:cNvPr id="810" name="n_2mainValue【公民館】&#10;一人当たり面積"/>
        <xdr:cNvSpPr txBox="1"/>
      </xdr:nvSpPr>
      <xdr:spPr>
        <a:xfrm>
          <a:off x="20199427" y="176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32493</xdr:rowOff>
    </xdr:from>
    <xdr:ext cx="469744" cy="259045"/>
    <xdr:sp macro="" textlink="">
      <xdr:nvSpPr>
        <xdr:cNvPr id="811" name="n_3mainValue【公民館】&#10;一人当たり面積"/>
        <xdr:cNvSpPr txBox="1"/>
      </xdr:nvSpPr>
      <xdr:spPr>
        <a:xfrm>
          <a:off x="1931042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特に公営住宅、幼稚園・保育所、公民館は類似団体平均値を大きく上回っており、８０％を超えていることから、近い将来大規模修繕や建て替えなどの多額の負担が見込ま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一方、学校施設については近年大規模修繕を行ったこと、橋梁・トンネルについては定期点検に基づき適宜修繕・改良を行っていることから、数値は低く、類似団体平均値を下回っている。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町民一人当たりの数値では、公民館が人口減少の著しい地区に多いため、類似団体平均値を大きく上回っているが、他の施設は類似団体平均値とほぼ同等である。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これらの状況も加味しながら、個々の施設状況や規模を総合的に検討し、町民サービスと財政規律のバランスがとれるよう町政運営を行っていく。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17,456
17,218
38.10
8,005,845
7,648,871
54,596
4,780,948
6,294,878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33581</xdr:rowOff>
    </xdr:from>
    <xdr:ext cx="405111" cy="259045"/>
    <xdr:sp macro="" textlink="">
      <xdr:nvSpPr>
        <xdr:cNvPr id="63" name="【図書館】&#10;有形固定資産減価償却率平均値テキスト"/>
        <xdr:cNvSpPr txBox="1"/>
      </xdr:nvSpPr>
      <xdr:spPr>
        <a:xfrm>
          <a:off x="4673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74" name="楕円 73"/>
        <xdr:cNvSpPr/>
      </xdr:nvSpPr>
      <xdr:spPr>
        <a:xfrm>
          <a:off x="45847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70774</xdr:rowOff>
    </xdr:from>
    <xdr:ext cx="405111" cy="259045"/>
    <xdr:sp macro="" textlink="">
      <xdr:nvSpPr>
        <xdr:cNvPr id="75" name="【図書館】&#10;有形固定資産減価償却率該当値テキスト"/>
        <xdr:cNvSpPr txBox="1"/>
      </xdr:nvSpPr>
      <xdr:spPr>
        <a:xfrm>
          <a:off x="4673600"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56424</xdr:rowOff>
    </xdr:from>
    <xdr:to>
      <xdr:col>20</xdr:col>
      <xdr:colOff>38100</xdr:colOff>
      <xdr:row>37</xdr:row>
      <xdr:rowOff>158024</xdr:rowOff>
    </xdr:to>
    <xdr:sp macro="" textlink="">
      <xdr:nvSpPr>
        <xdr:cNvPr id="76" name="楕円 75"/>
        <xdr:cNvSpPr/>
      </xdr:nvSpPr>
      <xdr:spPr>
        <a:xfrm>
          <a:off x="3746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107224</xdr:rowOff>
    </xdr:from>
    <xdr:to>
      <xdr:col>24</xdr:col>
      <xdr:colOff>63500</xdr:colOff>
      <xdr:row>37</xdr:row>
      <xdr:rowOff>143147</xdr:rowOff>
    </xdr:to>
    <xdr:cxnSp macro="">
      <xdr:nvCxnSpPr>
        <xdr:cNvPr id="77" name="直線コネクタ 76"/>
        <xdr:cNvCxnSpPr/>
      </xdr:nvCxnSpPr>
      <xdr:spPr>
        <a:xfrm>
          <a:off x="3797300" y="64508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20501</xdr:rowOff>
    </xdr:from>
    <xdr:to>
      <xdr:col>15</xdr:col>
      <xdr:colOff>101600</xdr:colOff>
      <xdr:row>37</xdr:row>
      <xdr:rowOff>122101</xdr:rowOff>
    </xdr:to>
    <xdr:sp macro="" textlink="">
      <xdr:nvSpPr>
        <xdr:cNvPr id="78" name="楕円 77"/>
        <xdr:cNvSpPr/>
      </xdr:nvSpPr>
      <xdr:spPr>
        <a:xfrm>
          <a:off x="2857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71301</xdr:rowOff>
    </xdr:from>
    <xdr:to>
      <xdr:col>19</xdr:col>
      <xdr:colOff>177800</xdr:colOff>
      <xdr:row>37</xdr:row>
      <xdr:rowOff>107224</xdr:rowOff>
    </xdr:to>
    <xdr:cxnSp macro="">
      <xdr:nvCxnSpPr>
        <xdr:cNvPr id="79" name="直線コネクタ 78"/>
        <xdr:cNvCxnSpPr/>
      </xdr:nvCxnSpPr>
      <xdr:spPr>
        <a:xfrm>
          <a:off x="2908300" y="641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71301</xdr:rowOff>
    </xdr:to>
    <xdr:cxnSp macro="">
      <xdr:nvCxnSpPr>
        <xdr:cNvPr id="81" name="直線コネクタ 80"/>
        <xdr:cNvCxnSpPr/>
      </xdr:nvCxnSpPr>
      <xdr:spPr>
        <a:xfrm>
          <a:off x="2019300" y="637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2"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3" name="n_2aveValue【図書館】&#10;有形固定資産減価償却率"/>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4"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5" name="n_4aveValue【図書館】&#10;有形固定資産減価償却率"/>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149151</xdr:rowOff>
    </xdr:from>
    <xdr:ext cx="405111" cy="259045"/>
    <xdr:sp macro="" textlink="">
      <xdr:nvSpPr>
        <xdr:cNvPr id="86" name="n_1mainValue【図書館】&#10;有形固定資産減価償却率"/>
        <xdr:cNvSpPr txBox="1"/>
      </xdr:nvSpPr>
      <xdr:spPr>
        <a:xfrm>
          <a:off x="35820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113228</xdr:rowOff>
    </xdr:from>
    <xdr:ext cx="405111" cy="259045"/>
    <xdr:sp macro="" textlink="">
      <xdr:nvSpPr>
        <xdr:cNvPr id="87" name="n_2mainValue【図書館】&#10;有形固定資産減価償却率"/>
        <xdr:cNvSpPr txBox="1"/>
      </xdr:nvSpPr>
      <xdr:spPr>
        <a:xfrm>
          <a:off x="2705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8" name="n_3mainValue【図書館】&#10;有形固定資産減価償却率"/>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2" name="直線コネクタ 111"/>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3"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4" name="直線コネクタ 113"/>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5"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6" name="直線コネクタ 115"/>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17" name="【図書館】&#10;一人当たり面積平均値テキスト"/>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8" name="フローチャート: 判断 117"/>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19" name="フローチャート: 判断 118"/>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0" name="フローチャート: 判断 119"/>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1" name="フローチャート: 判断 120"/>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2" name="フローチャート: 判断 121"/>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124460</xdr:rowOff>
    </xdr:from>
    <xdr:to>
      <xdr:col>55</xdr:col>
      <xdr:colOff>50800</xdr:colOff>
      <xdr:row>41</xdr:row>
      <xdr:rowOff>54610</xdr:rowOff>
    </xdr:to>
    <xdr:sp macro="" textlink="">
      <xdr:nvSpPr>
        <xdr:cNvPr id="128" name="楕円 127"/>
        <xdr:cNvSpPr/>
      </xdr:nvSpPr>
      <xdr:spPr>
        <a:xfrm>
          <a:off x="10426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102887</xdr:rowOff>
    </xdr:from>
    <xdr:ext cx="469744" cy="259045"/>
    <xdr:sp macro="" textlink="">
      <xdr:nvSpPr>
        <xdr:cNvPr id="129" name="【図書館】&#10;一人当たり面積該当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124460</xdr:rowOff>
    </xdr:from>
    <xdr:to>
      <xdr:col>50</xdr:col>
      <xdr:colOff>165100</xdr:colOff>
      <xdr:row>41</xdr:row>
      <xdr:rowOff>54610</xdr:rowOff>
    </xdr:to>
    <xdr:sp macro="" textlink="">
      <xdr:nvSpPr>
        <xdr:cNvPr id="130" name="楕円 129"/>
        <xdr:cNvSpPr/>
      </xdr:nvSpPr>
      <xdr:spPr>
        <a:xfrm>
          <a:off x="9588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xdr:rowOff>
    </xdr:from>
    <xdr:to>
      <xdr:col>55</xdr:col>
      <xdr:colOff>0</xdr:colOff>
      <xdr:row>41</xdr:row>
      <xdr:rowOff>3810</xdr:rowOff>
    </xdr:to>
    <xdr:cxnSp macro="">
      <xdr:nvCxnSpPr>
        <xdr:cNvPr id="131" name="直線コネクタ 130"/>
        <xdr:cNvCxnSpPr/>
      </xdr:nvCxnSpPr>
      <xdr:spPr>
        <a:xfrm>
          <a:off x="96393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128270</xdr:rowOff>
    </xdr:from>
    <xdr:to>
      <xdr:col>46</xdr:col>
      <xdr:colOff>38100</xdr:colOff>
      <xdr:row>41</xdr:row>
      <xdr:rowOff>58420</xdr:rowOff>
    </xdr:to>
    <xdr:sp macro="" textlink="">
      <xdr:nvSpPr>
        <xdr:cNvPr id="132" name="楕円 131"/>
        <xdr:cNvSpPr/>
      </xdr:nvSpPr>
      <xdr:spPr>
        <a:xfrm>
          <a:off x="8699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xdr:rowOff>
    </xdr:from>
    <xdr:to>
      <xdr:col>50</xdr:col>
      <xdr:colOff>114300</xdr:colOff>
      <xdr:row>41</xdr:row>
      <xdr:rowOff>7620</xdr:rowOff>
    </xdr:to>
    <xdr:cxnSp macro="">
      <xdr:nvCxnSpPr>
        <xdr:cNvPr id="133" name="直線コネクタ 132"/>
        <xdr:cNvCxnSpPr/>
      </xdr:nvCxnSpPr>
      <xdr:spPr>
        <a:xfrm flipV="1">
          <a:off x="8750300" y="703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132080</xdr:rowOff>
    </xdr:from>
    <xdr:to>
      <xdr:col>41</xdr:col>
      <xdr:colOff>101600</xdr:colOff>
      <xdr:row>41</xdr:row>
      <xdr:rowOff>62230</xdr:rowOff>
    </xdr:to>
    <xdr:sp macro="" textlink="">
      <xdr:nvSpPr>
        <xdr:cNvPr id="134" name="楕円 133"/>
        <xdr:cNvSpPr/>
      </xdr:nvSpPr>
      <xdr:spPr>
        <a:xfrm>
          <a:off x="7810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xdr:rowOff>
    </xdr:from>
    <xdr:to>
      <xdr:col>45</xdr:col>
      <xdr:colOff>177800</xdr:colOff>
      <xdr:row>41</xdr:row>
      <xdr:rowOff>11430</xdr:rowOff>
    </xdr:to>
    <xdr:cxnSp macro="">
      <xdr:nvCxnSpPr>
        <xdr:cNvPr id="135" name="直線コネクタ 134"/>
        <xdr:cNvCxnSpPr/>
      </xdr:nvCxnSpPr>
      <xdr:spPr>
        <a:xfrm flipV="1">
          <a:off x="7861300" y="703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36" name="n_1aveValue【図書館】&#10;一人当たり面積"/>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37" name="n_2aveValue【図書館】&#10;一人当たり面積"/>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38" name="n_3aveValue【図書館】&#10;一人当たり面積"/>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39" name="n_4aveValue【図書館】&#10;一人当たり面積"/>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45737</xdr:rowOff>
    </xdr:from>
    <xdr:ext cx="469744" cy="259045"/>
    <xdr:sp macro="" textlink="">
      <xdr:nvSpPr>
        <xdr:cNvPr id="140" name="n_1mainValue【図書館】&#10;一人当たり面積"/>
        <xdr:cNvSpPr txBox="1"/>
      </xdr:nvSpPr>
      <xdr:spPr>
        <a:xfrm>
          <a:off x="93917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49547</xdr:rowOff>
    </xdr:from>
    <xdr:ext cx="469744" cy="259045"/>
    <xdr:sp macro="" textlink="">
      <xdr:nvSpPr>
        <xdr:cNvPr id="141" name="n_2mainValue【図書館】&#10;一人当たり面積"/>
        <xdr:cNvSpPr txBox="1"/>
      </xdr:nvSpPr>
      <xdr:spPr>
        <a:xfrm>
          <a:off x="8515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53357</xdr:rowOff>
    </xdr:from>
    <xdr:ext cx="469744" cy="259045"/>
    <xdr:sp macro="" textlink="">
      <xdr:nvSpPr>
        <xdr:cNvPr id="142" name="n_3mainValue【図書館】&#10;一人当たり面積"/>
        <xdr:cNvSpPr txBox="1"/>
      </xdr:nvSpPr>
      <xdr:spPr>
        <a:xfrm>
          <a:off x="7626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68" name="直線コネクタ 167"/>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1"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2" name="直線コネクタ 171"/>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3"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4" name="フローチャート: 判断 173"/>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75" name="フローチャート: 判断 174"/>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76" name="フローチャート: 判断 175"/>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7" name="フローチャート: 判断 176"/>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14515</xdr:rowOff>
    </xdr:from>
    <xdr:to>
      <xdr:col>24</xdr:col>
      <xdr:colOff>114300</xdr:colOff>
      <xdr:row>64</xdr:row>
      <xdr:rowOff>116115</xdr:rowOff>
    </xdr:to>
    <xdr:sp macro="" textlink="">
      <xdr:nvSpPr>
        <xdr:cNvPr id="184" name="楕円 183"/>
        <xdr:cNvSpPr/>
      </xdr:nvSpPr>
      <xdr:spPr>
        <a:xfrm>
          <a:off x="4584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100892</xdr:rowOff>
    </xdr:from>
    <xdr:ext cx="405111" cy="259045"/>
    <xdr:sp macro="" textlink="">
      <xdr:nvSpPr>
        <xdr:cNvPr id="185" name="【体育館・プール】&#10;有形固定資産減価償却率該当値テキスト"/>
        <xdr:cNvSpPr txBox="1"/>
      </xdr:nvSpPr>
      <xdr:spPr>
        <a:xfrm>
          <a:off x="4673600" y="1090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154940</xdr:rowOff>
    </xdr:from>
    <xdr:to>
      <xdr:col>20</xdr:col>
      <xdr:colOff>38100</xdr:colOff>
      <xdr:row>64</xdr:row>
      <xdr:rowOff>85090</xdr:rowOff>
    </xdr:to>
    <xdr:sp macro="" textlink="">
      <xdr:nvSpPr>
        <xdr:cNvPr id="186" name="楕円 185"/>
        <xdr:cNvSpPr/>
      </xdr:nvSpPr>
      <xdr:spPr>
        <a:xfrm>
          <a:off x="3746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34290</xdr:rowOff>
    </xdr:from>
    <xdr:to>
      <xdr:col>24</xdr:col>
      <xdr:colOff>63500</xdr:colOff>
      <xdr:row>64</xdr:row>
      <xdr:rowOff>65315</xdr:rowOff>
    </xdr:to>
    <xdr:cxnSp macro="">
      <xdr:nvCxnSpPr>
        <xdr:cNvPr id="187" name="直線コネクタ 186"/>
        <xdr:cNvCxnSpPr/>
      </xdr:nvCxnSpPr>
      <xdr:spPr>
        <a:xfrm>
          <a:off x="3797300" y="1100709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122283</xdr:rowOff>
    </xdr:from>
    <xdr:to>
      <xdr:col>15</xdr:col>
      <xdr:colOff>101600</xdr:colOff>
      <xdr:row>64</xdr:row>
      <xdr:rowOff>52433</xdr:rowOff>
    </xdr:to>
    <xdr:sp macro="" textlink="">
      <xdr:nvSpPr>
        <xdr:cNvPr id="188" name="楕円 187"/>
        <xdr:cNvSpPr/>
      </xdr:nvSpPr>
      <xdr:spPr>
        <a:xfrm>
          <a:off x="2857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1633</xdr:rowOff>
    </xdr:from>
    <xdr:to>
      <xdr:col>19</xdr:col>
      <xdr:colOff>177800</xdr:colOff>
      <xdr:row>64</xdr:row>
      <xdr:rowOff>34290</xdr:rowOff>
    </xdr:to>
    <xdr:cxnSp macro="">
      <xdr:nvCxnSpPr>
        <xdr:cNvPr id="189" name="直線コネクタ 188"/>
        <xdr:cNvCxnSpPr/>
      </xdr:nvCxnSpPr>
      <xdr:spPr>
        <a:xfrm>
          <a:off x="2908300" y="109744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91259</xdr:rowOff>
    </xdr:from>
    <xdr:to>
      <xdr:col>10</xdr:col>
      <xdr:colOff>165100</xdr:colOff>
      <xdr:row>64</xdr:row>
      <xdr:rowOff>21409</xdr:rowOff>
    </xdr:to>
    <xdr:sp macro="" textlink="">
      <xdr:nvSpPr>
        <xdr:cNvPr id="190" name="楕円 189"/>
        <xdr:cNvSpPr/>
      </xdr:nvSpPr>
      <xdr:spPr>
        <a:xfrm>
          <a:off x="1968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142059</xdr:rowOff>
    </xdr:from>
    <xdr:to>
      <xdr:col>15</xdr:col>
      <xdr:colOff>50800</xdr:colOff>
      <xdr:row>64</xdr:row>
      <xdr:rowOff>1633</xdr:rowOff>
    </xdr:to>
    <xdr:cxnSp macro="">
      <xdr:nvCxnSpPr>
        <xdr:cNvPr id="191" name="直線コネクタ 190"/>
        <xdr:cNvCxnSpPr/>
      </xdr:nvCxnSpPr>
      <xdr:spPr>
        <a:xfrm>
          <a:off x="2019300" y="109434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192" name="n_1aveValue【体育館・プール】&#10;有形固定資産減価償却率"/>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93"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94"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76217</xdr:rowOff>
    </xdr:from>
    <xdr:ext cx="405111" cy="259045"/>
    <xdr:sp macro="" textlink="">
      <xdr:nvSpPr>
        <xdr:cNvPr id="196" name="n_1mainValue【体育館・プール】&#10;有形固定資産減価償却率"/>
        <xdr:cNvSpPr txBox="1"/>
      </xdr:nvSpPr>
      <xdr:spPr>
        <a:xfrm>
          <a:off x="35820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43560</xdr:rowOff>
    </xdr:from>
    <xdr:ext cx="405111" cy="259045"/>
    <xdr:sp macro="" textlink="">
      <xdr:nvSpPr>
        <xdr:cNvPr id="197" name="n_2mainValue【体育館・プール】&#10;有形固定資産減価償却率"/>
        <xdr:cNvSpPr txBox="1"/>
      </xdr:nvSpPr>
      <xdr:spPr>
        <a:xfrm>
          <a:off x="2705744" y="1101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12536</xdr:rowOff>
    </xdr:from>
    <xdr:ext cx="405111" cy="259045"/>
    <xdr:sp macro="" textlink="">
      <xdr:nvSpPr>
        <xdr:cNvPr id="198" name="n_3mainValue【体育館・プール】&#10;有形固定資産減価償却率"/>
        <xdr:cNvSpPr txBox="1"/>
      </xdr:nvSpPr>
      <xdr:spPr>
        <a:xfrm>
          <a:off x="18167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22" name="直線コネクタ 221"/>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23"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24" name="直線コネクタ 223"/>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25"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26" name="直線コネクタ 225"/>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27"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28" name="フローチャート: 判断 227"/>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29" name="フローチャート: 判断 228"/>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0" name="フローチャート: 判断 229"/>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31" name="フローチャート: 判断 230"/>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32" name="フローチャート: 判断 231"/>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36830</xdr:rowOff>
    </xdr:from>
    <xdr:to>
      <xdr:col>55</xdr:col>
      <xdr:colOff>50800</xdr:colOff>
      <xdr:row>63</xdr:row>
      <xdr:rowOff>138430</xdr:rowOff>
    </xdr:to>
    <xdr:sp macro="" textlink="">
      <xdr:nvSpPr>
        <xdr:cNvPr id="238" name="楕円 237"/>
        <xdr:cNvSpPr/>
      </xdr:nvSpPr>
      <xdr:spPr>
        <a:xfrm>
          <a:off x="10426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15257</xdr:rowOff>
    </xdr:from>
    <xdr:ext cx="469744" cy="259045"/>
    <xdr:sp macro="" textlink="">
      <xdr:nvSpPr>
        <xdr:cNvPr id="239" name="【体育館・プール】&#10;一人当たり面積該当値テキスト"/>
        <xdr:cNvSpPr txBox="1"/>
      </xdr:nvSpPr>
      <xdr:spPr>
        <a:xfrm>
          <a:off x="10515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39370</xdr:rowOff>
    </xdr:from>
    <xdr:to>
      <xdr:col>50</xdr:col>
      <xdr:colOff>165100</xdr:colOff>
      <xdr:row>63</xdr:row>
      <xdr:rowOff>140970</xdr:rowOff>
    </xdr:to>
    <xdr:sp macro="" textlink="">
      <xdr:nvSpPr>
        <xdr:cNvPr id="240" name="楕円 239"/>
        <xdr:cNvSpPr/>
      </xdr:nvSpPr>
      <xdr:spPr>
        <a:xfrm>
          <a:off x="95885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87630</xdr:rowOff>
    </xdr:from>
    <xdr:to>
      <xdr:col>55</xdr:col>
      <xdr:colOff>0</xdr:colOff>
      <xdr:row>63</xdr:row>
      <xdr:rowOff>90170</xdr:rowOff>
    </xdr:to>
    <xdr:cxnSp macro="">
      <xdr:nvCxnSpPr>
        <xdr:cNvPr id="241" name="直線コネクタ 240"/>
        <xdr:cNvCxnSpPr/>
      </xdr:nvCxnSpPr>
      <xdr:spPr>
        <a:xfrm flipV="1">
          <a:off x="9639300" y="108889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41910</xdr:rowOff>
    </xdr:from>
    <xdr:to>
      <xdr:col>46</xdr:col>
      <xdr:colOff>38100</xdr:colOff>
      <xdr:row>63</xdr:row>
      <xdr:rowOff>143510</xdr:rowOff>
    </xdr:to>
    <xdr:sp macro="" textlink="">
      <xdr:nvSpPr>
        <xdr:cNvPr id="242" name="楕円 241"/>
        <xdr:cNvSpPr/>
      </xdr:nvSpPr>
      <xdr:spPr>
        <a:xfrm>
          <a:off x="8699500" y="108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90170</xdr:rowOff>
    </xdr:from>
    <xdr:to>
      <xdr:col>50</xdr:col>
      <xdr:colOff>114300</xdr:colOff>
      <xdr:row>63</xdr:row>
      <xdr:rowOff>92710</xdr:rowOff>
    </xdr:to>
    <xdr:cxnSp macro="">
      <xdr:nvCxnSpPr>
        <xdr:cNvPr id="243" name="直線コネクタ 242"/>
        <xdr:cNvCxnSpPr/>
      </xdr:nvCxnSpPr>
      <xdr:spPr>
        <a:xfrm flipV="1">
          <a:off x="8750300" y="108915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44450</xdr:rowOff>
    </xdr:from>
    <xdr:to>
      <xdr:col>41</xdr:col>
      <xdr:colOff>101600</xdr:colOff>
      <xdr:row>63</xdr:row>
      <xdr:rowOff>146050</xdr:rowOff>
    </xdr:to>
    <xdr:sp macro="" textlink="">
      <xdr:nvSpPr>
        <xdr:cNvPr id="244" name="楕円 243"/>
        <xdr:cNvSpPr/>
      </xdr:nvSpPr>
      <xdr:spPr>
        <a:xfrm>
          <a:off x="781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92710</xdr:rowOff>
    </xdr:from>
    <xdr:to>
      <xdr:col>45</xdr:col>
      <xdr:colOff>177800</xdr:colOff>
      <xdr:row>63</xdr:row>
      <xdr:rowOff>95250</xdr:rowOff>
    </xdr:to>
    <xdr:cxnSp macro="">
      <xdr:nvCxnSpPr>
        <xdr:cNvPr id="245" name="直線コネクタ 244"/>
        <xdr:cNvCxnSpPr/>
      </xdr:nvCxnSpPr>
      <xdr:spPr>
        <a:xfrm flipV="1">
          <a:off x="7861300" y="108940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246" name="n_1aveValue【体育館・プール】&#10;一人当たり面積"/>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47" name="n_2aveValue【体育館・プール】&#10;一人当たり面積"/>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248" name="n_3aveValue【体育館・プール】&#10;一人当たり面積"/>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49" name="n_4aveValue【体育館・プール】&#10;一人当たり面積"/>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132097</xdr:rowOff>
    </xdr:from>
    <xdr:ext cx="469744" cy="259045"/>
    <xdr:sp macro="" textlink="">
      <xdr:nvSpPr>
        <xdr:cNvPr id="250" name="n_1mainValue【体育館・プール】&#10;一人当たり面積"/>
        <xdr:cNvSpPr txBox="1"/>
      </xdr:nvSpPr>
      <xdr:spPr>
        <a:xfrm>
          <a:off x="9391727" y="1093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134637</xdr:rowOff>
    </xdr:from>
    <xdr:ext cx="469744" cy="259045"/>
    <xdr:sp macro="" textlink="">
      <xdr:nvSpPr>
        <xdr:cNvPr id="251" name="n_2mainValue【体育館・プール】&#10;一人当たり面積"/>
        <xdr:cNvSpPr txBox="1"/>
      </xdr:nvSpPr>
      <xdr:spPr>
        <a:xfrm>
          <a:off x="8515427" y="1093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137177</xdr:rowOff>
    </xdr:from>
    <xdr:ext cx="469744" cy="259045"/>
    <xdr:sp macro="" textlink="">
      <xdr:nvSpPr>
        <xdr:cNvPr id="252" name="n_3mainValue【体育館・プール】&#10;一人当たり面積"/>
        <xdr:cNvSpPr txBox="1"/>
      </xdr:nvSpPr>
      <xdr:spPr>
        <a:xfrm>
          <a:off x="7626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77" name="直線コネクタ 276"/>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80"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81" name="直線コネクタ 280"/>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82" name="【福祉施設】&#10;有形固定資産減価償却率平均値テキスト"/>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3" name="フローチャート: 判断 282"/>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4" name="フローチャート: 判断 283"/>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85" name="フローチャート: 判断 284"/>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86" name="フローチャート: 判断 285"/>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87" name="フローチャート: 判断 286"/>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3" name="楕円 292"/>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294" name="【福祉施設】&#10;有形固定資産減価償却率該当値テキスト"/>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93980</xdr:rowOff>
    </xdr:from>
    <xdr:to>
      <xdr:col>20</xdr:col>
      <xdr:colOff>38100</xdr:colOff>
      <xdr:row>81</xdr:row>
      <xdr:rowOff>24130</xdr:rowOff>
    </xdr:to>
    <xdr:sp macro="" textlink="">
      <xdr:nvSpPr>
        <xdr:cNvPr id="295" name="楕円 294"/>
        <xdr:cNvSpPr/>
      </xdr:nvSpPr>
      <xdr:spPr>
        <a:xfrm>
          <a:off x="3746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144780</xdr:rowOff>
    </xdr:from>
    <xdr:to>
      <xdr:col>24</xdr:col>
      <xdr:colOff>63500</xdr:colOff>
      <xdr:row>81</xdr:row>
      <xdr:rowOff>15239</xdr:rowOff>
    </xdr:to>
    <xdr:cxnSp macro="">
      <xdr:nvCxnSpPr>
        <xdr:cNvPr id="296" name="直線コネクタ 295"/>
        <xdr:cNvCxnSpPr/>
      </xdr:nvCxnSpPr>
      <xdr:spPr>
        <a:xfrm>
          <a:off x="3797300" y="138607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52070</xdr:rowOff>
    </xdr:from>
    <xdr:to>
      <xdr:col>15</xdr:col>
      <xdr:colOff>101600</xdr:colOff>
      <xdr:row>80</xdr:row>
      <xdr:rowOff>153670</xdr:rowOff>
    </xdr:to>
    <xdr:sp macro="" textlink="">
      <xdr:nvSpPr>
        <xdr:cNvPr id="297" name="楕円 296"/>
        <xdr:cNvSpPr/>
      </xdr:nvSpPr>
      <xdr:spPr>
        <a:xfrm>
          <a:off x="2857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102870</xdr:rowOff>
    </xdr:from>
    <xdr:to>
      <xdr:col>19</xdr:col>
      <xdr:colOff>177800</xdr:colOff>
      <xdr:row>80</xdr:row>
      <xdr:rowOff>144780</xdr:rowOff>
    </xdr:to>
    <xdr:cxnSp macro="">
      <xdr:nvCxnSpPr>
        <xdr:cNvPr id="298" name="直線コネクタ 297"/>
        <xdr:cNvCxnSpPr/>
      </xdr:nvCxnSpPr>
      <xdr:spPr>
        <a:xfrm>
          <a:off x="2908300" y="13818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10161</xdr:rowOff>
    </xdr:from>
    <xdr:to>
      <xdr:col>10</xdr:col>
      <xdr:colOff>165100</xdr:colOff>
      <xdr:row>80</xdr:row>
      <xdr:rowOff>111761</xdr:rowOff>
    </xdr:to>
    <xdr:sp macro="" textlink="">
      <xdr:nvSpPr>
        <xdr:cNvPr id="299" name="楕円 298"/>
        <xdr:cNvSpPr/>
      </xdr:nvSpPr>
      <xdr:spPr>
        <a:xfrm>
          <a:off x="196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102870</xdr:rowOff>
    </xdr:to>
    <xdr:cxnSp macro="">
      <xdr:nvCxnSpPr>
        <xdr:cNvPr id="300" name="直線コネクタ 299"/>
        <xdr:cNvCxnSpPr/>
      </xdr:nvCxnSpPr>
      <xdr:spPr>
        <a:xfrm>
          <a:off x="2019300" y="137769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301" name="n_1aveValue【福祉施設】&#10;有形固定資産減価償却率"/>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120032</xdr:rowOff>
    </xdr:from>
    <xdr:ext cx="405111" cy="259045"/>
    <xdr:sp macro="" textlink="">
      <xdr:nvSpPr>
        <xdr:cNvPr id="302" name="n_2aveValue【福祉施設】&#10;有形固定資産減価償却率"/>
        <xdr:cNvSpPr txBox="1"/>
      </xdr:nvSpPr>
      <xdr:spPr>
        <a:xfrm>
          <a:off x="2705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55263</xdr:rowOff>
    </xdr:from>
    <xdr:ext cx="405111" cy="259045"/>
    <xdr:sp macro="" textlink="">
      <xdr:nvSpPr>
        <xdr:cNvPr id="303" name="n_3aveValue【福祉施設】&#10;有形固定資産減価償却率"/>
        <xdr:cNvSpPr txBox="1"/>
      </xdr:nvSpPr>
      <xdr:spPr>
        <a:xfrm>
          <a:off x="1816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304" name="n_4ave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40657</xdr:rowOff>
    </xdr:from>
    <xdr:ext cx="405111" cy="259045"/>
    <xdr:sp macro="" textlink="">
      <xdr:nvSpPr>
        <xdr:cNvPr id="305" name="n_1mainValue【福祉施設】&#10;有形固定資産減価償却率"/>
        <xdr:cNvSpPr txBox="1"/>
      </xdr:nvSpPr>
      <xdr:spPr>
        <a:xfrm>
          <a:off x="35820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306" name="n_2mainValue【福祉施設】&#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07" name="n_3mainValue【福祉施設】&#10;有形固定資産減価償却率"/>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31" name="直線コネクタ 330"/>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32"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33" name="直線コネクタ 332"/>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34"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35" name="直線コネクタ 334"/>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36"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37" name="フローチャート: 判断 336"/>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38" name="フローチャート: 判断 337"/>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39" name="フローチャート: 判断 338"/>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40" name="フローチャート: 判断 339"/>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41" name="フローチャート: 判断 340"/>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146050</xdr:rowOff>
    </xdr:from>
    <xdr:to>
      <xdr:col>55</xdr:col>
      <xdr:colOff>50800</xdr:colOff>
      <xdr:row>86</xdr:row>
      <xdr:rowOff>76200</xdr:rowOff>
    </xdr:to>
    <xdr:sp macro="" textlink="">
      <xdr:nvSpPr>
        <xdr:cNvPr id="347" name="楕円 346"/>
        <xdr:cNvSpPr/>
      </xdr:nvSpPr>
      <xdr:spPr>
        <a:xfrm>
          <a:off x="10426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348" name="【福祉施設】&#10;一人当たり面積該当値テキスト"/>
        <xdr:cNvSpPr txBox="1"/>
      </xdr:nvSpPr>
      <xdr:spPr>
        <a:xfrm>
          <a:off x="10515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49" name="楕円 348"/>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25400</xdr:rowOff>
    </xdr:from>
    <xdr:to>
      <xdr:col>55</xdr:col>
      <xdr:colOff>0</xdr:colOff>
      <xdr:row>86</xdr:row>
      <xdr:rowOff>26670</xdr:rowOff>
    </xdr:to>
    <xdr:cxnSp macro="">
      <xdr:nvCxnSpPr>
        <xdr:cNvPr id="350" name="直線コネクタ 349"/>
        <xdr:cNvCxnSpPr/>
      </xdr:nvCxnSpPr>
      <xdr:spPr>
        <a:xfrm flipV="1">
          <a:off x="9639300" y="147701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149861</xdr:rowOff>
    </xdr:from>
    <xdr:to>
      <xdr:col>46</xdr:col>
      <xdr:colOff>38100</xdr:colOff>
      <xdr:row>86</xdr:row>
      <xdr:rowOff>80011</xdr:rowOff>
    </xdr:to>
    <xdr:sp macro="" textlink="">
      <xdr:nvSpPr>
        <xdr:cNvPr id="351" name="楕円 350"/>
        <xdr:cNvSpPr/>
      </xdr:nvSpPr>
      <xdr:spPr>
        <a:xfrm>
          <a:off x="8699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29211</xdr:rowOff>
    </xdr:to>
    <xdr:cxnSp macro="">
      <xdr:nvCxnSpPr>
        <xdr:cNvPr id="352" name="直線コネクタ 351"/>
        <xdr:cNvCxnSpPr/>
      </xdr:nvCxnSpPr>
      <xdr:spPr>
        <a:xfrm flipV="1">
          <a:off x="8750300" y="147713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149861</xdr:rowOff>
    </xdr:from>
    <xdr:to>
      <xdr:col>41</xdr:col>
      <xdr:colOff>101600</xdr:colOff>
      <xdr:row>86</xdr:row>
      <xdr:rowOff>80011</xdr:rowOff>
    </xdr:to>
    <xdr:sp macro="" textlink="">
      <xdr:nvSpPr>
        <xdr:cNvPr id="353" name="楕円 352"/>
        <xdr:cNvSpPr/>
      </xdr:nvSpPr>
      <xdr:spPr>
        <a:xfrm>
          <a:off x="7810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29211</xdr:rowOff>
    </xdr:from>
    <xdr:to>
      <xdr:col>45</xdr:col>
      <xdr:colOff>177800</xdr:colOff>
      <xdr:row>86</xdr:row>
      <xdr:rowOff>29211</xdr:rowOff>
    </xdr:to>
    <xdr:cxnSp macro="">
      <xdr:nvCxnSpPr>
        <xdr:cNvPr id="354" name="直線コネクタ 353"/>
        <xdr:cNvCxnSpPr/>
      </xdr:nvCxnSpPr>
      <xdr:spPr>
        <a:xfrm>
          <a:off x="7861300" y="14773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55" name="n_1aveValue【福祉施設】&#10;一人当たり面積"/>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56"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57" name="n_3aveValue【福祉施設】&#10;一人当たり面積"/>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358" name="n_4aveValue【福祉施設】&#10;一人当たり面積"/>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359"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71138</xdr:rowOff>
    </xdr:from>
    <xdr:ext cx="469744" cy="259045"/>
    <xdr:sp macro="" textlink="">
      <xdr:nvSpPr>
        <xdr:cNvPr id="360" name="n_2mainValue【福祉施設】&#10;一人当たり面積"/>
        <xdr:cNvSpPr txBox="1"/>
      </xdr:nvSpPr>
      <xdr:spPr>
        <a:xfrm>
          <a:off x="8515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71138</xdr:rowOff>
    </xdr:from>
    <xdr:ext cx="469744" cy="259045"/>
    <xdr:sp macro="" textlink="">
      <xdr:nvSpPr>
        <xdr:cNvPr id="361" name="n_3mainValue【福祉施設】&#10;一人当たり面積"/>
        <xdr:cNvSpPr txBox="1"/>
      </xdr:nvSpPr>
      <xdr:spPr>
        <a:xfrm>
          <a:off x="7626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3" name="直線コネクタ 37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4" name="テキスト ボックス 37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5" name="直線コネクタ 37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6" name="テキスト ボックス 37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7" name="直線コネクタ 3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8" name="テキスト ボックス 3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9" name="直線コネクタ 37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0" name="テキスト ボックス 37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1" name="直線コネクタ 38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2" name="テキスト ボックス 38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4" name="テキスト ボックス 38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86" name="直線コネクタ 385"/>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8" name="直線コネクタ 38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89"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90" name="直線コネクタ 389"/>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76216</xdr:rowOff>
    </xdr:from>
    <xdr:ext cx="405111" cy="259045"/>
    <xdr:sp macro="" textlink="">
      <xdr:nvSpPr>
        <xdr:cNvPr id="391" name="【市民会館】&#10;有形固定資産減価償却率平均値テキスト"/>
        <xdr:cNvSpPr txBox="1"/>
      </xdr:nvSpPr>
      <xdr:spPr>
        <a:xfrm>
          <a:off x="4673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392" name="フローチャート: 判断 391"/>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93" name="フローチャート: 判断 392"/>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94" name="フローチャート: 判断 393"/>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95" name="フローチャート: 判断 394"/>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396" name="フローチャート: 判断 395"/>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27305</xdr:rowOff>
    </xdr:from>
    <xdr:to>
      <xdr:col>24</xdr:col>
      <xdr:colOff>114300</xdr:colOff>
      <xdr:row>103</xdr:row>
      <xdr:rowOff>128905</xdr:rowOff>
    </xdr:to>
    <xdr:sp macro="" textlink="">
      <xdr:nvSpPr>
        <xdr:cNvPr id="402" name="楕円 401"/>
        <xdr:cNvSpPr/>
      </xdr:nvSpPr>
      <xdr:spPr>
        <a:xfrm>
          <a:off x="45847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50182</xdr:rowOff>
    </xdr:from>
    <xdr:ext cx="405111" cy="259045"/>
    <xdr:sp macro="" textlink="">
      <xdr:nvSpPr>
        <xdr:cNvPr id="403" name="【市民会館】&#10;有形固定資産減価償却率該当値テキスト"/>
        <xdr:cNvSpPr txBox="1"/>
      </xdr:nvSpPr>
      <xdr:spPr>
        <a:xfrm>
          <a:off x="4673600"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158750</xdr:rowOff>
    </xdr:from>
    <xdr:to>
      <xdr:col>20</xdr:col>
      <xdr:colOff>38100</xdr:colOff>
      <xdr:row>103</xdr:row>
      <xdr:rowOff>88900</xdr:rowOff>
    </xdr:to>
    <xdr:sp macro="" textlink="">
      <xdr:nvSpPr>
        <xdr:cNvPr id="404" name="楕円 403"/>
        <xdr:cNvSpPr/>
      </xdr:nvSpPr>
      <xdr:spPr>
        <a:xfrm>
          <a:off x="3746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38100</xdr:rowOff>
    </xdr:from>
    <xdr:to>
      <xdr:col>24</xdr:col>
      <xdr:colOff>63500</xdr:colOff>
      <xdr:row>103</xdr:row>
      <xdr:rowOff>78105</xdr:rowOff>
    </xdr:to>
    <xdr:cxnSp macro="">
      <xdr:nvCxnSpPr>
        <xdr:cNvPr id="405" name="直線コネクタ 404"/>
        <xdr:cNvCxnSpPr/>
      </xdr:nvCxnSpPr>
      <xdr:spPr>
        <a:xfrm>
          <a:off x="3797300" y="176974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116839</xdr:rowOff>
    </xdr:from>
    <xdr:to>
      <xdr:col>15</xdr:col>
      <xdr:colOff>101600</xdr:colOff>
      <xdr:row>103</xdr:row>
      <xdr:rowOff>46989</xdr:rowOff>
    </xdr:to>
    <xdr:sp macro="" textlink="">
      <xdr:nvSpPr>
        <xdr:cNvPr id="406" name="楕円 405"/>
        <xdr:cNvSpPr/>
      </xdr:nvSpPr>
      <xdr:spPr>
        <a:xfrm>
          <a:off x="2857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167639</xdr:rowOff>
    </xdr:from>
    <xdr:to>
      <xdr:col>19</xdr:col>
      <xdr:colOff>177800</xdr:colOff>
      <xdr:row>103</xdr:row>
      <xdr:rowOff>38100</xdr:rowOff>
    </xdr:to>
    <xdr:cxnSp macro="">
      <xdr:nvCxnSpPr>
        <xdr:cNvPr id="407" name="直線コネクタ 406"/>
        <xdr:cNvCxnSpPr/>
      </xdr:nvCxnSpPr>
      <xdr:spPr>
        <a:xfrm>
          <a:off x="2908300" y="176555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74930</xdr:rowOff>
    </xdr:from>
    <xdr:to>
      <xdr:col>10</xdr:col>
      <xdr:colOff>165100</xdr:colOff>
      <xdr:row>103</xdr:row>
      <xdr:rowOff>5080</xdr:rowOff>
    </xdr:to>
    <xdr:sp macro="" textlink="">
      <xdr:nvSpPr>
        <xdr:cNvPr id="408" name="楕円 407"/>
        <xdr:cNvSpPr/>
      </xdr:nvSpPr>
      <xdr:spPr>
        <a:xfrm>
          <a:off x="1968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125730</xdr:rowOff>
    </xdr:from>
    <xdr:to>
      <xdr:col>15</xdr:col>
      <xdr:colOff>50800</xdr:colOff>
      <xdr:row>102</xdr:row>
      <xdr:rowOff>167639</xdr:rowOff>
    </xdr:to>
    <xdr:cxnSp macro="">
      <xdr:nvCxnSpPr>
        <xdr:cNvPr id="409" name="直線コネクタ 408"/>
        <xdr:cNvCxnSpPr/>
      </xdr:nvCxnSpPr>
      <xdr:spPr>
        <a:xfrm>
          <a:off x="2019300" y="176136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410" name="n_1aveValue【市民会館】&#10;有形固定資産減価償却率"/>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11" name="n_2aveValue【市民会館】&#10;有形固定資産減価償却率"/>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412" name="n_3aveValue【市民会館】&#10;有形固定資産減価償却率"/>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10177</xdr:rowOff>
    </xdr:from>
    <xdr:ext cx="405111" cy="259045"/>
    <xdr:sp macro="" textlink="">
      <xdr:nvSpPr>
        <xdr:cNvPr id="413" name="n_4aveValue【市民会館】&#10;有形固定資産減価償却率"/>
        <xdr:cNvSpPr txBox="1"/>
      </xdr:nvSpPr>
      <xdr:spPr>
        <a:xfrm>
          <a:off x="927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105427</xdr:rowOff>
    </xdr:from>
    <xdr:ext cx="405111" cy="259045"/>
    <xdr:sp macro="" textlink="">
      <xdr:nvSpPr>
        <xdr:cNvPr id="414" name="n_1mainValue【市民会館】&#10;有形固定資産減価償却率"/>
        <xdr:cNvSpPr txBox="1"/>
      </xdr:nvSpPr>
      <xdr:spPr>
        <a:xfrm>
          <a:off x="35820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63516</xdr:rowOff>
    </xdr:from>
    <xdr:ext cx="405111" cy="259045"/>
    <xdr:sp macro="" textlink="">
      <xdr:nvSpPr>
        <xdr:cNvPr id="415" name="n_2mainValue【市民会館】&#10;有形固定資産減価償却率"/>
        <xdr:cNvSpPr txBox="1"/>
      </xdr:nvSpPr>
      <xdr:spPr>
        <a:xfrm>
          <a:off x="2705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21607</xdr:rowOff>
    </xdr:from>
    <xdr:ext cx="405111" cy="259045"/>
    <xdr:sp macro="" textlink="">
      <xdr:nvSpPr>
        <xdr:cNvPr id="416" name="n_3mainValue【市民会館】&#10;有形固定資産減価償却率"/>
        <xdr:cNvSpPr txBox="1"/>
      </xdr:nvSpPr>
      <xdr:spPr>
        <a:xfrm>
          <a:off x="181674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7" name="直線コネクタ 42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8" name="テキスト ボックス 42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9" name="直線コネクタ 42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0" name="テキスト ボックス 42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1" name="直線コネクタ 43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2" name="テキスト ボックス 43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3" name="直線コネクタ 43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4" name="テキスト ボックス 43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438" name="直線コネクタ 437"/>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39"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40" name="直線コネクタ 439"/>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441" name="【市民会館】&#10;一人当たり面積最大値テキスト"/>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442" name="直線コネクタ 441"/>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443" name="【市民会館】&#10;一人当たり面積平均値テキスト"/>
        <xdr:cNvSpPr txBox="1"/>
      </xdr:nvSpPr>
      <xdr:spPr>
        <a:xfrm>
          <a:off x="10515600"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444" name="フローチャート: 判断 443"/>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45" name="フローチャート: 判断 444"/>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446" name="フローチャート: 判断 445"/>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47" name="フローチャート: 判断 446"/>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48" name="フローチャート: 判断 447"/>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91694</xdr:rowOff>
    </xdr:from>
    <xdr:to>
      <xdr:col>55</xdr:col>
      <xdr:colOff>50800</xdr:colOff>
      <xdr:row>104</xdr:row>
      <xdr:rowOff>21844</xdr:rowOff>
    </xdr:to>
    <xdr:sp macro="" textlink="">
      <xdr:nvSpPr>
        <xdr:cNvPr id="454" name="楕円 453"/>
        <xdr:cNvSpPr/>
      </xdr:nvSpPr>
      <xdr:spPr>
        <a:xfrm>
          <a:off x="104267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114571</xdr:rowOff>
    </xdr:from>
    <xdr:ext cx="469744" cy="259045"/>
    <xdr:sp macro="" textlink="">
      <xdr:nvSpPr>
        <xdr:cNvPr id="455" name="【市民会館】&#10;一人当たり面積該当値テキスト"/>
        <xdr:cNvSpPr txBox="1"/>
      </xdr:nvSpPr>
      <xdr:spPr>
        <a:xfrm>
          <a:off x="10515600" y="1760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103124</xdr:rowOff>
    </xdr:from>
    <xdr:to>
      <xdr:col>50</xdr:col>
      <xdr:colOff>165100</xdr:colOff>
      <xdr:row>104</xdr:row>
      <xdr:rowOff>33274</xdr:rowOff>
    </xdr:to>
    <xdr:sp macro="" textlink="">
      <xdr:nvSpPr>
        <xdr:cNvPr id="456" name="楕円 455"/>
        <xdr:cNvSpPr/>
      </xdr:nvSpPr>
      <xdr:spPr>
        <a:xfrm>
          <a:off x="95885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142494</xdr:rowOff>
    </xdr:from>
    <xdr:to>
      <xdr:col>55</xdr:col>
      <xdr:colOff>0</xdr:colOff>
      <xdr:row>103</xdr:row>
      <xdr:rowOff>153924</xdr:rowOff>
    </xdr:to>
    <xdr:cxnSp macro="">
      <xdr:nvCxnSpPr>
        <xdr:cNvPr id="457" name="直線コネクタ 456"/>
        <xdr:cNvCxnSpPr/>
      </xdr:nvCxnSpPr>
      <xdr:spPr>
        <a:xfrm flipV="1">
          <a:off x="9639300" y="1780184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116839</xdr:rowOff>
    </xdr:from>
    <xdr:to>
      <xdr:col>46</xdr:col>
      <xdr:colOff>38100</xdr:colOff>
      <xdr:row>104</xdr:row>
      <xdr:rowOff>46989</xdr:rowOff>
    </xdr:to>
    <xdr:sp macro="" textlink="">
      <xdr:nvSpPr>
        <xdr:cNvPr id="458" name="楕円 457"/>
        <xdr:cNvSpPr/>
      </xdr:nvSpPr>
      <xdr:spPr>
        <a:xfrm>
          <a:off x="8699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153924</xdr:rowOff>
    </xdr:from>
    <xdr:to>
      <xdr:col>50</xdr:col>
      <xdr:colOff>114300</xdr:colOff>
      <xdr:row>103</xdr:row>
      <xdr:rowOff>167639</xdr:rowOff>
    </xdr:to>
    <xdr:cxnSp macro="">
      <xdr:nvCxnSpPr>
        <xdr:cNvPr id="459" name="直線コネクタ 458"/>
        <xdr:cNvCxnSpPr/>
      </xdr:nvCxnSpPr>
      <xdr:spPr>
        <a:xfrm flipV="1">
          <a:off x="8750300" y="1781327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125985</xdr:rowOff>
    </xdr:from>
    <xdr:to>
      <xdr:col>41</xdr:col>
      <xdr:colOff>101600</xdr:colOff>
      <xdr:row>104</xdr:row>
      <xdr:rowOff>56135</xdr:rowOff>
    </xdr:to>
    <xdr:sp macro="" textlink="">
      <xdr:nvSpPr>
        <xdr:cNvPr id="460" name="楕円 459"/>
        <xdr:cNvSpPr/>
      </xdr:nvSpPr>
      <xdr:spPr>
        <a:xfrm>
          <a:off x="78105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167639</xdr:rowOff>
    </xdr:from>
    <xdr:to>
      <xdr:col>45</xdr:col>
      <xdr:colOff>177800</xdr:colOff>
      <xdr:row>104</xdr:row>
      <xdr:rowOff>5335</xdr:rowOff>
    </xdr:to>
    <xdr:cxnSp macro="">
      <xdr:nvCxnSpPr>
        <xdr:cNvPr id="461" name="直線コネクタ 460"/>
        <xdr:cNvCxnSpPr/>
      </xdr:nvCxnSpPr>
      <xdr:spPr>
        <a:xfrm flipV="1">
          <a:off x="7861300" y="1782698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462" name="n_1aveValue【市民会館】&#10;一人当たり面積"/>
        <xdr:cNvSpPr txBox="1"/>
      </xdr:nvSpPr>
      <xdr:spPr>
        <a:xfrm>
          <a:off x="9391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170705</xdr:rowOff>
    </xdr:from>
    <xdr:ext cx="469744" cy="259045"/>
    <xdr:sp macro="" textlink="">
      <xdr:nvSpPr>
        <xdr:cNvPr id="463" name="n_2aveValue【市民会館】&#10;一人当たり面積"/>
        <xdr:cNvSpPr txBox="1"/>
      </xdr:nvSpPr>
      <xdr:spPr>
        <a:xfrm>
          <a:off x="8515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464" name="n_3aveValue【市民会館】&#10;一人当たり面積"/>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65" name="n_4aveValue【市民会館】&#10;一人当たり面積"/>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49801</xdr:rowOff>
    </xdr:from>
    <xdr:ext cx="469744" cy="259045"/>
    <xdr:sp macro="" textlink="">
      <xdr:nvSpPr>
        <xdr:cNvPr id="466" name="n_1mainValue【市民会館】&#10;一人当たり面積"/>
        <xdr:cNvSpPr txBox="1"/>
      </xdr:nvSpPr>
      <xdr:spPr>
        <a:xfrm>
          <a:off x="9391727" y="1753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63516</xdr:rowOff>
    </xdr:from>
    <xdr:ext cx="469744" cy="259045"/>
    <xdr:sp macro="" textlink="">
      <xdr:nvSpPr>
        <xdr:cNvPr id="467" name="n_2mainValue【市民会館】&#10;一人当たり面積"/>
        <xdr:cNvSpPr txBox="1"/>
      </xdr:nvSpPr>
      <xdr:spPr>
        <a:xfrm>
          <a:off x="85154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72662</xdr:rowOff>
    </xdr:from>
    <xdr:ext cx="469744" cy="259045"/>
    <xdr:sp macro="" textlink="">
      <xdr:nvSpPr>
        <xdr:cNvPr id="468" name="n_3mainValue【市民会館】&#10;一人当たり面積"/>
        <xdr:cNvSpPr txBox="1"/>
      </xdr:nvSpPr>
      <xdr:spPr>
        <a:xfrm>
          <a:off x="7626427" y="1756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93" name="直線コネクタ 492"/>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5" name="直線コネクタ 49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96"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97" name="直線コネクタ 496"/>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498" name="【一般廃棄物処理施設】&#10;有形固定資産減価償却率平均値テキスト"/>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99" name="フローチャート: 判断 498"/>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500" name="フローチャート: 判断 499"/>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01" name="フローチャート: 判断 500"/>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02" name="フローチャート: 判断 501"/>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503" name="フローチャート: 判断 502"/>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67310</xdr:rowOff>
    </xdr:from>
    <xdr:to>
      <xdr:col>85</xdr:col>
      <xdr:colOff>177800</xdr:colOff>
      <xdr:row>38</xdr:row>
      <xdr:rowOff>168910</xdr:rowOff>
    </xdr:to>
    <xdr:sp macro="" textlink="">
      <xdr:nvSpPr>
        <xdr:cNvPr id="509" name="楕円 508"/>
        <xdr:cNvSpPr/>
      </xdr:nvSpPr>
      <xdr:spPr>
        <a:xfrm>
          <a:off x="16268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45737</xdr:rowOff>
    </xdr:from>
    <xdr:ext cx="405111" cy="259045"/>
    <xdr:sp macro="" textlink="">
      <xdr:nvSpPr>
        <xdr:cNvPr id="510" name="【一般廃棄物処理施設】&#10;有形固定資産減価償却率該当値テキスト"/>
        <xdr:cNvSpPr txBox="1"/>
      </xdr:nvSpPr>
      <xdr:spPr>
        <a:xfrm>
          <a:off x="16357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511" name="楕円 510"/>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118110</xdr:rowOff>
    </xdr:to>
    <xdr:cxnSp macro="">
      <xdr:nvCxnSpPr>
        <xdr:cNvPr id="512" name="直線コネクタ 511"/>
        <xdr:cNvCxnSpPr/>
      </xdr:nvCxnSpPr>
      <xdr:spPr>
        <a:xfrm>
          <a:off x="15481300" y="65913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124460</xdr:rowOff>
    </xdr:from>
    <xdr:to>
      <xdr:col>76</xdr:col>
      <xdr:colOff>165100</xdr:colOff>
      <xdr:row>38</xdr:row>
      <xdr:rowOff>54610</xdr:rowOff>
    </xdr:to>
    <xdr:sp macro="" textlink="">
      <xdr:nvSpPr>
        <xdr:cNvPr id="513" name="楕円 512"/>
        <xdr:cNvSpPr/>
      </xdr:nvSpPr>
      <xdr:spPr>
        <a:xfrm>
          <a:off x="14541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xdr:rowOff>
    </xdr:from>
    <xdr:to>
      <xdr:col>81</xdr:col>
      <xdr:colOff>50800</xdr:colOff>
      <xdr:row>38</xdr:row>
      <xdr:rowOff>76200</xdr:rowOff>
    </xdr:to>
    <xdr:cxnSp macro="">
      <xdr:nvCxnSpPr>
        <xdr:cNvPr id="514" name="直線コネクタ 513"/>
        <xdr:cNvCxnSpPr/>
      </xdr:nvCxnSpPr>
      <xdr:spPr>
        <a:xfrm>
          <a:off x="14592300" y="65189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15" name="楕円 514"/>
        <xdr:cNvSpPr/>
      </xdr:nvSpPr>
      <xdr:spPr>
        <a:xfrm>
          <a:off x="1365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38</xdr:row>
      <xdr:rowOff>3810</xdr:rowOff>
    </xdr:to>
    <xdr:cxnSp macro="">
      <xdr:nvCxnSpPr>
        <xdr:cNvPr id="516" name="直線コネクタ 515"/>
        <xdr:cNvCxnSpPr/>
      </xdr:nvCxnSpPr>
      <xdr:spPr>
        <a:xfrm>
          <a:off x="13703300" y="64427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517"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18"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19"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520" name="n_4aveValue【一般廃棄物処理施設】&#10;有形固定資産減価償却率"/>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118127</xdr:rowOff>
    </xdr:from>
    <xdr:ext cx="405111" cy="259045"/>
    <xdr:sp macro="" textlink="">
      <xdr:nvSpPr>
        <xdr:cNvPr id="521" name="n_1mainValue【一般廃棄物処理施設】&#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45737</xdr:rowOff>
    </xdr:from>
    <xdr:ext cx="405111" cy="259045"/>
    <xdr:sp macro="" textlink="">
      <xdr:nvSpPr>
        <xdr:cNvPr id="522" name="n_2mainValue【一般廃棄物処理施設】&#10;有形固定資産減価償却率"/>
        <xdr:cNvSpPr txBox="1"/>
      </xdr:nvSpPr>
      <xdr:spPr>
        <a:xfrm>
          <a:off x="14389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140987</xdr:rowOff>
    </xdr:from>
    <xdr:ext cx="405111" cy="259045"/>
    <xdr:sp macro="" textlink="">
      <xdr:nvSpPr>
        <xdr:cNvPr id="523" name="n_3mainValue【一般廃棄物処理施設】&#10;有形固定資産減価償却率"/>
        <xdr:cNvSpPr txBox="1"/>
      </xdr:nvSpPr>
      <xdr:spPr>
        <a:xfrm>
          <a:off x="13500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7" name="テキスト ボックス 53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9" name="テキスト ボックス 53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1" name="テキスト ボックス 54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547" name="直線コネクタ 546"/>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548"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549" name="直線コネクタ 548"/>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550"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551" name="直線コネクタ 550"/>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552" name="【一般廃棄物処理施設】&#10;一人当たり有形固定資産（償却資産）額平均値テキスト"/>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553" name="フローチャート: 判断 552"/>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554" name="フローチャート: 判断 553"/>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555" name="フローチャート: 判断 554"/>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556" name="フローチャート: 判断 555"/>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557" name="フローチャート: 判断 556"/>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109269</xdr:rowOff>
    </xdr:from>
    <xdr:to>
      <xdr:col>116</xdr:col>
      <xdr:colOff>114300</xdr:colOff>
      <xdr:row>41</xdr:row>
      <xdr:rowOff>39419</xdr:rowOff>
    </xdr:to>
    <xdr:sp macro="" textlink="">
      <xdr:nvSpPr>
        <xdr:cNvPr id="563" name="楕円 562"/>
        <xdr:cNvSpPr/>
      </xdr:nvSpPr>
      <xdr:spPr>
        <a:xfrm>
          <a:off x="22110700" y="696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87696</xdr:rowOff>
    </xdr:from>
    <xdr:ext cx="534377" cy="259045"/>
    <xdr:sp macro="" textlink="">
      <xdr:nvSpPr>
        <xdr:cNvPr id="564" name="【一般廃棄物処理施設】&#10;一人当たり有形固定資産（償却資産）額該当値テキスト"/>
        <xdr:cNvSpPr txBox="1"/>
      </xdr:nvSpPr>
      <xdr:spPr>
        <a:xfrm>
          <a:off x="22199600" y="69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120455</xdr:rowOff>
    </xdr:from>
    <xdr:to>
      <xdr:col>112</xdr:col>
      <xdr:colOff>38100</xdr:colOff>
      <xdr:row>41</xdr:row>
      <xdr:rowOff>50605</xdr:rowOff>
    </xdr:to>
    <xdr:sp macro="" textlink="">
      <xdr:nvSpPr>
        <xdr:cNvPr id="565" name="楕円 564"/>
        <xdr:cNvSpPr/>
      </xdr:nvSpPr>
      <xdr:spPr>
        <a:xfrm>
          <a:off x="21272500" y="69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160069</xdr:rowOff>
    </xdr:from>
    <xdr:to>
      <xdr:col>116</xdr:col>
      <xdr:colOff>63500</xdr:colOff>
      <xdr:row>40</xdr:row>
      <xdr:rowOff>171255</xdr:rowOff>
    </xdr:to>
    <xdr:cxnSp macro="">
      <xdr:nvCxnSpPr>
        <xdr:cNvPr id="566" name="直線コネクタ 565"/>
        <xdr:cNvCxnSpPr/>
      </xdr:nvCxnSpPr>
      <xdr:spPr>
        <a:xfrm flipV="1">
          <a:off x="21323300" y="7018069"/>
          <a:ext cx="838200" cy="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124064</xdr:rowOff>
    </xdr:from>
    <xdr:to>
      <xdr:col>107</xdr:col>
      <xdr:colOff>101600</xdr:colOff>
      <xdr:row>41</xdr:row>
      <xdr:rowOff>54214</xdr:rowOff>
    </xdr:to>
    <xdr:sp macro="" textlink="">
      <xdr:nvSpPr>
        <xdr:cNvPr id="567" name="楕円 566"/>
        <xdr:cNvSpPr/>
      </xdr:nvSpPr>
      <xdr:spPr>
        <a:xfrm>
          <a:off x="20383500" y="698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171255</xdr:rowOff>
    </xdr:from>
    <xdr:to>
      <xdr:col>111</xdr:col>
      <xdr:colOff>177800</xdr:colOff>
      <xdr:row>41</xdr:row>
      <xdr:rowOff>3414</xdr:rowOff>
    </xdr:to>
    <xdr:cxnSp macro="">
      <xdr:nvCxnSpPr>
        <xdr:cNvPr id="568" name="直線コネクタ 567"/>
        <xdr:cNvCxnSpPr/>
      </xdr:nvCxnSpPr>
      <xdr:spPr>
        <a:xfrm flipV="1">
          <a:off x="20434300" y="7029255"/>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125264</xdr:rowOff>
    </xdr:from>
    <xdr:to>
      <xdr:col>102</xdr:col>
      <xdr:colOff>165100</xdr:colOff>
      <xdr:row>41</xdr:row>
      <xdr:rowOff>55414</xdr:rowOff>
    </xdr:to>
    <xdr:sp macro="" textlink="">
      <xdr:nvSpPr>
        <xdr:cNvPr id="569" name="楕円 568"/>
        <xdr:cNvSpPr/>
      </xdr:nvSpPr>
      <xdr:spPr>
        <a:xfrm>
          <a:off x="19494500" y="69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3414</xdr:rowOff>
    </xdr:from>
    <xdr:to>
      <xdr:col>107</xdr:col>
      <xdr:colOff>50800</xdr:colOff>
      <xdr:row>41</xdr:row>
      <xdr:rowOff>4614</xdr:rowOff>
    </xdr:to>
    <xdr:cxnSp macro="">
      <xdr:nvCxnSpPr>
        <xdr:cNvPr id="570" name="直線コネクタ 569"/>
        <xdr:cNvCxnSpPr/>
      </xdr:nvCxnSpPr>
      <xdr:spPr>
        <a:xfrm flipV="1">
          <a:off x="19545300" y="7032864"/>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571" name="n_1aveValue【一般廃棄物処理施設】&#10;一人当たり有形固定資産（償却資産）額"/>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572" name="n_2aveValue【一般廃棄物処理施設】&#10;一人当たり有形固定資産（償却資産）額"/>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573" name="n_3aveValue【一般廃棄物処理施設】&#10;一人当たり有形固定資産（償却資産）額"/>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574" name="n_4aveValue【一般廃棄物処理施設】&#10;一人当たり有形固定資産（償却資産）額"/>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41732</xdr:rowOff>
    </xdr:from>
    <xdr:ext cx="534377" cy="259045"/>
    <xdr:sp macro="" textlink="">
      <xdr:nvSpPr>
        <xdr:cNvPr id="575" name="n_1mainValue【一般廃棄物処理施設】&#10;一人当たり有形固定資産（償却資産）額"/>
        <xdr:cNvSpPr txBox="1"/>
      </xdr:nvSpPr>
      <xdr:spPr>
        <a:xfrm>
          <a:off x="21043411" y="70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45341</xdr:rowOff>
    </xdr:from>
    <xdr:ext cx="534377" cy="259045"/>
    <xdr:sp macro="" textlink="">
      <xdr:nvSpPr>
        <xdr:cNvPr id="576" name="n_2mainValue【一般廃棄物処理施設】&#10;一人当たり有形固定資産（償却資産）額"/>
        <xdr:cNvSpPr txBox="1"/>
      </xdr:nvSpPr>
      <xdr:spPr>
        <a:xfrm>
          <a:off x="20167111" y="70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46541</xdr:rowOff>
    </xdr:from>
    <xdr:ext cx="534377" cy="259045"/>
    <xdr:sp macro="" textlink="">
      <xdr:nvSpPr>
        <xdr:cNvPr id="577" name="n_3mainValue【一般廃棄物処理施設】&#10;一人当たり有形固定資産（償却資産）額"/>
        <xdr:cNvSpPr txBox="1"/>
      </xdr:nvSpPr>
      <xdr:spPr>
        <a:xfrm>
          <a:off x="19278111" y="7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619" name="直線コネクタ 618"/>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20"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21" name="直線コネクタ 620"/>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22"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23" name="直線コネクタ 622"/>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624" name="【消防施設】&#10;有形固定資産減価償却率平均値テキスト"/>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25" name="フローチャート: 判断 624"/>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26" name="フローチャート: 判断 625"/>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27" name="フローチャート: 判断 626"/>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28" name="フローチャート: 判断 627"/>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629" name="フローチャート: 判断 628"/>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103232</xdr:rowOff>
    </xdr:from>
    <xdr:to>
      <xdr:col>85</xdr:col>
      <xdr:colOff>177800</xdr:colOff>
      <xdr:row>85</xdr:row>
      <xdr:rowOff>33382</xdr:rowOff>
    </xdr:to>
    <xdr:sp macro="" textlink="">
      <xdr:nvSpPr>
        <xdr:cNvPr id="635" name="楕円 634"/>
        <xdr:cNvSpPr/>
      </xdr:nvSpPr>
      <xdr:spPr>
        <a:xfrm>
          <a:off x="162687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81659</xdr:rowOff>
    </xdr:from>
    <xdr:ext cx="405111" cy="259045"/>
    <xdr:sp macro="" textlink="">
      <xdr:nvSpPr>
        <xdr:cNvPr id="636" name="【消防施設】&#10;有形固定資産減価償却率該当値テキスト"/>
        <xdr:cNvSpPr txBox="1"/>
      </xdr:nvSpPr>
      <xdr:spPr>
        <a:xfrm>
          <a:off x="16357600"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41184</xdr:rowOff>
    </xdr:from>
    <xdr:to>
      <xdr:col>81</xdr:col>
      <xdr:colOff>101600</xdr:colOff>
      <xdr:row>84</xdr:row>
      <xdr:rowOff>142784</xdr:rowOff>
    </xdr:to>
    <xdr:sp macro="" textlink="">
      <xdr:nvSpPr>
        <xdr:cNvPr id="637" name="楕円 636"/>
        <xdr:cNvSpPr/>
      </xdr:nvSpPr>
      <xdr:spPr>
        <a:xfrm>
          <a:off x="15430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91984</xdr:rowOff>
    </xdr:from>
    <xdr:to>
      <xdr:col>85</xdr:col>
      <xdr:colOff>127000</xdr:colOff>
      <xdr:row>84</xdr:row>
      <xdr:rowOff>154032</xdr:rowOff>
    </xdr:to>
    <xdr:cxnSp macro="">
      <xdr:nvCxnSpPr>
        <xdr:cNvPr id="638" name="直線コネクタ 637"/>
        <xdr:cNvCxnSpPr/>
      </xdr:nvCxnSpPr>
      <xdr:spPr>
        <a:xfrm>
          <a:off x="15481300" y="14493784"/>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47716</xdr:rowOff>
    </xdr:from>
    <xdr:to>
      <xdr:col>76</xdr:col>
      <xdr:colOff>165100</xdr:colOff>
      <xdr:row>84</xdr:row>
      <xdr:rowOff>149316</xdr:rowOff>
    </xdr:to>
    <xdr:sp macro="" textlink="">
      <xdr:nvSpPr>
        <xdr:cNvPr id="639" name="楕円 638"/>
        <xdr:cNvSpPr/>
      </xdr:nvSpPr>
      <xdr:spPr>
        <a:xfrm>
          <a:off x="145415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91984</xdr:rowOff>
    </xdr:from>
    <xdr:to>
      <xdr:col>81</xdr:col>
      <xdr:colOff>50800</xdr:colOff>
      <xdr:row>84</xdr:row>
      <xdr:rowOff>98516</xdr:rowOff>
    </xdr:to>
    <xdr:cxnSp macro="">
      <xdr:nvCxnSpPr>
        <xdr:cNvPr id="640" name="直線コネクタ 639"/>
        <xdr:cNvCxnSpPr/>
      </xdr:nvCxnSpPr>
      <xdr:spPr>
        <a:xfrm flipV="1">
          <a:off x="14592300" y="144937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157118</xdr:rowOff>
    </xdr:from>
    <xdr:to>
      <xdr:col>72</xdr:col>
      <xdr:colOff>38100</xdr:colOff>
      <xdr:row>84</xdr:row>
      <xdr:rowOff>87268</xdr:rowOff>
    </xdr:to>
    <xdr:sp macro="" textlink="">
      <xdr:nvSpPr>
        <xdr:cNvPr id="641" name="楕円 640"/>
        <xdr:cNvSpPr/>
      </xdr:nvSpPr>
      <xdr:spPr>
        <a:xfrm>
          <a:off x="13652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36468</xdr:rowOff>
    </xdr:from>
    <xdr:to>
      <xdr:col>76</xdr:col>
      <xdr:colOff>114300</xdr:colOff>
      <xdr:row>84</xdr:row>
      <xdr:rowOff>98516</xdr:rowOff>
    </xdr:to>
    <xdr:cxnSp macro="">
      <xdr:nvCxnSpPr>
        <xdr:cNvPr id="642" name="直線コネクタ 641"/>
        <xdr:cNvCxnSpPr/>
      </xdr:nvCxnSpPr>
      <xdr:spPr>
        <a:xfrm>
          <a:off x="13703300" y="14438268"/>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43" name="n_1aveValue【消防施設】&#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644" name="n_2aveValue【消防施設】&#10;有形固定資産減価償却率"/>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45"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646" name="n_4ave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133911</xdr:rowOff>
    </xdr:from>
    <xdr:ext cx="405111" cy="259045"/>
    <xdr:sp macro="" textlink="">
      <xdr:nvSpPr>
        <xdr:cNvPr id="647" name="n_1mainValue【消防施設】&#10;有形固定資産減価償却率"/>
        <xdr:cNvSpPr txBox="1"/>
      </xdr:nvSpPr>
      <xdr:spPr>
        <a:xfrm>
          <a:off x="152660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140443</xdr:rowOff>
    </xdr:from>
    <xdr:ext cx="405111" cy="259045"/>
    <xdr:sp macro="" textlink="">
      <xdr:nvSpPr>
        <xdr:cNvPr id="648" name="n_2mainValue【消防施設】&#10;有形固定資産減価償却率"/>
        <xdr:cNvSpPr txBox="1"/>
      </xdr:nvSpPr>
      <xdr:spPr>
        <a:xfrm>
          <a:off x="14389744"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78395</xdr:rowOff>
    </xdr:from>
    <xdr:ext cx="405111" cy="259045"/>
    <xdr:sp macro="" textlink="">
      <xdr:nvSpPr>
        <xdr:cNvPr id="649" name="n_3mainValue【消防施設】&#10;有形固定資産減価償却率"/>
        <xdr:cNvSpPr txBox="1"/>
      </xdr:nvSpPr>
      <xdr:spPr>
        <a:xfrm>
          <a:off x="13500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73" name="直線コネクタ 672"/>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74"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75" name="直線コネクタ 674"/>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6"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7" name="直線コネクタ 676"/>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678" name="【消防施設】&#10;一人当たり面積平均値テキスト"/>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79" name="フローチャート: 判断 678"/>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80" name="フローチャート: 判断 679"/>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81" name="フローチャート: 判断 680"/>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82" name="フローチャート: 判断 681"/>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83" name="フローチャート: 判断 682"/>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89" name="楕円 688"/>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690" name="【消防施設】&#10;一人当たり面積該当値テキスト"/>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143511</xdr:rowOff>
    </xdr:from>
    <xdr:to>
      <xdr:col>112</xdr:col>
      <xdr:colOff>38100</xdr:colOff>
      <xdr:row>85</xdr:row>
      <xdr:rowOff>73661</xdr:rowOff>
    </xdr:to>
    <xdr:sp macro="" textlink="">
      <xdr:nvSpPr>
        <xdr:cNvPr id="691" name="楕円 690"/>
        <xdr:cNvSpPr/>
      </xdr:nvSpPr>
      <xdr:spPr>
        <a:xfrm>
          <a:off x="21272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22861</xdr:rowOff>
    </xdr:to>
    <xdr:cxnSp macro="">
      <xdr:nvCxnSpPr>
        <xdr:cNvPr id="692" name="直線コネクタ 691"/>
        <xdr:cNvCxnSpPr/>
      </xdr:nvCxnSpPr>
      <xdr:spPr>
        <a:xfrm flipV="1">
          <a:off x="21323300" y="145923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149225</xdr:rowOff>
    </xdr:from>
    <xdr:to>
      <xdr:col>107</xdr:col>
      <xdr:colOff>101600</xdr:colOff>
      <xdr:row>85</xdr:row>
      <xdr:rowOff>79375</xdr:rowOff>
    </xdr:to>
    <xdr:sp macro="" textlink="">
      <xdr:nvSpPr>
        <xdr:cNvPr id="693" name="楕円 692"/>
        <xdr:cNvSpPr/>
      </xdr:nvSpPr>
      <xdr:spPr>
        <a:xfrm>
          <a:off x="20383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22861</xdr:rowOff>
    </xdr:from>
    <xdr:to>
      <xdr:col>111</xdr:col>
      <xdr:colOff>177800</xdr:colOff>
      <xdr:row>85</xdr:row>
      <xdr:rowOff>28575</xdr:rowOff>
    </xdr:to>
    <xdr:cxnSp macro="">
      <xdr:nvCxnSpPr>
        <xdr:cNvPr id="694" name="直線コネクタ 693"/>
        <xdr:cNvCxnSpPr/>
      </xdr:nvCxnSpPr>
      <xdr:spPr>
        <a:xfrm flipV="1">
          <a:off x="20434300" y="145961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695" name="楕円 694"/>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28575</xdr:rowOff>
    </xdr:to>
    <xdr:cxnSp macro="">
      <xdr:nvCxnSpPr>
        <xdr:cNvPr id="696" name="直線コネクタ 695"/>
        <xdr:cNvCxnSpPr/>
      </xdr:nvCxnSpPr>
      <xdr:spPr>
        <a:xfrm>
          <a:off x="19545300" y="14592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697" name="n_1aveValue【消防施設】&#10;一人当たり面積"/>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698" name="n_2ave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699"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00"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90188</xdr:rowOff>
    </xdr:from>
    <xdr:ext cx="469744" cy="259045"/>
    <xdr:sp macro="" textlink="">
      <xdr:nvSpPr>
        <xdr:cNvPr id="701" name="n_1mainValue【消防施設】&#10;一人当たり面積"/>
        <xdr:cNvSpPr txBox="1"/>
      </xdr:nvSpPr>
      <xdr:spPr>
        <a:xfrm>
          <a:off x="21075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95902</xdr:rowOff>
    </xdr:from>
    <xdr:ext cx="469744" cy="259045"/>
    <xdr:sp macro="" textlink="">
      <xdr:nvSpPr>
        <xdr:cNvPr id="702" name="n_2mainValue【消防施設】&#10;一人当たり面積"/>
        <xdr:cNvSpPr txBox="1"/>
      </xdr:nvSpPr>
      <xdr:spPr>
        <a:xfrm>
          <a:off x="20199427" y="1432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03" name="n_3mainValue【消防施設】&#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729" name="直線コネクタ 728"/>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30"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31" name="直線コネクタ 730"/>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732"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33" name="直線コネクタ 732"/>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734" name="【庁舎】&#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35" name="フローチャート: 判断 734"/>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36" name="フローチャート: 判断 735"/>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37" name="フローチャート: 判断 736"/>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38" name="フローチャート: 判断 737"/>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39" name="フローチャート: 判断 738"/>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5806</xdr:rowOff>
    </xdr:from>
    <xdr:to>
      <xdr:col>85</xdr:col>
      <xdr:colOff>177800</xdr:colOff>
      <xdr:row>103</xdr:row>
      <xdr:rowOff>107406</xdr:rowOff>
    </xdr:to>
    <xdr:sp macro="" textlink="">
      <xdr:nvSpPr>
        <xdr:cNvPr id="745" name="楕円 744"/>
        <xdr:cNvSpPr/>
      </xdr:nvSpPr>
      <xdr:spPr>
        <a:xfrm>
          <a:off x="162687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28683</xdr:rowOff>
    </xdr:from>
    <xdr:ext cx="405111" cy="259045"/>
    <xdr:sp macro="" textlink="">
      <xdr:nvSpPr>
        <xdr:cNvPr id="746" name="【庁舎】&#10;有形固定資産減価償却率該当値テキスト"/>
        <xdr:cNvSpPr txBox="1"/>
      </xdr:nvSpPr>
      <xdr:spPr>
        <a:xfrm>
          <a:off x="16357600" y="175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144599</xdr:rowOff>
    </xdr:from>
    <xdr:to>
      <xdr:col>81</xdr:col>
      <xdr:colOff>101600</xdr:colOff>
      <xdr:row>103</xdr:row>
      <xdr:rowOff>74749</xdr:rowOff>
    </xdr:to>
    <xdr:sp macro="" textlink="">
      <xdr:nvSpPr>
        <xdr:cNvPr id="747" name="楕円 746"/>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23949</xdr:rowOff>
    </xdr:from>
    <xdr:to>
      <xdr:col>85</xdr:col>
      <xdr:colOff>127000</xdr:colOff>
      <xdr:row>103</xdr:row>
      <xdr:rowOff>56606</xdr:rowOff>
    </xdr:to>
    <xdr:cxnSp macro="">
      <xdr:nvCxnSpPr>
        <xdr:cNvPr id="748" name="直線コネクタ 747"/>
        <xdr:cNvCxnSpPr/>
      </xdr:nvCxnSpPr>
      <xdr:spPr>
        <a:xfrm>
          <a:off x="15481300" y="176832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111942</xdr:rowOff>
    </xdr:from>
    <xdr:to>
      <xdr:col>76</xdr:col>
      <xdr:colOff>165100</xdr:colOff>
      <xdr:row>103</xdr:row>
      <xdr:rowOff>42092</xdr:rowOff>
    </xdr:to>
    <xdr:sp macro="" textlink="">
      <xdr:nvSpPr>
        <xdr:cNvPr id="749" name="楕円 748"/>
        <xdr:cNvSpPr/>
      </xdr:nvSpPr>
      <xdr:spPr>
        <a:xfrm>
          <a:off x="14541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162742</xdr:rowOff>
    </xdr:from>
    <xdr:to>
      <xdr:col>81</xdr:col>
      <xdr:colOff>50800</xdr:colOff>
      <xdr:row>103</xdr:row>
      <xdr:rowOff>23949</xdr:rowOff>
    </xdr:to>
    <xdr:cxnSp macro="">
      <xdr:nvCxnSpPr>
        <xdr:cNvPr id="750" name="直線コネクタ 749"/>
        <xdr:cNvCxnSpPr/>
      </xdr:nvCxnSpPr>
      <xdr:spPr>
        <a:xfrm>
          <a:off x="14592300" y="176506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77651</xdr:rowOff>
    </xdr:from>
    <xdr:to>
      <xdr:col>72</xdr:col>
      <xdr:colOff>38100</xdr:colOff>
      <xdr:row>103</xdr:row>
      <xdr:rowOff>7801</xdr:rowOff>
    </xdr:to>
    <xdr:sp macro="" textlink="">
      <xdr:nvSpPr>
        <xdr:cNvPr id="751" name="楕円 750"/>
        <xdr:cNvSpPr/>
      </xdr:nvSpPr>
      <xdr:spPr>
        <a:xfrm>
          <a:off x="13652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128451</xdr:rowOff>
    </xdr:from>
    <xdr:to>
      <xdr:col>76</xdr:col>
      <xdr:colOff>114300</xdr:colOff>
      <xdr:row>102</xdr:row>
      <xdr:rowOff>162742</xdr:rowOff>
    </xdr:to>
    <xdr:cxnSp macro="">
      <xdr:nvCxnSpPr>
        <xdr:cNvPr id="752" name="直線コネクタ 751"/>
        <xdr:cNvCxnSpPr/>
      </xdr:nvCxnSpPr>
      <xdr:spPr>
        <a:xfrm>
          <a:off x="13703300" y="176163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53" name="n_1ave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754"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55" name="n_3ave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56"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91276</xdr:rowOff>
    </xdr:from>
    <xdr:ext cx="405111" cy="259045"/>
    <xdr:sp macro="" textlink="">
      <xdr:nvSpPr>
        <xdr:cNvPr id="757" name="n_1mainValue【庁舎】&#10;有形固定資産減価償却率"/>
        <xdr:cNvSpPr txBox="1"/>
      </xdr:nvSpPr>
      <xdr:spPr>
        <a:xfrm>
          <a:off x="15266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58619</xdr:rowOff>
    </xdr:from>
    <xdr:ext cx="405111" cy="259045"/>
    <xdr:sp macro="" textlink="">
      <xdr:nvSpPr>
        <xdr:cNvPr id="758" name="n_2mainValue【庁舎】&#10;有形固定資産減価償却率"/>
        <xdr:cNvSpPr txBox="1"/>
      </xdr:nvSpPr>
      <xdr:spPr>
        <a:xfrm>
          <a:off x="143897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24328</xdr:rowOff>
    </xdr:from>
    <xdr:ext cx="405111" cy="259045"/>
    <xdr:sp macro="" textlink="">
      <xdr:nvSpPr>
        <xdr:cNvPr id="759" name="n_3mainValue【庁舎】&#10;有形固定資産減価償却率"/>
        <xdr:cNvSpPr txBox="1"/>
      </xdr:nvSpPr>
      <xdr:spPr>
        <a:xfrm>
          <a:off x="13500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85" name="直線コネクタ 784"/>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86"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87" name="直線コネクタ 786"/>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88"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89" name="直線コネクタ 788"/>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790" name="【庁舎】&#10;一人当たり面積平均値テキスト"/>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91" name="フローチャート: 判断 790"/>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92" name="フローチャート: 判断 791"/>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93" name="フローチャート: 判断 792"/>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94" name="フローチャート: 判断 793"/>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795" name="フローチャート: 判断 794"/>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79284</xdr:rowOff>
    </xdr:from>
    <xdr:to>
      <xdr:col>116</xdr:col>
      <xdr:colOff>114300</xdr:colOff>
      <xdr:row>105</xdr:row>
      <xdr:rowOff>9434</xdr:rowOff>
    </xdr:to>
    <xdr:sp macro="" textlink="">
      <xdr:nvSpPr>
        <xdr:cNvPr id="801" name="楕円 800"/>
        <xdr:cNvSpPr/>
      </xdr:nvSpPr>
      <xdr:spPr>
        <a:xfrm>
          <a:off x="221107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102161</xdr:rowOff>
    </xdr:from>
    <xdr:ext cx="469744" cy="259045"/>
    <xdr:sp macro="" textlink="">
      <xdr:nvSpPr>
        <xdr:cNvPr id="802" name="【庁舎】&#10;一人当たり面積該当値テキスト"/>
        <xdr:cNvSpPr txBox="1"/>
      </xdr:nvSpPr>
      <xdr:spPr>
        <a:xfrm>
          <a:off x="22199600" y="1776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90714</xdr:rowOff>
    </xdr:from>
    <xdr:to>
      <xdr:col>112</xdr:col>
      <xdr:colOff>38100</xdr:colOff>
      <xdr:row>105</xdr:row>
      <xdr:rowOff>20864</xdr:rowOff>
    </xdr:to>
    <xdr:sp macro="" textlink="">
      <xdr:nvSpPr>
        <xdr:cNvPr id="803" name="楕円 802"/>
        <xdr:cNvSpPr/>
      </xdr:nvSpPr>
      <xdr:spPr>
        <a:xfrm>
          <a:off x="21272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130084</xdr:rowOff>
    </xdr:from>
    <xdr:to>
      <xdr:col>116</xdr:col>
      <xdr:colOff>63500</xdr:colOff>
      <xdr:row>104</xdr:row>
      <xdr:rowOff>141514</xdr:rowOff>
    </xdr:to>
    <xdr:cxnSp macro="">
      <xdr:nvCxnSpPr>
        <xdr:cNvPr id="804" name="直線コネクタ 803"/>
        <xdr:cNvCxnSpPr/>
      </xdr:nvCxnSpPr>
      <xdr:spPr>
        <a:xfrm flipV="1">
          <a:off x="21323300" y="1796088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103777</xdr:rowOff>
    </xdr:from>
    <xdr:to>
      <xdr:col>107</xdr:col>
      <xdr:colOff>101600</xdr:colOff>
      <xdr:row>105</xdr:row>
      <xdr:rowOff>33927</xdr:rowOff>
    </xdr:to>
    <xdr:sp macro="" textlink="">
      <xdr:nvSpPr>
        <xdr:cNvPr id="805" name="楕円 804"/>
        <xdr:cNvSpPr/>
      </xdr:nvSpPr>
      <xdr:spPr>
        <a:xfrm>
          <a:off x="20383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141514</xdr:rowOff>
    </xdr:from>
    <xdr:to>
      <xdr:col>111</xdr:col>
      <xdr:colOff>177800</xdr:colOff>
      <xdr:row>104</xdr:row>
      <xdr:rowOff>154577</xdr:rowOff>
    </xdr:to>
    <xdr:cxnSp macro="">
      <xdr:nvCxnSpPr>
        <xdr:cNvPr id="806" name="直線コネクタ 805"/>
        <xdr:cNvCxnSpPr/>
      </xdr:nvCxnSpPr>
      <xdr:spPr>
        <a:xfrm flipV="1">
          <a:off x="20434300" y="179723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111942</xdr:rowOff>
    </xdr:from>
    <xdr:to>
      <xdr:col>102</xdr:col>
      <xdr:colOff>165100</xdr:colOff>
      <xdr:row>105</xdr:row>
      <xdr:rowOff>42092</xdr:rowOff>
    </xdr:to>
    <xdr:sp macro="" textlink="">
      <xdr:nvSpPr>
        <xdr:cNvPr id="807" name="楕円 806"/>
        <xdr:cNvSpPr/>
      </xdr:nvSpPr>
      <xdr:spPr>
        <a:xfrm>
          <a:off x="19494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154577</xdr:rowOff>
    </xdr:from>
    <xdr:to>
      <xdr:col>107</xdr:col>
      <xdr:colOff>50800</xdr:colOff>
      <xdr:row>104</xdr:row>
      <xdr:rowOff>162742</xdr:rowOff>
    </xdr:to>
    <xdr:cxnSp macro="">
      <xdr:nvCxnSpPr>
        <xdr:cNvPr id="808" name="直線コネクタ 807"/>
        <xdr:cNvCxnSpPr/>
      </xdr:nvCxnSpPr>
      <xdr:spPr>
        <a:xfrm flipV="1">
          <a:off x="19545300" y="1798537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809" name="n_1aveValue【庁舎】&#10;一人当たり面積"/>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810" name="n_2aveValue【庁舎】&#10;一人当たり面積"/>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811" name="n_3aveValue【庁舎】&#10;一人当たり面積"/>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812" name="n_4aveValue【庁舎】&#10;一人当たり面積"/>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37391</xdr:rowOff>
    </xdr:from>
    <xdr:ext cx="469744" cy="259045"/>
    <xdr:sp macro="" textlink="">
      <xdr:nvSpPr>
        <xdr:cNvPr id="813" name="n_1mainValue【庁舎】&#10;一人当たり面積"/>
        <xdr:cNvSpPr txBox="1"/>
      </xdr:nvSpPr>
      <xdr:spPr>
        <a:xfrm>
          <a:off x="210757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50454</xdr:rowOff>
    </xdr:from>
    <xdr:ext cx="469744" cy="259045"/>
    <xdr:sp macro="" textlink="">
      <xdr:nvSpPr>
        <xdr:cNvPr id="814" name="n_2mainValue【庁舎】&#10;一人当たり面積"/>
        <xdr:cNvSpPr txBox="1"/>
      </xdr:nvSpPr>
      <xdr:spPr>
        <a:xfrm>
          <a:off x="201994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58619</xdr:rowOff>
    </xdr:from>
    <xdr:ext cx="469744" cy="259045"/>
    <xdr:sp macro="" textlink="">
      <xdr:nvSpPr>
        <xdr:cNvPr id="815" name="n_3mainValue【庁舎】&#10;一人当たり面積"/>
        <xdr:cNvSpPr txBox="1"/>
      </xdr:nvSpPr>
      <xdr:spPr>
        <a:xfrm>
          <a:off x="19310427" y="177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有形固定資産減価償却率について、特に体育館・プールが類似団体平均値を大きく上回り、９０％を超えていることから、近い将来大規模修繕や建て替えなどの多額の負担が見込まれる。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一人当たりの数値については、いずれの施設も類似団体平均値前後であるが、今後は人口減少に伴い平均値と乖離していくことが見込まれる。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これらの状況も加味しながら、個々の施設状況や規模を総合的に検討し、町民サービスと財政規律のバランスがとれるよう町政運営を行っていく。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17,456
17,218
38.10
8,005,845
7,648,871
54,596
4,780,948
6,294,878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サービスを合理的に行った場合に必要と想定される一般財源の額（基準財政需要額）のうち、自治体が徴収しうる税収等（基準財政収入額）の占める割合を財政力指数というが、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年度以降、ほぼ横ばい状態にあるが、国全体が景気の低迷から持ち直していることにより基準財政収入額がやや増加傾向にある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、基準財政需要額も増加傾向にあるため横ばいとなっているのが現状である。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の低い本町においては、「財政計画」に基づき、さらなる早期収納の推進や滞納整理の強化を進め、徴収率の改善を目指し自主財源の確保に努めるとともに、歳出削減を行い健全な財政運営を行えるよう努めることが必要とな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65088</xdr:rowOff>
    </xdr:to>
    <xdr:cxnSp macro="">
      <xdr:nvCxnSpPr>
        <xdr:cNvPr id="72" name="直線コネクタ 71"/>
        <xdr:cNvCxnSpPr/>
      </xdr:nvCxnSpPr>
      <xdr:spPr>
        <a:xfrm>
          <a:off x="4114800" y="742738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65088</xdr:rowOff>
    </xdr:to>
    <xdr:cxnSp macro="">
      <xdr:nvCxnSpPr>
        <xdr:cNvPr id="75" name="直線コネクタ 74"/>
        <xdr:cNvCxnSpPr/>
      </xdr:nvCxnSpPr>
      <xdr:spPr>
        <a:xfrm flipV="1">
          <a:off x="3225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65088</xdr:rowOff>
    </xdr:from>
    <xdr:to>
      <xdr:col>15</xdr:col>
      <xdr:colOff>82550</xdr:colOff>
      <xdr:row>43</xdr:row>
      <xdr:rowOff>65088</xdr:rowOff>
    </xdr:to>
    <xdr:cxnSp macro="">
      <xdr:nvCxnSpPr>
        <xdr:cNvPr id="78" name="直線コネクタ 77"/>
        <xdr:cNvCxnSpPr/>
      </xdr:nvCxnSpPr>
      <xdr:spPr>
        <a:xfrm>
          <a:off x="2336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65088</xdr:rowOff>
    </xdr:from>
    <xdr:to>
      <xdr:col>11</xdr:col>
      <xdr:colOff>31750</xdr:colOff>
      <xdr:row>43</xdr:row>
      <xdr:rowOff>75142</xdr:rowOff>
    </xdr:to>
    <xdr:cxnSp macro="">
      <xdr:nvCxnSpPr>
        <xdr:cNvPr id="81" name="直線コネクタ 80"/>
        <xdr:cNvCxnSpPr/>
      </xdr:nvCxnSpPr>
      <xdr:spPr>
        <a:xfrm flipV="1">
          <a:off x="1447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14288</xdr:rowOff>
    </xdr:from>
    <xdr:to>
      <xdr:col>23</xdr:col>
      <xdr:colOff>184150</xdr:colOff>
      <xdr:row>43</xdr:row>
      <xdr:rowOff>115888</xdr:rowOff>
    </xdr:to>
    <xdr:sp macro="" textlink="">
      <xdr:nvSpPr>
        <xdr:cNvPr id="91" name="楕円 90"/>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157815</xdr:rowOff>
    </xdr:from>
    <xdr:ext cx="762000" cy="259045"/>
    <xdr:sp macro="" textlink="">
      <xdr:nvSpPr>
        <xdr:cNvPr id="92" name="財政力該当値テキスト"/>
        <xdr:cNvSpPr txBox="1"/>
      </xdr:nvSpPr>
      <xdr:spPr>
        <a:xfrm>
          <a:off x="5041900" y="73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3" name="楕円 92"/>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4" name="テキスト ボックス 93"/>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14288</xdr:rowOff>
    </xdr:from>
    <xdr:to>
      <xdr:col>15</xdr:col>
      <xdr:colOff>133350</xdr:colOff>
      <xdr:row>43</xdr:row>
      <xdr:rowOff>115888</xdr:rowOff>
    </xdr:to>
    <xdr:sp macro="" textlink="">
      <xdr:nvSpPr>
        <xdr:cNvPr id="95" name="楕円 94"/>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96" name="テキスト ボックス 95"/>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14288</xdr:rowOff>
    </xdr:from>
    <xdr:to>
      <xdr:col>11</xdr:col>
      <xdr:colOff>82550</xdr:colOff>
      <xdr:row>43</xdr:row>
      <xdr:rowOff>115888</xdr:rowOff>
    </xdr:to>
    <xdr:sp macro="" textlink="">
      <xdr:nvSpPr>
        <xdr:cNvPr id="97" name="楕円 96"/>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100665</xdr:rowOff>
    </xdr:from>
    <xdr:ext cx="762000" cy="259045"/>
    <xdr:sp macro="" textlink="">
      <xdr:nvSpPr>
        <xdr:cNvPr id="98" name="テキスト ボックス 97"/>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9" name="楕円 98"/>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100" name="テキスト ボックス 99"/>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経常的な収入（地方税や地方交付税や地方譲与税など）に対する経常的な支出（人件費や扶助費、公債費のように毎年支出される性質の支出）の割合のことを経常収支比率というが、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経常的な一部事務組合負担金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が減少したこと等により前年度より３．３ポイント低下したものの、依然として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当指標は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依存財源の増減により比率が上下する可能性が高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、安定的な財政運営のためには、今後も経常経費のさらなる削減に努めるとともに、町税等の自主財源の確保や新たな歳入の創出などによる財源の確保が必要となる。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57513</xdr:rowOff>
    </xdr:from>
    <xdr:to>
      <xdr:col>23</xdr:col>
      <xdr:colOff>133350</xdr:colOff>
      <xdr:row>65</xdr:row>
      <xdr:rowOff>171269</xdr:rowOff>
    </xdr:to>
    <xdr:cxnSp macro="">
      <xdr:nvCxnSpPr>
        <xdr:cNvPr id="137" name="直線コネクタ 136"/>
        <xdr:cNvCxnSpPr/>
      </xdr:nvCxnSpPr>
      <xdr:spPr>
        <a:xfrm flipV="1">
          <a:off x="4114800" y="11201763"/>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171269</xdr:rowOff>
    </xdr:to>
    <xdr:cxnSp macro="">
      <xdr:nvCxnSpPr>
        <xdr:cNvPr id="140" name="直線コネクタ 139"/>
        <xdr:cNvCxnSpPr/>
      </xdr:nvCxnSpPr>
      <xdr:spPr>
        <a:xfrm>
          <a:off x="3225800" y="1127760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94524</xdr:rowOff>
    </xdr:from>
    <xdr:to>
      <xdr:col>15</xdr:col>
      <xdr:colOff>82550</xdr:colOff>
      <xdr:row>65</xdr:row>
      <xdr:rowOff>133350</xdr:rowOff>
    </xdr:to>
    <xdr:cxnSp macro="">
      <xdr:nvCxnSpPr>
        <xdr:cNvPr id="143" name="直線コネクタ 142"/>
        <xdr:cNvCxnSpPr/>
      </xdr:nvCxnSpPr>
      <xdr:spPr>
        <a:xfrm>
          <a:off x="2336800" y="11067324"/>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83276</xdr:rowOff>
    </xdr:from>
    <xdr:to>
      <xdr:col>11</xdr:col>
      <xdr:colOff>31750</xdr:colOff>
      <xdr:row>64</xdr:row>
      <xdr:rowOff>94524</xdr:rowOff>
    </xdr:to>
    <xdr:cxnSp macro="">
      <xdr:nvCxnSpPr>
        <xdr:cNvPr id="146" name="直線コネクタ 145"/>
        <xdr:cNvCxnSpPr/>
      </xdr:nvCxnSpPr>
      <xdr:spPr>
        <a:xfrm>
          <a:off x="1447800" y="10884626"/>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6713</xdr:rowOff>
    </xdr:from>
    <xdr:to>
      <xdr:col>23</xdr:col>
      <xdr:colOff>184150</xdr:colOff>
      <xdr:row>65</xdr:row>
      <xdr:rowOff>108313</xdr:rowOff>
    </xdr:to>
    <xdr:sp macro="" textlink="">
      <xdr:nvSpPr>
        <xdr:cNvPr id="156" name="楕円 155"/>
        <xdr:cNvSpPr/>
      </xdr:nvSpPr>
      <xdr:spPr>
        <a:xfrm>
          <a:off x="49022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150240</xdr:rowOff>
    </xdr:from>
    <xdr:ext cx="762000" cy="259045"/>
    <xdr:sp macro="" textlink="">
      <xdr:nvSpPr>
        <xdr:cNvPr id="157" name="財政構造の弾力性該当値テキスト"/>
        <xdr:cNvSpPr txBox="1"/>
      </xdr:nvSpPr>
      <xdr:spPr>
        <a:xfrm>
          <a:off x="5041900" y="1112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120469</xdr:rowOff>
    </xdr:from>
    <xdr:to>
      <xdr:col>19</xdr:col>
      <xdr:colOff>184150</xdr:colOff>
      <xdr:row>66</xdr:row>
      <xdr:rowOff>50619</xdr:rowOff>
    </xdr:to>
    <xdr:sp macro="" textlink="">
      <xdr:nvSpPr>
        <xdr:cNvPr id="158" name="楕円 157"/>
        <xdr:cNvSpPr/>
      </xdr:nvSpPr>
      <xdr:spPr>
        <a:xfrm>
          <a:off x="4064000" y="11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35396</xdr:rowOff>
    </xdr:from>
    <xdr:ext cx="736600" cy="259045"/>
    <xdr:sp macro="" textlink="">
      <xdr:nvSpPr>
        <xdr:cNvPr id="159" name="テキスト ボックス 158"/>
        <xdr:cNvSpPr txBox="1"/>
      </xdr:nvSpPr>
      <xdr:spPr>
        <a:xfrm>
          <a:off x="3733800" y="1135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60" name="楕円 159"/>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61" name="テキスト ボックス 160"/>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43724</xdr:rowOff>
    </xdr:from>
    <xdr:to>
      <xdr:col>11</xdr:col>
      <xdr:colOff>82550</xdr:colOff>
      <xdr:row>64</xdr:row>
      <xdr:rowOff>145324</xdr:rowOff>
    </xdr:to>
    <xdr:sp macro="" textlink="">
      <xdr:nvSpPr>
        <xdr:cNvPr id="162" name="楕円 161"/>
        <xdr:cNvSpPr/>
      </xdr:nvSpPr>
      <xdr:spPr>
        <a:xfrm>
          <a:off x="2286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130101</xdr:rowOff>
    </xdr:from>
    <xdr:ext cx="762000" cy="259045"/>
    <xdr:sp macro="" textlink="">
      <xdr:nvSpPr>
        <xdr:cNvPr id="163" name="テキスト ボックス 162"/>
        <xdr:cNvSpPr txBox="1"/>
      </xdr:nvSpPr>
      <xdr:spPr>
        <a:xfrm>
          <a:off x="1955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32476</xdr:rowOff>
    </xdr:from>
    <xdr:to>
      <xdr:col>7</xdr:col>
      <xdr:colOff>31750</xdr:colOff>
      <xdr:row>63</xdr:row>
      <xdr:rowOff>134076</xdr:rowOff>
    </xdr:to>
    <xdr:sp macro="" textlink="">
      <xdr:nvSpPr>
        <xdr:cNvPr id="164" name="楕円 163"/>
        <xdr:cNvSpPr/>
      </xdr:nvSpPr>
      <xdr:spPr>
        <a:xfrm>
          <a:off x="1397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118853</xdr:rowOff>
    </xdr:from>
    <xdr:ext cx="762000" cy="259045"/>
    <xdr:sp macro="" textlink="">
      <xdr:nvSpPr>
        <xdr:cNvPr id="165" name="テキスト ボックス 164"/>
        <xdr:cNvSpPr txBox="1"/>
      </xdr:nvSpPr>
      <xdr:spPr>
        <a:xfrm>
          <a:off x="1066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年度においては前年度とほぼ横ばいとなった。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直近数年間においてもほぼ横ばい状態であるものの、今後増加傾向が続くことのないよう、行財政改革のさらなる推進により業務の効率化、節減に取り組むとともに、民間委託等の方法も考慮にいれながら、これらの経費が削減でき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37480</xdr:rowOff>
    </xdr:from>
    <xdr:to>
      <xdr:col>23</xdr:col>
      <xdr:colOff>133350</xdr:colOff>
      <xdr:row>82</xdr:row>
      <xdr:rowOff>44027</xdr:rowOff>
    </xdr:to>
    <xdr:cxnSp macro="">
      <xdr:nvCxnSpPr>
        <xdr:cNvPr id="200" name="直線コネクタ 199"/>
        <xdr:cNvCxnSpPr/>
      </xdr:nvCxnSpPr>
      <xdr:spPr>
        <a:xfrm flipV="1">
          <a:off x="4114800" y="14096380"/>
          <a:ext cx="8382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43850</xdr:rowOff>
    </xdr:from>
    <xdr:to>
      <xdr:col>19</xdr:col>
      <xdr:colOff>133350</xdr:colOff>
      <xdr:row>82</xdr:row>
      <xdr:rowOff>44027</xdr:rowOff>
    </xdr:to>
    <xdr:cxnSp macro="">
      <xdr:nvCxnSpPr>
        <xdr:cNvPr id="203" name="直線コネクタ 202"/>
        <xdr:cNvCxnSpPr/>
      </xdr:nvCxnSpPr>
      <xdr:spPr>
        <a:xfrm>
          <a:off x="3225800" y="14102750"/>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43850</xdr:rowOff>
    </xdr:from>
    <xdr:to>
      <xdr:col>15</xdr:col>
      <xdr:colOff>82550</xdr:colOff>
      <xdr:row>82</xdr:row>
      <xdr:rowOff>52665</xdr:rowOff>
    </xdr:to>
    <xdr:cxnSp macro="">
      <xdr:nvCxnSpPr>
        <xdr:cNvPr id="206" name="直線コネクタ 205"/>
        <xdr:cNvCxnSpPr/>
      </xdr:nvCxnSpPr>
      <xdr:spPr>
        <a:xfrm flipV="1">
          <a:off x="2336800" y="14102750"/>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144849</xdr:rowOff>
    </xdr:from>
    <xdr:to>
      <xdr:col>11</xdr:col>
      <xdr:colOff>31750</xdr:colOff>
      <xdr:row>82</xdr:row>
      <xdr:rowOff>52665</xdr:rowOff>
    </xdr:to>
    <xdr:cxnSp macro="">
      <xdr:nvCxnSpPr>
        <xdr:cNvPr id="209" name="直線コネクタ 208"/>
        <xdr:cNvCxnSpPr/>
      </xdr:nvCxnSpPr>
      <xdr:spPr>
        <a:xfrm>
          <a:off x="1447800" y="14032299"/>
          <a:ext cx="889000" cy="7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158130</xdr:rowOff>
    </xdr:from>
    <xdr:to>
      <xdr:col>23</xdr:col>
      <xdr:colOff>184150</xdr:colOff>
      <xdr:row>82</xdr:row>
      <xdr:rowOff>88280</xdr:rowOff>
    </xdr:to>
    <xdr:sp macro="" textlink="">
      <xdr:nvSpPr>
        <xdr:cNvPr id="219" name="楕円 218"/>
        <xdr:cNvSpPr/>
      </xdr:nvSpPr>
      <xdr:spPr>
        <a:xfrm>
          <a:off x="4902200" y="140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3207</xdr:rowOff>
    </xdr:from>
    <xdr:ext cx="762000" cy="259045"/>
    <xdr:sp macro="" textlink="">
      <xdr:nvSpPr>
        <xdr:cNvPr id="220" name="人件費・物件費等の状況該当値テキスト"/>
        <xdr:cNvSpPr txBox="1"/>
      </xdr:nvSpPr>
      <xdr:spPr>
        <a:xfrm>
          <a:off x="5041900" y="1389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164677</xdr:rowOff>
    </xdr:from>
    <xdr:to>
      <xdr:col>19</xdr:col>
      <xdr:colOff>184150</xdr:colOff>
      <xdr:row>82</xdr:row>
      <xdr:rowOff>94827</xdr:rowOff>
    </xdr:to>
    <xdr:sp macro="" textlink="">
      <xdr:nvSpPr>
        <xdr:cNvPr id="221" name="楕円 220"/>
        <xdr:cNvSpPr/>
      </xdr:nvSpPr>
      <xdr:spPr>
        <a:xfrm>
          <a:off x="4064000" y="1405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105004</xdr:rowOff>
    </xdr:from>
    <xdr:ext cx="736600" cy="259045"/>
    <xdr:sp macro="" textlink="">
      <xdr:nvSpPr>
        <xdr:cNvPr id="222" name="テキスト ボックス 221"/>
        <xdr:cNvSpPr txBox="1"/>
      </xdr:nvSpPr>
      <xdr:spPr>
        <a:xfrm>
          <a:off x="3733800" y="1382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164500</xdr:rowOff>
    </xdr:from>
    <xdr:to>
      <xdr:col>15</xdr:col>
      <xdr:colOff>133350</xdr:colOff>
      <xdr:row>82</xdr:row>
      <xdr:rowOff>94650</xdr:rowOff>
    </xdr:to>
    <xdr:sp macro="" textlink="">
      <xdr:nvSpPr>
        <xdr:cNvPr id="223" name="楕円 222"/>
        <xdr:cNvSpPr/>
      </xdr:nvSpPr>
      <xdr:spPr>
        <a:xfrm>
          <a:off x="3175000" y="1405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104827</xdr:rowOff>
    </xdr:from>
    <xdr:ext cx="762000" cy="259045"/>
    <xdr:sp macro="" textlink="">
      <xdr:nvSpPr>
        <xdr:cNvPr id="224" name="テキスト ボックス 223"/>
        <xdr:cNvSpPr txBox="1"/>
      </xdr:nvSpPr>
      <xdr:spPr>
        <a:xfrm>
          <a:off x="2844800" y="1382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1865</xdr:rowOff>
    </xdr:from>
    <xdr:to>
      <xdr:col>11</xdr:col>
      <xdr:colOff>82550</xdr:colOff>
      <xdr:row>82</xdr:row>
      <xdr:rowOff>103465</xdr:rowOff>
    </xdr:to>
    <xdr:sp macro="" textlink="">
      <xdr:nvSpPr>
        <xdr:cNvPr id="225" name="楕円 224"/>
        <xdr:cNvSpPr/>
      </xdr:nvSpPr>
      <xdr:spPr>
        <a:xfrm>
          <a:off x="2286000" y="1406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113642</xdr:rowOff>
    </xdr:from>
    <xdr:ext cx="762000" cy="259045"/>
    <xdr:sp macro="" textlink="">
      <xdr:nvSpPr>
        <xdr:cNvPr id="226" name="テキスト ボックス 225"/>
        <xdr:cNvSpPr txBox="1"/>
      </xdr:nvSpPr>
      <xdr:spPr>
        <a:xfrm>
          <a:off x="1955800" y="1382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94049</xdr:rowOff>
    </xdr:from>
    <xdr:to>
      <xdr:col>7</xdr:col>
      <xdr:colOff>31750</xdr:colOff>
      <xdr:row>82</xdr:row>
      <xdr:rowOff>24199</xdr:rowOff>
    </xdr:to>
    <xdr:sp macro="" textlink="">
      <xdr:nvSpPr>
        <xdr:cNvPr id="227" name="楕円 226"/>
        <xdr:cNvSpPr/>
      </xdr:nvSpPr>
      <xdr:spPr>
        <a:xfrm>
          <a:off x="1397000" y="1398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34376</xdr:rowOff>
    </xdr:from>
    <xdr:ext cx="762000" cy="259045"/>
    <xdr:sp macro="" textlink="">
      <xdr:nvSpPr>
        <xdr:cNvPr id="228" name="テキスト ボックス 227"/>
        <xdr:cNvSpPr txBox="1"/>
      </xdr:nvSpPr>
      <xdr:spPr>
        <a:xfrm>
          <a:off x="1066800" y="137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国家公務員の平均給料月額を１００としたときの町の地方公務員の平均給料月額がいくらになるかを示した値をラスパイレス指数といい、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本町は令和元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年度においては横ばいであり、類似団体平均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とほぼ同数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民間委託等も考慮に入れながらスリム化を目指す一方で、年齢構成にアンバランスを生じることのないように、勧奨退職の推進とともに平準化した新規採用による適正な職員管理を実施しながら、適正な給与水準を維持でき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85</xdr:row>
      <xdr:rowOff>132291</xdr:rowOff>
    </xdr:to>
    <xdr:cxnSp macro="">
      <xdr:nvCxnSpPr>
        <xdr:cNvPr id="266" name="直線コネクタ 265"/>
        <xdr:cNvCxnSpPr/>
      </xdr:nvCxnSpPr>
      <xdr:spPr>
        <a:xfrm>
          <a:off x="16179800" y="1466532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85</xdr:row>
      <xdr:rowOff>102129</xdr:rowOff>
    </xdr:to>
    <xdr:cxnSp macro="">
      <xdr:nvCxnSpPr>
        <xdr:cNvPr id="269" name="直線コネクタ 268"/>
        <xdr:cNvCxnSpPr/>
      </xdr:nvCxnSpPr>
      <xdr:spPr>
        <a:xfrm flipV="1">
          <a:off x="15290800" y="146653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102129</xdr:rowOff>
    </xdr:from>
    <xdr:to>
      <xdr:col>72</xdr:col>
      <xdr:colOff>203200</xdr:colOff>
      <xdr:row>85</xdr:row>
      <xdr:rowOff>112184</xdr:rowOff>
    </xdr:to>
    <xdr:cxnSp macro="">
      <xdr:nvCxnSpPr>
        <xdr:cNvPr id="272" name="直線コネクタ 271"/>
        <xdr:cNvCxnSpPr/>
      </xdr:nvCxnSpPr>
      <xdr:spPr>
        <a:xfrm flipV="1">
          <a:off x="14401800" y="14675379"/>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82021</xdr:rowOff>
    </xdr:from>
    <xdr:to>
      <xdr:col>68</xdr:col>
      <xdr:colOff>152400</xdr:colOff>
      <xdr:row>85</xdr:row>
      <xdr:rowOff>112184</xdr:rowOff>
    </xdr:to>
    <xdr:cxnSp macro="">
      <xdr:nvCxnSpPr>
        <xdr:cNvPr id="275" name="直線コネクタ 274"/>
        <xdr:cNvCxnSpPr/>
      </xdr:nvCxnSpPr>
      <xdr:spPr>
        <a:xfrm>
          <a:off x="13512800" y="1465527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85" name="楕円 284"/>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86" name="給与水準   （国との比較）該当値テキスト"/>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41275</xdr:rowOff>
    </xdr:from>
    <xdr:to>
      <xdr:col>77</xdr:col>
      <xdr:colOff>95250</xdr:colOff>
      <xdr:row>85</xdr:row>
      <xdr:rowOff>142875</xdr:rowOff>
    </xdr:to>
    <xdr:sp macro="" textlink="">
      <xdr:nvSpPr>
        <xdr:cNvPr id="287" name="楕円 286"/>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88" name="テキスト ボックス 287"/>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51329</xdr:rowOff>
    </xdr:from>
    <xdr:to>
      <xdr:col>73</xdr:col>
      <xdr:colOff>44450</xdr:colOff>
      <xdr:row>85</xdr:row>
      <xdr:rowOff>152929</xdr:rowOff>
    </xdr:to>
    <xdr:sp macro="" textlink="">
      <xdr:nvSpPr>
        <xdr:cNvPr id="289" name="楕円 288"/>
        <xdr:cNvSpPr/>
      </xdr:nvSpPr>
      <xdr:spPr>
        <a:xfrm>
          <a:off x="15240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163106</xdr:rowOff>
    </xdr:from>
    <xdr:ext cx="762000" cy="259045"/>
    <xdr:sp macro="" textlink="">
      <xdr:nvSpPr>
        <xdr:cNvPr id="290" name="テキスト ボックス 289"/>
        <xdr:cNvSpPr txBox="1"/>
      </xdr:nvSpPr>
      <xdr:spPr>
        <a:xfrm>
          <a:off x="14909800" y="143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91" name="楕円 290"/>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92" name="テキスト ボックス 291"/>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31221</xdr:rowOff>
    </xdr:from>
    <xdr:to>
      <xdr:col>64</xdr:col>
      <xdr:colOff>152400</xdr:colOff>
      <xdr:row>85</xdr:row>
      <xdr:rowOff>132821</xdr:rowOff>
    </xdr:to>
    <xdr:sp macro="" textlink="">
      <xdr:nvSpPr>
        <xdr:cNvPr id="293" name="楕円 292"/>
        <xdr:cNvSpPr/>
      </xdr:nvSpPr>
      <xdr:spPr>
        <a:xfrm>
          <a:off x="13462000" y="146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142998</xdr:rowOff>
    </xdr:from>
    <xdr:ext cx="762000" cy="259045"/>
    <xdr:sp macro="" textlink="">
      <xdr:nvSpPr>
        <xdr:cNvPr id="294" name="テキスト ボックス 293"/>
        <xdr:cNvSpPr txBox="1"/>
      </xdr:nvSpPr>
      <xdr:spPr>
        <a:xfrm>
          <a:off x="13131800" y="1437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年度は、前年度より減少した一方、類似団体平均は上回ることとなった。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育士や給食調理員、文化会館・図書館における職員数を確保し、待機児童ゼロ、給食自校調理方式などの施策を実現しながらも、職員数の削減を図ったことで一定の水準となった現状を踏まえながら、これらの施策の今後のあり方も併せて検討し、適正な水準を維持でき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58238</xdr:rowOff>
    </xdr:from>
    <xdr:to>
      <xdr:col>81</xdr:col>
      <xdr:colOff>44450</xdr:colOff>
      <xdr:row>62</xdr:row>
      <xdr:rowOff>80070</xdr:rowOff>
    </xdr:to>
    <xdr:cxnSp macro="">
      <xdr:nvCxnSpPr>
        <xdr:cNvPr id="331" name="直線コネクタ 330"/>
        <xdr:cNvCxnSpPr/>
      </xdr:nvCxnSpPr>
      <xdr:spPr>
        <a:xfrm flipV="1">
          <a:off x="16179800" y="10688138"/>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80070</xdr:rowOff>
    </xdr:from>
    <xdr:to>
      <xdr:col>77</xdr:col>
      <xdr:colOff>44450</xdr:colOff>
      <xdr:row>62</xdr:row>
      <xdr:rowOff>117989</xdr:rowOff>
    </xdr:to>
    <xdr:cxnSp macro="">
      <xdr:nvCxnSpPr>
        <xdr:cNvPr id="334" name="直線コネクタ 333"/>
        <xdr:cNvCxnSpPr/>
      </xdr:nvCxnSpPr>
      <xdr:spPr>
        <a:xfrm flipV="1">
          <a:off x="15290800" y="1070997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116840</xdr:rowOff>
    </xdr:from>
    <xdr:to>
      <xdr:col>72</xdr:col>
      <xdr:colOff>203200</xdr:colOff>
      <xdr:row>62</xdr:row>
      <xdr:rowOff>117989</xdr:rowOff>
    </xdr:to>
    <xdr:cxnSp macro="">
      <xdr:nvCxnSpPr>
        <xdr:cNvPr id="337" name="直線コネクタ 336"/>
        <xdr:cNvCxnSpPr/>
      </xdr:nvCxnSpPr>
      <xdr:spPr>
        <a:xfrm>
          <a:off x="14401800" y="1074674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66282</xdr:rowOff>
    </xdr:from>
    <xdr:to>
      <xdr:col>68</xdr:col>
      <xdr:colOff>152400</xdr:colOff>
      <xdr:row>62</xdr:row>
      <xdr:rowOff>116840</xdr:rowOff>
    </xdr:to>
    <xdr:cxnSp macro="">
      <xdr:nvCxnSpPr>
        <xdr:cNvPr id="340" name="直線コネクタ 339"/>
        <xdr:cNvCxnSpPr/>
      </xdr:nvCxnSpPr>
      <xdr:spPr>
        <a:xfrm>
          <a:off x="13512800" y="10696182"/>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50" name="楕円 349"/>
        <xdr:cNvSpPr/>
      </xdr:nvSpPr>
      <xdr:spPr>
        <a:xfrm>
          <a:off x="169672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150965</xdr:rowOff>
    </xdr:from>
    <xdr:ext cx="762000" cy="259045"/>
    <xdr:sp macro="" textlink="">
      <xdr:nvSpPr>
        <xdr:cNvPr id="351" name="定員管理の状況該当値テキスト"/>
        <xdr:cNvSpPr txBox="1"/>
      </xdr:nvSpPr>
      <xdr:spPr>
        <a:xfrm>
          <a:off x="17106900" y="1060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29270</xdr:rowOff>
    </xdr:from>
    <xdr:to>
      <xdr:col>77</xdr:col>
      <xdr:colOff>95250</xdr:colOff>
      <xdr:row>62</xdr:row>
      <xdr:rowOff>130870</xdr:rowOff>
    </xdr:to>
    <xdr:sp macro="" textlink="">
      <xdr:nvSpPr>
        <xdr:cNvPr id="352" name="楕円 351"/>
        <xdr:cNvSpPr/>
      </xdr:nvSpPr>
      <xdr:spPr>
        <a:xfrm>
          <a:off x="16129000" y="106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115647</xdr:rowOff>
    </xdr:from>
    <xdr:ext cx="736600" cy="259045"/>
    <xdr:sp macro="" textlink="">
      <xdr:nvSpPr>
        <xdr:cNvPr id="353" name="テキスト ボックス 352"/>
        <xdr:cNvSpPr txBox="1"/>
      </xdr:nvSpPr>
      <xdr:spPr>
        <a:xfrm>
          <a:off x="15798800" y="10745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67189</xdr:rowOff>
    </xdr:from>
    <xdr:to>
      <xdr:col>73</xdr:col>
      <xdr:colOff>44450</xdr:colOff>
      <xdr:row>62</xdr:row>
      <xdr:rowOff>168789</xdr:rowOff>
    </xdr:to>
    <xdr:sp macro="" textlink="">
      <xdr:nvSpPr>
        <xdr:cNvPr id="354" name="楕円 353"/>
        <xdr:cNvSpPr/>
      </xdr:nvSpPr>
      <xdr:spPr>
        <a:xfrm>
          <a:off x="15240000" y="10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153566</xdr:rowOff>
    </xdr:from>
    <xdr:ext cx="762000" cy="259045"/>
    <xdr:sp macro="" textlink="">
      <xdr:nvSpPr>
        <xdr:cNvPr id="355" name="テキスト ボックス 354"/>
        <xdr:cNvSpPr txBox="1"/>
      </xdr:nvSpPr>
      <xdr:spPr>
        <a:xfrm>
          <a:off x="14909800" y="1078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66040</xdr:rowOff>
    </xdr:from>
    <xdr:to>
      <xdr:col>68</xdr:col>
      <xdr:colOff>203200</xdr:colOff>
      <xdr:row>62</xdr:row>
      <xdr:rowOff>167640</xdr:rowOff>
    </xdr:to>
    <xdr:sp macro="" textlink="">
      <xdr:nvSpPr>
        <xdr:cNvPr id="356" name="楕円 355"/>
        <xdr:cNvSpPr/>
      </xdr:nvSpPr>
      <xdr:spPr>
        <a:xfrm>
          <a:off x="14351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152417</xdr:rowOff>
    </xdr:from>
    <xdr:ext cx="762000" cy="259045"/>
    <xdr:sp macro="" textlink="">
      <xdr:nvSpPr>
        <xdr:cNvPr id="357" name="テキスト ボックス 356"/>
        <xdr:cNvSpPr txBox="1"/>
      </xdr:nvSpPr>
      <xdr:spPr>
        <a:xfrm>
          <a:off x="14020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15482</xdr:rowOff>
    </xdr:from>
    <xdr:to>
      <xdr:col>64</xdr:col>
      <xdr:colOff>152400</xdr:colOff>
      <xdr:row>62</xdr:row>
      <xdr:rowOff>117082</xdr:rowOff>
    </xdr:to>
    <xdr:sp macro="" textlink="">
      <xdr:nvSpPr>
        <xdr:cNvPr id="358" name="楕円 357"/>
        <xdr:cNvSpPr/>
      </xdr:nvSpPr>
      <xdr:spPr>
        <a:xfrm>
          <a:off x="13462000" y="106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101859</xdr:rowOff>
    </xdr:from>
    <xdr:ext cx="762000" cy="259045"/>
    <xdr:sp macro="" textlink="">
      <xdr:nvSpPr>
        <xdr:cNvPr id="359" name="テキスト ボックス 358"/>
        <xdr:cNvSpPr txBox="1"/>
      </xdr:nvSpPr>
      <xdr:spPr>
        <a:xfrm>
          <a:off x="13131800" y="1073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元利償還金に充てられた公営企業や一部事務組合への繰出金を含む）の標準財政規模に対する比率を実質公債費比率といい、平成２１年度からは類似団体平均を下回っていたが近年は悪化傾向に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年度は前年度より上昇し、類似団体平均も上回ることとなった。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この悪化は南和広域医療企業団が起こした地方債への負担金が大きく増加したためである。企業団が起こした地方債は償還期間も長期間であるため、今後も同水準の比率となることが予想される。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実質公債費比率が基準値を超えると起債の発行が制限されることもあり、今後も新規発行においては、後年度負担となるような事業は十分精査し実施していく必要がある。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167894</xdr:rowOff>
    </xdr:to>
    <xdr:cxnSp macro="">
      <xdr:nvCxnSpPr>
        <xdr:cNvPr id="390" name="直線コネクタ 389"/>
        <xdr:cNvCxnSpPr/>
      </xdr:nvCxnSpPr>
      <xdr:spPr>
        <a:xfrm>
          <a:off x="16179800" y="71780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85852</xdr:rowOff>
    </xdr:from>
    <xdr:to>
      <xdr:col>77</xdr:col>
      <xdr:colOff>44450</xdr:colOff>
      <xdr:row>41</xdr:row>
      <xdr:rowOff>148590</xdr:rowOff>
    </xdr:to>
    <xdr:cxnSp macro="">
      <xdr:nvCxnSpPr>
        <xdr:cNvPr id="393" name="直線コネクタ 392"/>
        <xdr:cNvCxnSpPr/>
      </xdr:nvCxnSpPr>
      <xdr:spPr>
        <a:xfrm>
          <a:off x="15290800" y="711530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85852</xdr:rowOff>
    </xdr:to>
    <xdr:cxnSp macro="">
      <xdr:nvCxnSpPr>
        <xdr:cNvPr id="396" name="直線コネクタ 395"/>
        <xdr:cNvCxnSpPr/>
      </xdr:nvCxnSpPr>
      <xdr:spPr>
        <a:xfrm>
          <a:off x="14401800" y="70622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32766</xdr:rowOff>
    </xdr:to>
    <xdr:cxnSp macro="">
      <xdr:nvCxnSpPr>
        <xdr:cNvPr id="399" name="直線コネクタ 398"/>
        <xdr:cNvCxnSpPr/>
      </xdr:nvCxnSpPr>
      <xdr:spPr>
        <a:xfrm>
          <a:off x="13512800" y="70236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409" name="楕円 408"/>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89171</xdr:rowOff>
    </xdr:from>
    <xdr:ext cx="762000" cy="259045"/>
    <xdr:sp macro="" textlink="">
      <xdr:nvSpPr>
        <xdr:cNvPr id="410" name="公債費負担の状況該当値テキスト"/>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11" name="楕円 410"/>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12" name="テキスト ボックス 41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35052</xdr:rowOff>
    </xdr:from>
    <xdr:to>
      <xdr:col>73</xdr:col>
      <xdr:colOff>44450</xdr:colOff>
      <xdr:row>41</xdr:row>
      <xdr:rowOff>136652</xdr:rowOff>
    </xdr:to>
    <xdr:sp macro="" textlink="">
      <xdr:nvSpPr>
        <xdr:cNvPr id="413" name="楕円 412"/>
        <xdr:cNvSpPr/>
      </xdr:nvSpPr>
      <xdr:spPr>
        <a:xfrm>
          <a:off x="15240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414" name="テキスト ボックス 413"/>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15" name="楕円 414"/>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416" name="テキスト ボックス 415"/>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17" name="楕円 416"/>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18" name="テキスト ボックス 417"/>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将来にわたり負担していくと考えられる額が、標準的な収入に対してどれくらいかを指標化したものが将来負担比率であるが、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も前年度に続き、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将来負担していく額がその負担に対して充当できる資産額を上回ったため、数値が計上されることとなった。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しかし、地方債の現在高や一部事務組合等に対する一般会計負担見込額が減少したため、前年度よりも６．４ポイント改善することとなった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基金の取り崩しが最小限とできるような財政運営をするとともに、地方債の新規発行においては、後年度負担となるような事業は十分精査し実施していくことで極端な悪化をしないように配慮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85065</xdr:rowOff>
    </xdr:from>
    <xdr:to>
      <xdr:col>81</xdr:col>
      <xdr:colOff>44450</xdr:colOff>
      <xdr:row>14</xdr:row>
      <xdr:rowOff>115951</xdr:rowOff>
    </xdr:to>
    <xdr:cxnSp macro="">
      <xdr:nvCxnSpPr>
        <xdr:cNvPr id="450" name="直線コネクタ 449"/>
        <xdr:cNvCxnSpPr/>
      </xdr:nvCxnSpPr>
      <xdr:spPr>
        <a:xfrm flipV="1">
          <a:off x="16179800" y="2485365"/>
          <a:ext cx="8382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1" name="将来負担の状況平均値テキスト"/>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3" name="フローチャート: 判断 45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13860</xdr:rowOff>
    </xdr:from>
    <xdr:ext cx="736600" cy="259045"/>
    <xdr:sp macro="" textlink="">
      <xdr:nvSpPr>
        <xdr:cNvPr id="454" name="テキスト ボックス 453"/>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5" name="フローチャート: 判断 454"/>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6" name="テキスト ボックス 455"/>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7" name="フローチャート: 判断 456"/>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8" name="テキスト ボックス 457"/>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9" name="フローチャート: 判断 458"/>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0" name="テキスト ボックス 459"/>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34265</xdr:rowOff>
    </xdr:from>
    <xdr:to>
      <xdr:col>81</xdr:col>
      <xdr:colOff>95250</xdr:colOff>
      <xdr:row>14</xdr:row>
      <xdr:rowOff>135865</xdr:rowOff>
    </xdr:to>
    <xdr:sp macro="" textlink="">
      <xdr:nvSpPr>
        <xdr:cNvPr id="466" name="楕円 465"/>
        <xdr:cNvSpPr/>
      </xdr:nvSpPr>
      <xdr:spPr>
        <a:xfrm>
          <a:off x="16967200" y="24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126992</xdr:rowOff>
    </xdr:from>
    <xdr:ext cx="762000" cy="259045"/>
    <xdr:sp macro="" textlink="">
      <xdr:nvSpPr>
        <xdr:cNvPr id="467" name="将来負担の状況該当値テキスト"/>
        <xdr:cNvSpPr txBox="1"/>
      </xdr:nvSpPr>
      <xdr:spPr>
        <a:xfrm>
          <a:off x="17106900" y="23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65151</xdr:rowOff>
    </xdr:from>
    <xdr:to>
      <xdr:col>77</xdr:col>
      <xdr:colOff>95250</xdr:colOff>
      <xdr:row>14</xdr:row>
      <xdr:rowOff>166751</xdr:rowOff>
    </xdr:to>
    <xdr:sp macro="" textlink="">
      <xdr:nvSpPr>
        <xdr:cNvPr id="468" name="楕円 467"/>
        <xdr:cNvSpPr/>
      </xdr:nvSpPr>
      <xdr:spPr>
        <a:xfrm>
          <a:off x="16129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5478</xdr:rowOff>
    </xdr:from>
    <xdr:ext cx="736600" cy="259045"/>
    <xdr:sp macro="" textlink="">
      <xdr:nvSpPr>
        <xdr:cNvPr id="469" name="テキスト ボックス 468"/>
        <xdr:cNvSpPr txBox="1"/>
      </xdr:nvSpPr>
      <xdr:spPr>
        <a:xfrm>
          <a:off x="15798800" y="223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17,456
17,218
38.10
8,005,845
7,648,871
54,596
4,780,948
6,294,878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類似団体平均とほぼ同じように推移しており、類似団体平均を上回っているが、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年度においては前年度よりやや減少することとなった。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今後も、行財政改革のさらなる推進により業務の効率化、節減に取り組むとともに、民間委託等の方法も考慮にいれながら、これらの経費が削減できるよう努める。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38</xdr:row>
      <xdr:rowOff>8128</xdr:rowOff>
    </xdr:to>
    <xdr:cxnSp macro="">
      <xdr:nvCxnSpPr>
        <xdr:cNvPr id="64" name="直線コネクタ 63"/>
        <xdr:cNvCxnSpPr/>
      </xdr:nvCxnSpPr>
      <xdr:spPr>
        <a:xfrm flipV="1">
          <a:off x="3987800" y="64866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58420</xdr:rowOff>
    </xdr:to>
    <xdr:cxnSp macro="">
      <xdr:nvCxnSpPr>
        <xdr:cNvPr id="67" name="直線コネクタ 66"/>
        <xdr:cNvCxnSpPr/>
      </xdr:nvCxnSpPr>
      <xdr:spPr>
        <a:xfrm flipV="1">
          <a:off x="3098800" y="6523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40132</xdr:rowOff>
    </xdr:from>
    <xdr:to>
      <xdr:col>15</xdr:col>
      <xdr:colOff>98425</xdr:colOff>
      <xdr:row>38</xdr:row>
      <xdr:rowOff>58420</xdr:rowOff>
    </xdr:to>
    <xdr:cxnSp macro="">
      <xdr:nvCxnSpPr>
        <xdr:cNvPr id="70" name="直線コネクタ 69"/>
        <xdr:cNvCxnSpPr/>
      </xdr:nvCxnSpPr>
      <xdr:spPr>
        <a:xfrm>
          <a:off x="2209800" y="6555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124714</xdr:rowOff>
    </xdr:from>
    <xdr:to>
      <xdr:col>11</xdr:col>
      <xdr:colOff>9525</xdr:colOff>
      <xdr:row>38</xdr:row>
      <xdr:rowOff>40132</xdr:rowOff>
    </xdr:to>
    <xdr:cxnSp macro="">
      <xdr:nvCxnSpPr>
        <xdr:cNvPr id="73" name="直線コネクタ 72"/>
        <xdr:cNvCxnSpPr/>
      </xdr:nvCxnSpPr>
      <xdr:spPr>
        <a:xfrm>
          <a:off x="1320800" y="64683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86" name="テキスト ボックス 85"/>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7" name="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160782</xdr:rowOff>
    </xdr:from>
    <xdr:to>
      <xdr:col>11</xdr:col>
      <xdr:colOff>60325</xdr:colOff>
      <xdr:row>38</xdr:row>
      <xdr:rowOff>90932</xdr:rowOff>
    </xdr:to>
    <xdr:sp macro="" textlink="">
      <xdr:nvSpPr>
        <xdr:cNvPr id="89" name="楕円 88"/>
        <xdr:cNvSpPr/>
      </xdr:nvSpPr>
      <xdr:spPr>
        <a:xfrm>
          <a:off x="2159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75709</xdr:rowOff>
    </xdr:from>
    <xdr:ext cx="762000" cy="259045"/>
    <xdr:sp macro="" textlink="">
      <xdr:nvSpPr>
        <xdr:cNvPr id="90" name="テキスト ボックス 89"/>
        <xdr:cNvSpPr txBox="1"/>
      </xdr:nvSpPr>
      <xdr:spPr>
        <a:xfrm>
          <a:off x="1828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160291</xdr:rowOff>
    </xdr:from>
    <xdr:ext cx="762000" cy="259045"/>
    <xdr:sp macro="" textlink="">
      <xdr:nvSpPr>
        <xdr:cNvPr id="92" name="テキスト ボックス 91"/>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年度間で多少のばらつきはあるものの、ほぼ横ばい状態であり、今後も、行財政改革のさらなる推進により業務の効率化、節減に取り組みながら、これらの経費が削減できるよう努める。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134620</xdr:rowOff>
    </xdr:from>
    <xdr:to>
      <xdr:col>82</xdr:col>
      <xdr:colOff>107950</xdr:colOff>
      <xdr:row>14</xdr:row>
      <xdr:rowOff>157480</xdr:rowOff>
    </xdr:to>
    <xdr:cxnSp macro="">
      <xdr:nvCxnSpPr>
        <xdr:cNvPr id="125" name="直線コネクタ 124"/>
        <xdr:cNvCxnSpPr/>
      </xdr:nvCxnSpPr>
      <xdr:spPr>
        <a:xfrm flipV="1">
          <a:off x="15671800" y="253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157480</xdr:rowOff>
    </xdr:from>
    <xdr:to>
      <xdr:col>78</xdr:col>
      <xdr:colOff>69850</xdr:colOff>
      <xdr:row>15</xdr:row>
      <xdr:rowOff>16510</xdr:rowOff>
    </xdr:to>
    <xdr:cxnSp macro="">
      <xdr:nvCxnSpPr>
        <xdr:cNvPr id="128" name="直線コネクタ 127"/>
        <xdr:cNvCxnSpPr/>
      </xdr:nvCxnSpPr>
      <xdr:spPr>
        <a:xfrm flipV="1">
          <a:off x="14782800" y="255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54610</xdr:rowOff>
    </xdr:to>
    <xdr:cxnSp macro="">
      <xdr:nvCxnSpPr>
        <xdr:cNvPr id="131" name="直線コネクタ 130"/>
        <xdr:cNvCxnSpPr/>
      </xdr:nvCxnSpPr>
      <xdr:spPr>
        <a:xfrm flipV="1">
          <a:off x="13893800" y="258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54610</xdr:rowOff>
    </xdr:to>
    <xdr:cxnSp macro="">
      <xdr:nvCxnSpPr>
        <xdr:cNvPr id="134" name="直線コネクタ 133"/>
        <xdr:cNvCxnSpPr/>
      </xdr:nvCxnSpPr>
      <xdr:spPr>
        <a:xfrm>
          <a:off x="13004800" y="258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83820</xdr:rowOff>
    </xdr:from>
    <xdr:to>
      <xdr:col>82</xdr:col>
      <xdr:colOff>158750</xdr:colOff>
      <xdr:row>15</xdr:row>
      <xdr:rowOff>13970</xdr:rowOff>
    </xdr:to>
    <xdr:sp macro="" textlink="">
      <xdr:nvSpPr>
        <xdr:cNvPr id="144" name="楕円 143"/>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163847</xdr:rowOff>
    </xdr:from>
    <xdr:ext cx="762000" cy="259045"/>
    <xdr:sp macro="" textlink="">
      <xdr:nvSpPr>
        <xdr:cNvPr id="145" name="物件費該当値テキスト"/>
        <xdr:cNvSpPr txBox="1"/>
      </xdr:nvSpPr>
      <xdr:spPr>
        <a:xfrm>
          <a:off x="16598900" y="239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6" name="楕円 145"/>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7" name="テキスト ボックス 146"/>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137160</xdr:rowOff>
    </xdr:from>
    <xdr:to>
      <xdr:col>74</xdr:col>
      <xdr:colOff>31750</xdr:colOff>
      <xdr:row>15</xdr:row>
      <xdr:rowOff>67310</xdr:rowOff>
    </xdr:to>
    <xdr:sp macro="" textlink="">
      <xdr:nvSpPr>
        <xdr:cNvPr id="148" name="楕円 147"/>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77487</xdr:rowOff>
    </xdr:from>
    <xdr:ext cx="762000" cy="259045"/>
    <xdr:sp macro="" textlink="">
      <xdr:nvSpPr>
        <xdr:cNvPr id="149" name="テキスト ボックス 148"/>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xdr:rowOff>
    </xdr:from>
    <xdr:to>
      <xdr:col>69</xdr:col>
      <xdr:colOff>142875</xdr:colOff>
      <xdr:row>15</xdr:row>
      <xdr:rowOff>105410</xdr:rowOff>
    </xdr:to>
    <xdr:sp macro="" textlink="">
      <xdr:nvSpPr>
        <xdr:cNvPr id="150" name="楕円 149"/>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115587</xdr:rowOff>
    </xdr:from>
    <xdr:ext cx="762000" cy="259045"/>
    <xdr:sp macro="" textlink="">
      <xdr:nvSpPr>
        <xdr:cNvPr id="151" name="テキスト ボックス 150"/>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2" name="楕円 151"/>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77487</xdr:rowOff>
    </xdr:from>
    <xdr:ext cx="762000" cy="259045"/>
    <xdr:sp macro="" textlink="">
      <xdr:nvSpPr>
        <xdr:cNvPr id="153" name="テキスト ボックス 152"/>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類似団体平均とほぼ同じように推移し、類似団体平均を上回っているが、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年度では前年度から減少している。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今後は増加することも考えられるため、財政運営に支障が出ないように他の経費を更に圧縮することもさることながら、抜本的な制度の見直しが求められる。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53522</xdr:rowOff>
    </xdr:to>
    <xdr:cxnSp macro="">
      <xdr:nvCxnSpPr>
        <xdr:cNvPr id="188" name="直線コネクタ 187"/>
        <xdr:cNvCxnSpPr/>
      </xdr:nvCxnSpPr>
      <xdr:spPr>
        <a:xfrm flipV="1">
          <a:off x="3987800" y="94615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86178</xdr:rowOff>
    </xdr:to>
    <xdr:cxnSp macro="">
      <xdr:nvCxnSpPr>
        <xdr:cNvPr id="191" name="直線コネクタ 190"/>
        <xdr:cNvCxnSpPr/>
      </xdr:nvCxnSpPr>
      <xdr:spPr>
        <a:xfrm flipV="1">
          <a:off x="3098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86178</xdr:rowOff>
    </xdr:to>
    <xdr:cxnSp macro="">
      <xdr:nvCxnSpPr>
        <xdr:cNvPr id="194" name="直線コネクタ 193"/>
        <xdr:cNvCxnSpPr/>
      </xdr:nvCxnSpPr>
      <xdr:spPr>
        <a:xfrm>
          <a:off x="2209800" y="9461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31750</xdr:rowOff>
    </xdr:to>
    <xdr:cxnSp macro="">
      <xdr:nvCxnSpPr>
        <xdr:cNvPr id="197" name="直線コネクタ 196"/>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8"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9" name="楕円 208"/>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89099</xdr:rowOff>
    </xdr:from>
    <xdr:ext cx="736600" cy="259045"/>
    <xdr:sp macro="" textlink="">
      <xdr:nvSpPr>
        <xdr:cNvPr id="210" name="テキスト ボックス 209"/>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12" name="テキスト ボックス 211"/>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4" name="テキスト ボックス 213"/>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6" name="テキスト ボックス 21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維持補修費、貸付金、繰出金が該当し、類似団体平均とほぼ同じように推移していたが、平成２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これは、下水道事業会計が平成２６年度に法適化したことにより下水道事業への繰出金が補助費等として計上されることとなったことが影響しているものと考えられる。　国民健康保険や介護保険、後期高齢者医療への繰出金が主となるこの項目については、今後大幅な減額が見込める社会情勢ではないが、制度の抜本的な見直しを要請しながら、自立した特別会計の運営を実現することで、基準外の繰出による増額とならない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55</xdr:row>
      <xdr:rowOff>161290</xdr:rowOff>
    </xdr:to>
    <xdr:cxnSp macro="">
      <xdr:nvCxnSpPr>
        <xdr:cNvPr id="249" name="直線コネクタ 248"/>
        <xdr:cNvCxnSpPr/>
      </xdr:nvCxnSpPr>
      <xdr:spPr>
        <a:xfrm>
          <a:off x="15671800" y="9591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55</xdr:row>
      <xdr:rowOff>161290</xdr:rowOff>
    </xdr:to>
    <xdr:cxnSp macro="">
      <xdr:nvCxnSpPr>
        <xdr:cNvPr id="252" name="直線コネクタ 251"/>
        <xdr:cNvCxnSpPr/>
      </xdr:nvCxnSpPr>
      <xdr:spPr>
        <a:xfrm>
          <a:off x="14782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153670</xdr:rowOff>
    </xdr:to>
    <xdr:cxnSp macro="">
      <xdr:nvCxnSpPr>
        <xdr:cNvPr id="255" name="直線コネクタ 254"/>
        <xdr:cNvCxnSpPr/>
      </xdr:nvCxnSpPr>
      <xdr:spPr>
        <a:xfrm flipV="1">
          <a:off x="13893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153670</xdr:rowOff>
    </xdr:to>
    <xdr:cxnSp macro="">
      <xdr:nvCxnSpPr>
        <xdr:cNvPr id="258" name="直線コネクタ 257"/>
        <xdr:cNvCxnSpPr/>
      </xdr:nvCxnSpPr>
      <xdr:spPr>
        <a:xfrm>
          <a:off x="13004800" y="9484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8" name="楕円 267"/>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9"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0" name="楕円 269"/>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1" name="テキスト ボックス 270"/>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2" name="楕円 271"/>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3" name="テキスト ボックス 272"/>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4" name="楕円 273"/>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5" name="テキスト ボックス 274"/>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6" name="楕円 275"/>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7" name="テキスト ボックス 276"/>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令和元年度は前年度より減少したものの、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類似団体平均を大きく上回っており、本町の財政状況に最も大きな影響を与えている。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南和広域衛生組合や奈良県広域消防組合、南和広域医療企業団への負担金、下水道事業会計に係る繰出金（補助金）が多くの割合を占めている。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今後は「財政計画」に基づき、補助金の効果が低いものなどを精査し縮小することや一部事務組合負担金の負担割合の見直しを検討していくこと等により削減を行っていく。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51562</xdr:rowOff>
    </xdr:from>
    <xdr:to>
      <xdr:col>82</xdr:col>
      <xdr:colOff>107950</xdr:colOff>
      <xdr:row>42</xdr:row>
      <xdr:rowOff>3556</xdr:rowOff>
    </xdr:to>
    <xdr:cxnSp macro="">
      <xdr:nvCxnSpPr>
        <xdr:cNvPr id="307" name="直線コネクタ 306"/>
        <xdr:cNvCxnSpPr/>
      </xdr:nvCxnSpPr>
      <xdr:spPr>
        <a:xfrm flipV="1">
          <a:off x="15671800" y="708101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56134</xdr:rowOff>
    </xdr:from>
    <xdr:to>
      <xdr:col>78</xdr:col>
      <xdr:colOff>69850</xdr:colOff>
      <xdr:row>42</xdr:row>
      <xdr:rowOff>3556</xdr:rowOff>
    </xdr:to>
    <xdr:cxnSp macro="">
      <xdr:nvCxnSpPr>
        <xdr:cNvPr id="310" name="直線コネクタ 309"/>
        <xdr:cNvCxnSpPr/>
      </xdr:nvCxnSpPr>
      <xdr:spPr>
        <a:xfrm>
          <a:off x="14782800" y="70855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92710</xdr:rowOff>
    </xdr:from>
    <xdr:to>
      <xdr:col>73</xdr:col>
      <xdr:colOff>180975</xdr:colOff>
      <xdr:row>41</xdr:row>
      <xdr:rowOff>56134</xdr:rowOff>
    </xdr:to>
    <xdr:cxnSp macro="">
      <xdr:nvCxnSpPr>
        <xdr:cNvPr id="313" name="直線コネクタ 312"/>
        <xdr:cNvCxnSpPr/>
      </xdr:nvCxnSpPr>
      <xdr:spPr>
        <a:xfrm>
          <a:off x="13893800" y="6779260"/>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42418</xdr:rowOff>
    </xdr:from>
    <xdr:to>
      <xdr:col>69</xdr:col>
      <xdr:colOff>92075</xdr:colOff>
      <xdr:row>39</xdr:row>
      <xdr:rowOff>92710</xdr:rowOff>
    </xdr:to>
    <xdr:cxnSp macro="">
      <xdr:nvCxnSpPr>
        <xdr:cNvPr id="316" name="直線コネクタ 315"/>
        <xdr:cNvCxnSpPr/>
      </xdr:nvCxnSpPr>
      <xdr:spPr>
        <a:xfrm>
          <a:off x="13004800" y="67289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762</xdr:rowOff>
    </xdr:from>
    <xdr:to>
      <xdr:col>82</xdr:col>
      <xdr:colOff>158750</xdr:colOff>
      <xdr:row>41</xdr:row>
      <xdr:rowOff>102362</xdr:rowOff>
    </xdr:to>
    <xdr:sp macro="" textlink="">
      <xdr:nvSpPr>
        <xdr:cNvPr id="326" name="楕円 325"/>
        <xdr:cNvSpPr/>
      </xdr:nvSpPr>
      <xdr:spPr>
        <a:xfrm>
          <a:off x="164592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80789</xdr:rowOff>
    </xdr:from>
    <xdr:ext cx="762000" cy="259045"/>
    <xdr:sp macro="" textlink="">
      <xdr:nvSpPr>
        <xdr:cNvPr id="327" name="補助費等該当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124206</xdr:rowOff>
    </xdr:from>
    <xdr:to>
      <xdr:col>78</xdr:col>
      <xdr:colOff>120650</xdr:colOff>
      <xdr:row>42</xdr:row>
      <xdr:rowOff>54356</xdr:rowOff>
    </xdr:to>
    <xdr:sp macro="" textlink="">
      <xdr:nvSpPr>
        <xdr:cNvPr id="328" name="楕円 327"/>
        <xdr:cNvSpPr/>
      </xdr:nvSpPr>
      <xdr:spPr>
        <a:xfrm>
          <a:off x="15621000" y="71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42</xdr:row>
      <xdr:rowOff>39133</xdr:rowOff>
    </xdr:from>
    <xdr:ext cx="736600" cy="259045"/>
    <xdr:sp macro="" textlink="">
      <xdr:nvSpPr>
        <xdr:cNvPr id="329" name="テキスト ボックス 328"/>
        <xdr:cNvSpPr txBox="1"/>
      </xdr:nvSpPr>
      <xdr:spPr>
        <a:xfrm>
          <a:off x="15290800" y="7240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5334</xdr:rowOff>
    </xdr:from>
    <xdr:to>
      <xdr:col>74</xdr:col>
      <xdr:colOff>31750</xdr:colOff>
      <xdr:row>41</xdr:row>
      <xdr:rowOff>106934</xdr:rowOff>
    </xdr:to>
    <xdr:sp macro="" textlink="">
      <xdr:nvSpPr>
        <xdr:cNvPr id="330" name="楕円 329"/>
        <xdr:cNvSpPr/>
      </xdr:nvSpPr>
      <xdr:spPr>
        <a:xfrm>
          <a:off x="14732000" y="70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91711</xdr:rowOff>
    </xdr:from>
    <xdr:ext cx="762000" cy="259045"/>
    <xdr:sp macro="" textlink="">
      <xdr:nvSpPr>
        <xdr:cNvPr id="331" name="テキスト ボックス 330"/>
        <xdr:cNvSpPr txBox="1"/>
      </xdr:nvSpPr>
      <xdr:spPr>
        <a:xfrm>
          <a:off x="14401800" y="712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41910</xdr:rowOff>
    </xdr:from>
    <xdr:to>
      <xdr:col>69</xdr:col>
      <xdr:colOff>142875</xdr:colOff>
      <xdr:row>39</xdr:row>
      <xdr:rowOff>143510</xdr:rowOff>
    </xdr:to>
    <xdr:sp macro="" textlink="">
      <xdr:nvSpPr>
        <xdr:cNvPr id="332" name="楕円 331"/>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128287</xdr:rowOff>
    </xdr:from>
    <xdr:ext cx="762000" cy="259045"/>
    <xdr:sp macro="" textlink="">
      <xdr:nvSpPr>
        <xdr:cNvPr id="333" name="テキスト ボックス 332"/>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163068</xdr:rowOff>
    </xdr:from>
    <xdr:to>
      <xdr:col>65</xdr:col>
      <xdr:colOff>53975</xdr:colOff>
      <xdr:row>39</xdr:row>
      <xdr:rowOff>93218</xdr:rowOff>
    </xdr:to>
    <xdr:sp macro="" textlink="">
      <xdr:nvSpPr>
        <xdr:cNvPr id="334" name="楕円 333"/>
        <xdr:cNvSpPr/>
      </xdr:nvSpPr>
      <xdr:spPr>
        <a:xfrm>
          <a:off x="12954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77995</xdr:rowOff>
    </xdr:from>
    <xdr:ext cx="762000" cy="259045"/>
    <xdr:sp macro="" textlink="">
      <xdr:nvSpPr>
        <xdr:cNvPr id="335" name="テキスト ボックス 334"/>
        <xdr:cNvSpPr txBox="1"/>
      </xdr:nvSpPr>
      <xdr:spPr>
        <a:xfrm>
          <a:off x="12623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高額起債の元金返済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が始まったことで前年度よりも増加した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今後もこの水準を維持していくために、新規発行においてはこれまで以上に十分精査しながら事業を実施していく必要がある。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140715</xdr:rowOff>
    </xdr:to>
    <xdr:cxnSp macro="">
      <xdr:nvCxnSpPr>
        <xdr:cNvPr id="365" name="直線コネクタ 364"/>
        <xdr:cNvCxnSpPr/>
      </xdr:nvCxnSpPr>
      <xdr:spPr>
        <a:xfrm>
          <a:off x="3987800" y="131389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113285</xdr:rowOff>
    </xdr:to>
    <xdr:cxnSp macro="">
      <xdr:nvCxnSpPr>
        <xdr:cNvPr id="368" name="直線コネクタ 367"/>
        <xdr:cNvCxnSpPr/>
      </xdr:nvCxnSpPr>
      <xdr:spPr>
        <a:xfrm flipV="1">
          <a:off x="3098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145287</xdr:rowOff>
    </xdr:to>
    <xdr:cxnSp macro="">
      <xdr:nvCxnSpPr>
        <xdr:cNvPr id="371" name="直線コネクタ 370"/>
        <xdr:cNvCxnSpPr/>
      </xdr:nvCxnSpPr>
      <xdr:spPr>
        <a:xfrm flipV="1">
          <a:off x="2209800" y="131434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145287</xdr:rowOff>
    </xdr:to>
    <xdr:cxnSp macro="">
      <xdr:nvCxnSpPr>
        <xdr:cNvPr id="374" name="直線コネクタ 373"/>
        <xdr:cNvCxnSpPr/>
      </xdr:nvCxnSpPr>
      <xdr:spPr>
        <a:xfrm>
          <a:off x="1320800" y="131526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4" name="楕円 383"/>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5"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86" name="楕円 385"/>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87" name="テキスト ボックス 386"/>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8" name="楕円 387"/>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9" name="テキスト ボックス 388"/>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90" name="楕円 389"/>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91" name="テキスト ボックス 390"/>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2" name="楕円 391"/>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3" name="テキスト ボックス 392"/>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平成２８年度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悪化に転じ、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は前年度より良化しているが、依然として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類似団体平均を上回っている。悪化の要因は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経常経費のうちで多くの割合を占める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一部事務組合負担金によるところが大きい。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今後は、行財政改革のさらなる推進により業務の効率化、節減に取り組むとともに、これらの経費が削減できるよう努める。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20864</xdr:rowOff>
    </xdr:from>
    <xdr:to>
      <xdr:col>82</xdr:col>
      <xdr:colOff>107950</xdr:colOff>
      <xdr:row>79</xdr:row>
      <xdr:rowOff>151493</xdr:rowOff>
    </xdr:to>
    <xdr:cxnSp macro="">
      <xdr:nvCxnSpPr>
        <xdr:cNvPr id="428" name="直線コネクタ 427"/>
        <xdr:cNvCxnSpPr/>
      </xdr:nvCxnSpPr>
      <xdr:spPr>
        <a:xfrm flipV="1">
          <a:off x="15671800" y="135654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112305</xdr:rowOff>
    </xdr:from>
    <xdr:to>
      <xdr:col>78</xdr:col>
      <xdr:colOff>69850</xdr:colOff>
      <xdr:row>79</xdr:row>
      <xdr:rowOff>151493</xdr:rowOff>
    </xdr:to>
    <xdr:cxnSp macro="">
      <xdr:nvCxnSpPr>
        <xdr:cNvPr id="431" name="直線コネクタ 430"/>
        <xdr:cNvCxnSpPr/>
      </xdr:nvCxnSpPr>
      <xdr:spPr>
        <a:xfrm>
          <a:off x="14782800" y="136568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61686</xdr:rowOff>
    </xdr:from>
    <xdr:to>
      <xdr:col>73</xdr:col>
      <xdr:colOff>180975</xdr:colOff>
      <xdr:row>79</xdr:row>
      <xdr:rowOff>112305</xdr:rowOff>
    </xdr:to>
    <xdr:cxnSp macro="">
      <xdr:nvCxnSpPr>
        <xdr:cNvPr id="434" name="直線コネクタ 433"/>
        <xdr:cNvCxnSpPr/>
      </xdr:nvCxnSpPr>
      <xdr:spPr>
        <a:xfrm>
          <a:off x="13893800" y="13434786"/>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76381</xdr:rowOff>
    </xdr:from>
    <xdr:to>
      <xdr:col>69</xdr:col>
      <xdr:colOff>92075</xdr:colOff>
      <xdr:row>78</xdr:row>
      <xdr:rowOff>61686</xdr:rowOff>
    </xdr:to>
    <xdr:cxnSp macro="">
      <xdr:nvCxnSpPr>
        <xdr:cNvPr id="437" name="直線コネクタ 436"/>
        <xdr:cNvCxnSpPr/>
      </xdr:nvCxnSpPr>
      <xdr:spPr>
        <a:xfrm>
          <a:off x="13004800" y="1327803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47" name="楕円 446"/>
        <xdr:cNvSpPr/>
      </xdr:nvSpPr>
      <xdr:spPr>
        <a:xfrm>
          <a:off x="16459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113591</xdr:rowOff>
    </xdr:from>
    <xdr:ext cx="762000" cy="259045"/>
    <xdr:sp macro="" textlink="">
      <xdr:nvSpPr>
        <xdr:cNvPr id="448" name="公債費以外該当値テキスト"/>
        <xdr:cNvSpPr txBox="1"/>
      </xdr:nvSpPr>
      <xdr:spPr>
        <a:xfrm>
          <a:off x="16598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100693</xdr:rowOff>
    </xdr:from>
    <xdr:to>
      <xdr:col>78</xdr:col>
      <xdr:colOff>120650</xdr:colOff>
      <xdr:row>80</xdr:row>
      <xdr:rowOff>30843</xdr:rowOff>
    </xdr:to>
    <xdr:sp macro="" textlink="">
      <xdr:nvSpPr>
        <xdr:cNvPr id="449" name="楕円 448"/>
        <xdr:cNvSpPr/>
      </xdr:nvSpPr>
      <xdr:spPr>
        <a:xfrm>
          <a:off x="15621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15620</xdr:rowOff>
    </xdr:from>
    <xdr:ext cx="736600" cy="259045"/>
    <xdr:sp macro="" textlink="">
      <xdr:nvSpPr>
        <xdr:cNvPr id="450" name="テキスト ボックス 449"/>
        <xdr:cNvSpPr txBox="1"/>
      </xdr:nvSpPr>
      <xdr:spPr>
        <a:xfrm>
          <a:off x="15290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61505</xdr:rowOff>
    </xdr:from>
    <xdr:to>
      <xdr:col>74</xdr:col>
      <xdr:colOff>31750</xdr:colOff>
      <xdr:row>79</xdr:row>
      <xdr:rowOff>163105</xdr:rowOff>
    </xdr:to>
    <xdr:sp macro="" textlink="">
      <xdr:nvSpPr>
        <xdr:cNvPr id="451" name="楕円 450"/>
        <xdr:cNvSpPr/>
      </xdr:nvSpPr>
      <xdr:spPr>
        <a:xfrm>
          <a:off x="14732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147882</xdr:rowOff>
    </xdr:from>
    <xdr:ext cx="762000" cy="259045"/>
    <xdr:sp macro="" textlink="">
      <xdr:nvSpPr>
        <xdr:cNvPr id="452" name="テキスト ボックス 451"/>
        <xdr:cNvSpPr txBox="1"/>
      </xdr:nvSpPr>
      <xdr:spPr>
        <a:xfrm>
          <a:off x="14401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10886</xdr:rowOff>
    </xdr:from>
    <xdr:to>
      <xdr:col>69</xdr:col>
      <xdr:colOff>142875</xdr:colOff>
      <xdr:row>78</xdr:row>
      <xdr:rowOff>112486</xdr:rowOff>
    </xdr:to>
    <xdr:sp macro="" textlink="">
      <xdr:nvSpPr>
        <xdr:cNvPr id="453" name="楕円 452"/>
        <xdr:cNvSpPr/>
      </xdr:nvSpPr>
      <xdr:spPr>
        <a:xfrm>
          <a:off x="13843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97263</xdr:rowOff>
    </xdr:from>
    <xdr:ext cx="762000" cy="259045"/>
    <xdr:sp macro="" textlink="">
      <xdr:nvSpPr>
        <xdr:cNvPr id="454" name="テキスト ボックス 453"/>
        <xdr:cNvSpPr txBox="1"/>
      </xdr:nvSpPr>
      <xdr:spPr>
        <a:xfrm>
          <a:off x="13512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25581</xdr:rowOff>
    </xdr:from>
    <xdr:to>
      <xdr:col>65</xdr:col>
      <xdr:colOff>53975</xdr:colOff>
      <xdr:row>77</xdr:row>
      <xdr:rowOff>127181</xdr:rowOff>
    </xdr:to>
    <xdr:sp macro="" textlink="">
      <xdr:nvSpPr>
        <xdr:cNvPr id="455" name="楕円 454"/>
        <xdr:cNvSpPr/>
      </xdr:nvSpPr>
      <xdr:spPr>
        <a:xfrm>
          <a:off x="12954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111958</xdr:rowOff>
    </xdr:from>
    <xdr:ext cx="762000" cy="259045"/>
    <xdr:sp macro="" textlink="">
      <xdr:nvSpPr>
        <xdr:cNvPr id="456" name="テキスト ボックス 455"/>
        <xdr:cNvSpPr txBox="1"/>
      </xdr:nvSpPr>
      <xdr:spPr>
        <a:xfrm>
          <a:off x="12623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13478</xdr:rowOff>
    </xdr:from>
    <xdr:to>
      <xdr:col>29</xdr:col>
      <xdr:colOff>127000</xdr:colOff>
      <xdr:row>15</xdr:row>
      <xdr:rowOff>15323</xdr:rowOff>
    </xdr:to>
    <xdr:cxnSp macro="">
      <xdr:nvCxnSpPr>
        <xdr:cNvPr id="52" name="直線コネクタ 51"/>
        <xdr:cNvCxnSpPr/>
      </xdr:nvCxnSpPr>
      <xdr:spPr bwMode="auto">
        <a:xfrm flipV="1">
          <a:off x="5003800" y="2632853"/>
          <a:ext cx="647700" cy="1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15323</xdr:rowOff>
    </xdr:from>
    <xdr:to>
      <xdr:col>26</xdr:col>
      <xdr:colOff>50800</xdr:colOff>
      <xdr:row>15</xdr:row>
      <xdr:rowOff>72457</xdr:rowOff>
    </xdr:to>
    <xdr:cxnSp macro="">
      <xdr:nvCxnSpPr>
        <xdr:cNvPr id="55" name="直線コネクタ 54"/>
        <xdr:cNvCxnSpPr/>
      </xdr:nvCxnSpPr>
      <xdr:spPr bwMode="auto">
        <a:xfrm flipV="1">
          <a:off x="4305300" y="2634698"/>
          <a:ext cx="698500" cy="5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72457</xdr:rowOff>
    </xdr:from>
    <xdr:to>
      <xdr:col>22</xdr:col>
      <xdr:colOff>114300</xdr:colOff>
      <xdr:row>15</xdr:row>
      <xdr:rowOff>138914</xdr:rowOff>
    </xdr:to>
    <xdr:cxnSp macro="">
      <xdr:nvCxnSpPr>
        <xdr:cNvPr id="58" name="直線コネクタ 57"/>
        <xdr:cNvCxnSpPr/>
      </xdr:nvCxnSpPr>
      <xdr:spPr bwMode="auto">
        <a:xfrm flipV="1">
          <a:off x="3606800" y="2691832"/>
          <a:ext cx="698500" cy="66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138914</xdr:rowOff>
    </xdr:from>
    <xdr:to>
      <xdr:col>18</xdr:col>
      <xdr:colOff>177800</xdr:colOff>
      <xdr:row>16</xdr:row>
      <xdr:rowOff>88345</xdr:rowOff>
    </xdr:to>
    <xdr:cxnSp macro="">
      <xdr:nvCxnSpPr>
        <xdr:cNvPr id="61" name="直線コネクタ 60"/>
        <xdr:cNvCxnSpPr/>
      </xdr:nvCxnSpPr>
      <xdr:spPr bwMode="auto">
        <a:xfrm flipV="1">
          <a:off x="2908300" y="2758289"/>
          <a:ext cx="698500" cy="120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134128</xdr:rowOff>
    </xdr:from>
    <xdr:to>
      <xdr:col>29</xdr:col>
      <xdr:colOff>177800</xdr:colOff>
      <xdr:row>15</xdr:row>
      <xdr:rowOff>64278</xdr:rowOff>
    </xdr:to>
    <xdr:sp macro="" textlink="">
      <xdr:nvSpPr>
        <xdr:cNvPr id="71" name="楕円 70"/>
        <xdr:cNvSpPr/>
      </xdr:nvSpPr>
      <xdr:spPr bwMode="auto">
        <a:xfrm>
          <a:off x="5600700" y="258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150655</xdr:rowOff>
    </xdr:from>
    <xdr:ext cx="762000" cy="259045"/>
    <xdr:sp macro="" textlink="">
      <xdr:nvSpPr>
        <xdr:cNvPr id="72" name="人口1人当たり決算額の推移該当値テキスト130"/>
        <xdr:cNvSpPr txBox="1"/>
      </xdr:nvSpPr>
      <xdr:spPr>
        <a:xfrm>
          <a:off x="5740400" y="24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135973</xdr:rowOff>
    </xdr:from>
    <xdr:to>
      <xdr:col>26</xdr:col>
      <xdr:colOff>101600</xdr:colOff>
      <xdr:row>15</xdr:row>
      <xdr:rowOff>66123</xdr:rowOff>
    </xdr:to>
    <xdr:sp macro="" textlink="">
      <xdr:nvSpPr>
        <xdr:cNvPr id="73" name="楕円 72"/>
        <xdr:cNvSpPr/>
      </xdr:nvSpPr>
      <xdr:spPr bwMode="auto">
        <a:xfrm>
          <a:off x="4953000" y="2583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76300</xdr:rowOff>
    </xdr:from>
    <xdr:ext cx="736600" cy="259045"/>
    <xdr:sp macro="" textlink="">
      <xdr:nvSpPr>
        <xdr:cNvPr id="74" name="テキスト ボックス 73"/>
        <xdr:cNvSpPr txBox="1"/>
      </xdr:nvSpPr>
      <xdr:spPr>
        <a:xfrm>
          <a:off x="4622800" y="235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21657</xdr:rowOff>
    </xdr:from>
    <xdr:to>
      <xdr:col>22</xdr:col>
      <xdr:colOff>165100</xdr:colOff>
      <xdr:row>15</xdr:row>
      <xdr:rowOff>123257</xdr:rowOff>
    </xdr:to>
    <xdr:sp macro="" textlink="">
      <xdr:nvSpPr>
        <xdr:cNvPr id="75" name="楕円 74"/>
        <xdr:cNvSpPr/>
      </xdr:nvSpPr>
      <xdr:spPr bwMode="auto">
        <a:xfrm>
          <a:off x="4254500" y="2641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133434</xdr:rowOff>
    </xdr:from>
    <xdr:ext cx="762000" cy="259045"/>
    <xdr:sp macro="" textlink="">
      <xdr:nvSpPr>
        <xdr:cNvPr id="76" name="テキスト ボックス 75"/>
        <xdr:cNvSpPr txBox="1"/>
      </xdr:nvSpPr>
      <xdr:spPr>
        <a:xfrm>
          <a:off x="3924300" y="24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88114</xdr:rowOff>
    </xdr:from>
    <xdr:to>
      <xdr:col>19</xdr:col>
      <xdr:colOff>38100</xdr:colOff>
      <xdr:row>16</xdr:row>
      <xdr:rowOff>18264</xdr:rowOff>
    </xdr:to>
    <xdr:sp macro="" textlink="">
      <xdr:nvSpPr>
        <xdr:cNvPr id="77" name="楕円 76"/>
        <xdr:cNvSpPr/>
      </xdr:nvSpPr>
      <xdr:spPr bwMode="auto">
        <a:xfrm>
          <a:off x="3556000" y="270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28441</xdr:rowOff>
    </xdr:from>
    <xdr:ext cx="762000" cy="259045"/>
    <xdr:sp macro="" textlink="">
      <xdr:nvSpPr>
        <xdr:cNvPr id="78" name="テキスト ボックス 77"/>
        <xdr:cNvSpPr txBox="1"/>
      </xdr:nvSpPr>
      <xdr:spPr>
        <a:xfrm>
          <a:off x="3225800" y="2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37545</xdr:rowOff>
    </xdr:from>
    <xdr:to>
      <xdr:col>15</xdr:col>
      <xdr:colOff>101600</xdr:colOff>
      <xdr:row>16</xdr:row>
      <xdr:rowOff>139145</xdr:rowOff>
    </xdr:to>
    <xdr:sp macro="" textlink="">
      <xdr:nvSpPr>
        <xdr:cNvPr id="79" name="楕円 78"/>
        <xdr:cNvSpPr/>
      </xdr:nvSpPr>
      <xdr:spPr bwMode="auto">
        <a:xfrm>
          <a:off x="2857500" y="2828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149322</xdr:rowOff>
    </xdr:from>
    <xdr:ext cx="762000" cy="259045"/>
    <xdr:sp macro="" textlink="">
      <xdr:nvSpPr>
        <xdr:cNvPr id="80" name="テキスト ボックス 79"/>
        <xdr:cNvSpPr txBox="1"/>
      </xdr:nvSpPr>
      <xdr:spPr>
        <a:xfrm>
          <a:off x="2527300" y="259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106750</xdr:rowOff>
    </xdr:from>
    <xdr:to>
      <xdr:col>29</xdr:col>
      <xdr:colOff>127000</xdr:colOff>
      <xdr:row>35</xdr:row>
      <xdr:rowOff>146469</xdr:rowOff>
    </xdr:to>
    <xdr:cxnSp macro="">
      <xdr:nvCxnSpPr>
        <xdr:cNvPr id="113" name="直線コネクタ 112"/>
        <xdr:cNvCxnSpPr/>
      </xdr:nvCxnSpPr>
      <xdr:spPr bwMode="auto">
        <a:xfrm>
          <a:off x="5003800" y="6717100"/>
          <a:ext cx="647700" cy="39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131246</xdr:rowOff>
    </xdr:from>
    <xdr:ext cx="762000" cy="259045"/>
    <xdr:sp macro="" textlink="">
      <xdr:nvSpPr>
        <xdr:cNvPr id="114" name="人口1人当たり決算額の推移平均値テキスト445"/>
        <xdr:cNvSpPr txBox="1"/>
      </xdr:nvSpPr>
      <xdr:spPr>
        <a:xfrm>
          <a:off x="5740400" y="674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106750</xdr:rowOff>
    </xdr:from>
    <xdr:to>
      <xdr:col>26</xdr:col>
      <xdr:colOff>50800</xdr:colOff>
      <xdr:row>35</xdr:row>
      <xdr:rowOff>190798</xdr:rowOff>
    </xdr:to>
    <xdr:cxnSp macro="">
      <xdr:nvCxnSpPr>
        <xdr:cNvPr id="116" name="直線コネクタ 115"/>
        <xdr:cNvCxnSpPr/>
      </xdr:nvCxnSpPr>
      <xdr:spPr bwMode="auto">
        <a:xfrm flipV="1">
          <a:off x="4305300" y="6717100"/>
          <a:ext cx="698500" cy="84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190798</xdr:rowOff>
    </xdr:from>
    <xdr:to>
      <xdr:col>22</xdr:col>
      <xdr:colOff>114300</xdr:colOff>
      <xdr:row>35</xdr:row>
      <xdr:rowOff>222726</xdr:rowOff>
    </xdr:to>
    <xdr:cxnSp macro="">
      <xdr:nvCxnSpPr>
        <xdr:cNvPr id="119" name="直線コネクタ 118"/>
        <xdr:cNvCxnSpPr/>
      </xdr:nvCxnSpPr>
      <xdr:spPr bwMode="auto">
        <a:xfrm flipV="1">
          <a:off x="3606800" y="6801148"/>
          <a:ext cx="6985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222726</xdr:rowOff>
    </xdr:from>
    <xdr:to>
      <xdr:col>18</xdr:col>
      <xdr:colOff>177800</xdr:colOff>
      <xdr:row>35</xdr:row>
      <xdr:rowOff>295916</xdr:rowOff>
    </xdr:to>
    <xdr:cxnSp macro="">
      <xdr:nvCxnSpPr>
        <xdr:cNvPr id="122" name="直線コネクタ 121"/>
        <xdr:cNvCxnSpPr/>
      </xdr:nvCxnSpPr>
      <xdr:spPr bwMode="auto">
        <a:xfrm flipV="1">
          <a:off x="2908300" y="6833076"/>
          <a:ext cx="698500" cy="73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95669</xdr:rowOff>
    </xdr:from>
    <xdr:to>
      <xdr:col>29</xdr:col>
      <xdr:colOff>177800</xdr:colOff>
      <xdr:row>35</xdr:row>
      <xdr:rowOff>197269</xdr:rowOff>
    </xdr:to>
    <xdr:sp macro="" textlink="">
      <xdr:nvSpPr>
        <xdr:cNvPr id="132" name="楕円 131"/>
        <xdr:cNvSpPr/>
      </xdr:nvSpPr>
      <xdr:spPr bwMode="auto">
        <a:xfrm>
          <a:off x="5600700" y="670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283646</xdr:rowOff>
    </xdr:from>
    <xdr:ext cx="762000" cy="259045"/>
    <xdr:sp macro="" textlink="">
      <xdr:nvSpPr>
        <xdr:cNvPr id="133" name="人口1人当たり決算額の推移該当値テキスト445"/>
        <xdr:cNvSpPr txBox="1"/>
      </xdr:nvSpPr>
      <xdr:spPr>
        <a:xfrm>
          <a:off x="5740400" y="65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55950</xdr:rowOff>
    </xdr:from>
    <xdr:to>
      <xdr:col>26</xdr:col>
      <xdr:colOff>101600</xdr:colOff>
      <xdr:row>35</xdr:row>
      <xdr:rowOff>157550</xdr:rowOff>
    </xdr:to>
    <xdr:sp macro="" textlink="">
      <xdr:nvSpPr>
        <xdr:cNvPr id="134" name="楕円 133"/>
        <xdr:cNvSpPr/>
      </xdr:nvSpPr>
      <xdr:spPr bwMode="auto">
        <a:xfrm>
          <a:off x="4953000" y="6666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167727</xdr:rowOff>
    </xdr:from>
    <xdr:ext cx="736600" cy="259045"/>
    <xdr:sp macro="" textlink="">
      <xdr:nvSpPr>
        <xdr:cNvPr id="135" name="テキスト ボックス 134"/>
        <xdr:cNvSpPr txBox="1"/>
      </xdr:nvSpPr>
      <xdr:spPr>
        <a:xfrm>
          <a:off x="4622800" y="64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139998</xdr:rowOff>
    </xdr:from>
    <xdr:to>
      <xdr:col>22</xdr:col>
      <xdr:colOff>165100</xdr:colOff>
      <xdr:row>35</xdr:row>
      <xdr:rowOff>241598</xdr:rowOff>
    </xdr:to>
    <xdr:sp macro="" textlink="">
      <xdr:nvSpPr>
        <xdr:cNvPr id="136" name="楕円 135"/>
        <xdr:cNvSpPr/>
      </xdr:nvSpPr>
      <xdr:spPr bwMode="auto">
        <a:xfrm>
          <a:off x="4254500" y="6750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226375</xdr:rowOff>
    </xdr:from>
    <xdr:ext cx="762000" cy="259045"/>
    <xdr:sp macro="" textlink="">
      <xdr:nvSpPr>
        <xdr:cNvPr id="137" name="テキスト ボックス 136"/>
        <xdr:cNvSpPr txBox="1"/>
      </xdr:nvSpPr>
      <xdr:spPr>
        <a:xfrm>
          <a:off x="3924300" y="683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171926</xdr:rowOff>
    </xdr:from>
    <xdr:to>
      <xdr:col>19</xdr:col>
      <xdr:colOff>38100</xdr:colOff>
      <xdr:row>35</xdr:row>
      <xdr:rowOff>273526</xdr:rowOff>
    </xdr:to>
    <xdr:sp macro="" textlink="">
      <xdr:nvSpPr>
        <xdr:cNvPr id="138" name="楕円 137"/>
        <xdr:cNvSpPr/>
      </xdr:nvSpPr>
      <xdr:spPr bwMode="auto">
        <a:xfrm>
          <a:off x="3556000" y="6782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258303</xdr:rowOff>
    </xdr:from>
    <xdr:ext cx="762000" cy="259045"/>
    <xdr:sp macro="" textlink="">
      <xdr:nvSpPr>
        <xdr:cNvPr id="139" name="テキスト ボックス 138"/>
        <xdr:cNvSpPr txBox="1"/>
      </xdr:nvSpPr>
      <xdr:spPr>
        <a:xfrm>
          <a:off x="3225800" y="68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245116</xdr:rowOff>
    </xdr:from>
    <xdr:to>
      <xdr:col>15</xdr:col>
      <xdr:colOff>101600</xdr:colOff>
      <xdr:row>36</xdr:row>
      <xdr:rowOff>3816</xdr:rowOff>
    </xdr:to>
    <xdr:sp macro="" textlink="">
      <xdr:nvSpPr>
        <xdr:cNvPr id="140" name="楕円 139"/>
        <xdr:cNvSpPr/>
      </xdr:nvSpPr>
      <xdr:spPr bwMode="auto">
        <a:xfrm>
          <a:off x="2857500" y="685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331493</xdr:rowOff>
    </xdr:from>
    <xdr:ext cx="762000" cy="259045"/>
    <xdr:sp macro="" textlink="">
      <xdr:nvSpPr>
        <xdr:cNvPr id="141" name="テキスト ボックス 140"/>
        <xdr:cNvSpPr txBox="1"/>
      </xdr:nvSpPr>
      <xdr:spPr>
        <a:xfrm>
          <a:off x="2527300" y="694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17,456
17,218
38.10
8,005,845
7,648,871
54,596
4,780,948
6,294,878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52032</xdr:rowOff>
    </xdr:from>
    <xdr:to>
      <xdr:col>24</xdr:col>
      <xdr:colOff>63500</xdr:colOff>
      <xdr:row>35</xdr:row>
      <xdr:rowOff>62531</xdr:rowOff>
    </xdr:to>
    <xdr:cxnSp macro="">
      <xdr:nvCxnSpPr>
        <xdr:cNvPr id="63" name="直線コネクタ 62"/>
        <xdr:cNvCxnSpPr/>
      </xdr:nvCxnSpPr>
      <xdr:spPr>
        <a:xfrm flipV="1">
          <a:off x="3797300" y="6052782"/>
          <a:ext cx="8382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30658</xdr:rowOff>
    </xdr:from>
    <xdr:to>
      <xdr:col>19</xdr:col>
      <xdr:colOff>177800</xdr:colOff>
      <xdr:row>35</xdr:row>
      <xdr:rowOff>62531</xdr:rowOff>
    </xdr:to>
    <xdr:cxnSp macro="">
      <xdr:nvCxnSpPr>
        <xdr:cNvPr id="66" name="直線コネクタ 65"/>
        <xdr:cNvCxnSpPr/>
      </xdr:nvCxnSpPr>
      <xdr:spPr>
        <a:xfrm>
          <a:off x="2908300" y="6031408"/>
          <a:ext cx="8890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160731</xdr:rowOff>
    </xdr:from>
    <xdr:to>
      <xdr:col>15</xdr:col>
      <xdr:colOff>50800</xdr:colOff>
      <xdr:row>35</xdr:row>
      <xdr:rowOff>30658</xdr:rowOff>
    </xdr:to>
    <xdr:cxnSp macro="">
      <xdr:nvCxnSpPr>
        <xdr:cNvPr id="69" name="直線コネクタ 68"/>
        <xdr:cNvCxnSpPr/>
      </xdr:nvCxnSpPr>
      <xdr:spPr>
        <a:xfrm>
          <a:off x="2019300" y="5990031"/>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160731</xdr:rowOff>
    </xdr:from>
    <xdr:to>
      <xdr:col>10</xdr:col>
      <xdr:colOff>114300</xdr:colOff>
      <xdr:row>35</xdr:row>
      <xdr:rowOff>159572</xdr:rowOff>
    </xdr:to>
    <xdr:cxnSp macro="">
      <xdr:nvCxnSpPr>
        <xdr:cNvPr id="72" name="直線コネクタ 71"/>
        <xdr:cNvCxnSpPr/>
      </xdr:nvCxnSpPr>
      <xdr:spPr>
        <a:xfrm flipV="1">
          <a:off x="1130300" y="5990031"/>
          <a:ext cx="889000" cy="17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1232</xdr:rowOff>
    </xdr:from>
    <xdr:to>
      <xdr:col>24</xdr:col>
      <xdr:colOff>114300</xdr:colOff>
      <xdr:row>35</xdr:row>
      <xdr:rowOff>102832</xdr:rowOff>
    </xdr:to>
    <xdr:sp macro="" textlink="">
      <xdr:nvSpPr>
        <xdr:cNvPr id="82" name="楕円 81"/>
        <xdr:cNvSpPr/>
      </xdr:nvSpPr>
      <xdr:spPr>
        <a:xfrm>
          <a:off x="4584700" y="60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24109</xdr:rowOff>
    </xdr:from>
    <xdr:ext cx="534377" cy="259045"/>
    <xdr:sp macro="" textlink="">
      <xdr:nvSpPr>
        <xdr:cNvPr id="83" name="人件費該当値テキスト"/>
        <xdr:cNvSpPr txBox="1"/>
      </xdr:nvSpPr>
      <xdr:spPr>
        <a:xfrm>
          <a:off x="4686300" y="585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11731</xdr:rowOff>
    </xdr:from>
    <xdr:to>
      <xdr:col>20</xdr:col>
      <xdr:colOff>38100</xdr:colOff>
      <xdr:row>35</xdr:row>
      <xdr:rowOff>113331</xdr:rowOff>
    </xdr:to>
    <xdr:sp macro="" textlink="">
      <xdr:nvSpPr>
        <xdr:cNvPr id="84" name="楕円 83"/>
        <xdr:cNvSpPr/>
      </xdr:nvSpPr>
      <xdr:spPr>
        <a:xfrm>
          <a:off x="3746500" y="601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129858</xdr:rowOff>
    </xdr:from>
    <xdr:ext cx="534377" cy="259045"/>
    <xdr:sp macro="" textlink="">
      <xdr:nvSpPr>
        <xdr:cNvPr id="85" name="テキスト ボックス 84"/>
        <xdr:cNvSpPr txBox="1"/>
      </xdr:nvSpPr>
      <xdr:spPr>
        <a:xfrm>
          <a:off x="3530111" y="57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151308</xdr:rowOff>
    </xdr:from>
    <xdr:to>
      <xdr:col>15</xdr:col>
      <xdr:colOff>101600</xdr:colOff>
      <xdr:row>35</xdr:row>
      <xdr:rowOff>81458</xdr:rowOff>
    </xdr:to>
    <xdr:sp macro="" textlink="">
      <xdr:nvSpPr>
        <xdr:cNvPr id="86" name="楕円 85"/>
        <xdr:cNvSpPr/>
      </xdr:nvSpPr>
      <xdr:spPr>
        <a:xfrm>
          <a:off x="2857500" y="59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97985</xdr:rowOff>
    </xdr:from>
    <xdr:ext cx="534377" cy="259045"/>
    <xdr:sp macro="" textlink="">
      <xdr:nvSpPr>
        <xdr:cNvPr id="87" name="テキスト ボックス 86"/>
        <xdr:cNvSpPr txBox="1"/>
      </xdr:nvSpPr>
      <xdr:spPr>
        <a:xfrm>
          <a:off x="2641111" y="575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109931</xdr:rowOff>
    </xdr:from>
    <xdr:to>
      <xdr:col>10</xdr:col>
      <xdr:colOff>165100</xdr:colOff>
      <xdr:row>35</xdr:row>
      <xdr:rowOff>40081</xdr:rowOff>
    </xdr:to>
    <xdr:sp macro="" textlink="">
      <xdr:nvSpPr>
        <xdr:cNvPr id="88" name="楕円 87"/>
        <xdr:cNvSpPr/>
      </xdr:nvSpPr>
      <xdr:spPr>
        <a:xfrm>
          <a:off x="1968500" y="59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56608</xdr:rowOff>
    </xdr:from>
    <xdr:ext cx="534377" cy="259045"/>
    <xdr:sp macro="" textlink="">
      <xdr:nvSpPr>
        <xdr:cNvPr id="89" name="テキスト ボックス 88"/>
        <xdr:cNvSpPr txBox="1"/>
      </xdr:nvSpPr>
      <xdr:spPr>
        <a:xfrm>
          <a:off x="1752111" y="571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108772</xdr:rowOff>
    </xdr:from>
    <xdr:to>
      <xdr:col>6</xdr:col>
      <xdr:colOff>38100</xdr:colOff>
      <xdr:row>36</xdr:row>
      <xdr:rowOff>38922</xdr:rowOff>
    </xdr:to>
    <xdr:sp macro="" textlink="">
      <xdr:nvSpPr>
        <xdr:cNvPr id="90" name="楕円 89"/>
        <xdr:cNvSpPr/>
      </xdr:nvSpPr>
      <xdr:spPr>
        <a:xfrm>
          <a:off x="1079500" y="610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30049</xdr:rowOff>
    </xdr:from>
    <xdr:ext cx="534377" cy="259045"/>
    <xdr:sp macro="" textlink="">
      <xdr:nvSpPr>
        <xdr:cNvPr id="91" name="テキスト ボックス 90"/>
        <xdr:cNvSpPr txBox="1"/>
      </xdr:nvSpPr>
      <xdr:spPr>
        <a:xfrm>
          <a:off x="863111" y="620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74304</xdr:rowOff>
    </xdr:from>
    <xdr:to>
      <xdr:col>24</xdr:col>
      <xdr:colOff>63500</xdr:colOff>
      <xdr:row>57</xdr:row>
      <xdr:rowOff>79904</xdr:rowOff>
    </xdr:to>
    <xdr:cxnSp macro="">
      <xdr:nvCxnSpPr>
        <xdr:cNvPr id="123" name="直線コネクタ 122"/>
        <xdr:cNvCxnSpPr/>
      </xdr:nvCxnSpPr>
      <xdr:spPr>
        <a:xfrm>
          <a:off x="3797300" y="9846954"/>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74304</xdr:rowOff>
    </xdr:from>
    <xdr:to>
      <xdr:col>19</xdr:col>
      <xdr:colOff>177800</xdr:colOff>
      <xdr:row>57</xdr:row>
      <xdr:rowOff>93539</xdr:rowOff>
    </xdr:to>
    <xdr:cxnSp macro="">
      <xdr:nvCxnSpPr>
        <xdr:cNvPr id="126" name="直線コネクタ 125"/>
        <xdr:cNvCxnSpPr/>
      </xdr:nvCxnSpPr>
      <xdr:spPr>
        <a:xfrm flipV="1">
          <a:off x="2908300" y="9846954"/>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31474</xdr:rowOff>
    </xdr:from>
    <xdr:to>
      <xdr:col>15</xdr:col>
      <xdr:colOff>50800</xdr:colOff>
      <xdr:row>57</xdr:row>
      <xdr:rowOff>93539</xdr:rowOff>
    </xdr:to>
    <xdr:cxnSp macro="">
      <xdr:nvCxnSpPr>
        <xdr:cNvPr id="129" name="直線コネクタ 128"/>
        <xdr:cNvCxnSpPr/>
      </xdr:nvCxnSpPr>
      <xdr:spPr>
        <a:xfrm>
          <a:off x="2019300" y="9804124"/>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31474</xdr:rowOff>
    </xdr:from>
    <xdr:to>
      <xdr:col>10</xdr:col>
      <xdr:colOff>114300</xdr:colOff>
      <xdr:row>57</xdr:row>
      <xdr:rowOff>117199</xdr:rowOff>
    </xdr:to>
    <xdr:cxnSp macro="">
      <xdr:nvCxnSpPr>
        <xdr:cNvPr id="132" name="直線コネクタ 131"/>
        <xdr:cNvCxnSpPr/>
      </xdr:nvCxnSpPr>
      <xdr:spPr>
        <a:xfrm flipV="1">
          <a:off x="1130300" y="980412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29104</xdr:rowOff>
    </xdr:from>
    <xdr:to>
      <xdr:col>24</xdr:col>
      <xdr:colOff>114300</xdr:colOff>
      <xdr:row>57</xdr:row>
      <xdr:rowOff>130704</xdr:rowOff>
    </xdr:to>
    <xdr:sp macro="" textlink="">
      <xdr:nvSpPr>
        <xdr:cNvPr id="142" name="楕円 141"/>
        <xdr:cNvSpPr/>
      </xdr:nvSpPr>
      <xdr:spPr>
        <a:xfrm>
          <a:off x="4584700" y="980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7531</xdr:rowOff>
    </xdr:from>
    <xdr:ext cx="534377" cy="259045"/>
    <xdr:sp macro="" textlink="">
      <xdr:nvSpPr>
        <xdr:cNvPr id="143" name="物件費該当値テキスト"/>
        <xdr:cNvSpPr txBox="1"/>
      </xdr:nvSpPr>
      <xdr:spPr>
        <a:xfrm>
          <a:off x="4686300" y="978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23504</xdr:rowOff>
    </xdr:from>
    <xdr:to>
      <xdr:col>20</xdr:col>
      <xdr:colOff>38100</xdr:colOff>
      <xdr:row>57</xdr:row>
      <xdr:rowOff>125104</xdr:rowOff>
    </xdr:to>
    <xdr:sp macro="" textlink="">
      <xdr:nvSpPr>
        <xdr:cNvPr id="144" name="楕円 143"/>
        <xdr:cNvSpPr/>
      </xdr:nvSpPr>
      <xdr:spPr>
        <a:xfrm>
          <a:off x="3746500" y="979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116231</xdr:rowOff>
    </xdr:from>
    <xdr:ext cx="534377" cy="259045"/>
    <xdr:sp macro="" textlink="">
      <xdr:nvSpPr>
        <xdr:cNvPr id="145" name="テキスト ボックス 144"/>
        <xdr:cNvSpPr txBox="1"/>
      </xdr:nvSpPr>
      <xdr:spPr>
        <a:xfrm>
          <a:off x="3530111" y="98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42739</xdr:rowOff>
    </xdr:from>
    <xdr:to>
      <xdr:col>15</xdr:col>
      <xdr:colOff>101600</xdr:colOff>
      <xdr:row>57</xdr:row>
      <xdr:rowOff>144339</xdr:rowOff>
    </xdr:to>
    <xdr:sp macro="" textlink="">
      <xdr:nvSpPr>
        <xdr:cNvPr id="146" name="楕円 145"/>
        <xdr:cNvSpPr/>
      </xdr:nvSpPr>
      <xdr:spPr>
        <a:xfrm>
          <a:off x="2857500" y="98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135466</xdr:rowOff>
    </xdr:from>
    <xdr:ext cx="534377" cy="259045"/>
    <xdr:sp macro="" textlink="">
      <xdr:nvSpPr>
        <xdr:cNvPr id="147" name="テキスト ボックス 146"/>
        <xdr:cNvSpPr txBox="1"/>
      </xdr:nvSpPr>
      <xdr:spPr>
        <a:xfrm>
          <a:off x="2641111" y="990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152124</xdr:rowOff>
    </xdr:from>
    <xdr:to>
      <xdr:col>10</xdr:col>
      <xdr:colOff>165100</xdr:colOff>
      <xdr:row>57</xdr:row>
      <xdr:rowOff>82274</xdr:rowOff>
    </xdr:to>
    <xdr:sp macro="" textlink="">
      <xdr:nvSpPr>
        <xdr:cNvPr id="148" name="楕円 147"/>
        <xdr:cNvSpPr/>
      </xdr:nvSpPr>
      <xdr:spPr>
        <a:xfrm>
          <a:off x="1968500" y="97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73401</xdr:rowOff>
    </xdr:from>
    <xdr:ext cx="534377" cy="259045"/>
    <xdr:sp macro="" textlink="">
      <xdr:nvSpPr>
        <xdr:cNvPr id="149" name="テキスト ボックス 148"/>
        <xdr:cNvSpPr txBox="1"/>
      </xdr:nvSpPr>
      <xdr:spPr>
        <a:xfrm>
          <a:off x="1752111" y="9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66399</xdr:rowOff>
    </xdr:from>
    <xdr:to>
      <xdr:col>6</xdr:col>
      <xdr:colOff>38100</xdr:colOff>
      <xdr:row>57</xdr:row>
      <xdr:rowOff>167999</xdr:rowOff>
    </xdr:to>
    <xdr:sp macro="" textlink="">
      <xdr:nvSpPr>
        <xdr:cNvPr id="150" name="楕円 149"/>
        <xdr:cNvSpPr/>
      </xdr:nvSpPr>
      <xdr:spPr>
        <a:xfrm>
          <a:off x="1079500" y="98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159126</xdr:rowOff>
    </xdr:from>
    <xdr:ext cx="534377" cy="259045"/>
    <xdr:sp macro="" textlink="">
      <xdr:nvSpPr>
        <xdr:cNvPr id="151" name="テキスト ボックス 150"/>
        <xdr:cNvSpPr txBox="1"/>
      </xdr:nvSpPr>
      <xdr:spPr>
        <a:xfrm>
          <a:off x="863111" y="993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33440</xdr:rowOff>
    </xdr:from>
    <xdr:to>
      <xdr:col>24</xdr:col>
      <xdr:colOff>63500</xdr:colOff>
      <xdr:row>79</xdr:row>
      <xdr:rowOff>33820</xdr:rowOff>
    </xdr:to>
    <xdr:cxnSp macro="">
      <xdr:nvCxnSpPr>
        <xdr:cNvPr id="180" name="直線コネクタ 179"/>
        <xdr:cNvCxnSpPr/>
      </xdr:nvCxnSpPr>
      <xdr:spPr>
        <a:xfrm>
          <a:off x="3797300" y="13577990"/>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32296</xdr:rowOff>
    </xdr:from>
    <xdr:to>
      <xdr:col>19</xdr:col>
      <xdr:colOff>177800</xdr:colOff>
      <xdr:row>79</xdr:row>
      <xdr:rowOff>33440</xdr:rowOff>
    </xdr:to>
    <xdr:cxnSp macro="">
      <xdr:nvCxnSpPr>
        <xdr:cNvPr id="183" name="直線コネクタ 182"/>
        <xdr:cNvCxnSpPr/>
      </xdr:nvCxnSpPr>
      <xdr:spPr>
        <a:xfrm>
          <a:off x="2908300" y="1357684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32296</xdr:rowOff>
    </xdr:from>
    <xdr:to>
      <xdr:col>15</xdr:col>
      <xdr:colOff>50800</xdr:colOff>
      <xdr:row>79</xdr:row>
      <xdr:rowOff>33134</xdr:rowOff>
    </xdr:to>
    <xdr:cxnSp macro="">
      <xdr:nvCxnSpPr>
        <xdr:cNvPr id="186" name="直線コネクタ 185"/>
        <xdr:cNvCxnSpPr/>
      </xdr:nvCxnSpPr>
      <xdr:spPr>
        <a:xfrm flipV="1">
          <a:off x="2019300" y="1357684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30772</xdr:rowOff>
    </xdr:from>
    <xdr:to>
      <xdr:col>10</xdr:col>
      <xdr:colOff>114300</xdr:colOff>
      <xdr:row>79</xdr:row>
      <xdr:rowOff>33134</xdr:rowOff>
    </xdr:to>
    <xdr:cxnSp macro="">
      <xdr:nvCxnSpPr>
        <xdr:cNvPr id="189" name="直線コネクタ 188"/>
        <xdr:cNvCxnSpPr/>
      </xdr:nvCxnSpPr>
      <xdr:spPr>
        <a:xfrm>
          <a:off x="1130300" y="1357532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154470</xdr:rowOff>
    </xdr:from>
    <xdr:to>
      <xdr:col>24</xdr:col>
      <xdr:colOff>114300</xdr:colOff>
      <xdr:row>79</xdr:row>
      <xdr:rowOff>84620</xdr:rowOff>
    </xdr:to>
    <xdr:sp macro="" textlink="">
      <xdr:nvSpPr>
        <xdr:cNvPr id="199" name="楕円 198"/>
        <xdr:cNvSpPr/>
      </xdr:nvSpPr>
      <xdr:spPr>
        <a:xfrm>
          <a:off x="4584700" y="135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69397</xdr:rowOff>
    </xdr:from>
    <xdr:ext cx="378565" cy="259045"/>
    <xdr:sp macro="" textlink="">
      <xdr:nvSpPr>
        <xdr:cNvPr id="200" name="維持補修費該当値テキスト"/>
        <xdr:cNvSpPr txBox="1"/>
      </xdr:nvSpPr>
      <xdr:spPr>
        <a:xfrm>
          <a:off x="4686300" y="1344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154090</xdr:rowOff>
    </xdr:from>
    <xdr:to>
      <xdr:col>20</xdr:col>
      <xdr:colOff>38100</xdr:colOff>
      <xdr:row>79</xdr:row>
      <xdr:rowOff>84240</xdr:rowOff>
    </xdr:to>
    <xdr:sp macro="" textlink="">
      <xdr:nvSpPr>
        <xdr:cNvPr id="201" name="楕円 200"/>
        <xdr:cNvSpPr/>
      </xdr:nvSpPr>
      <xdr:spPr>
        <a:xfrm>
          <a:off x="3746500" y="135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75367</xdr:rowOff>
    </xdr:from>
    <xdr:ext cx="378565" cy="259045"/>
    <xdr:sp macro="" textlink="">
      <xdr:nvSpPr>
        <xdr:cNvPr id="202" name="テキスト ボックス 201"/>
        <xdr:cNvSpPr txBox="1"/>
      </xdr:nvSpPr>
      <xdr:spPr>
        <a:xfrm>
          <a:off x="3608017" y="1361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152946</xdr:rowOff>
    </xdr:from>
    <xdr:to>
      <xdr:col>15</xdr:col>
      <xdr:colOff>101600</xdr:colOff>
      <xdr:row>79</xdr:row>
      <xdr:rowOff>83096</xdr:rowOff>
    </xdr:to>
    <xdr:sp macro="" textlink="">
      <xdr:nvSpPr>
        <xdr:cNvPr id="203" name="楕円 202"/>
        <xdr:cNvSpPr/>
      </xdr:nvSpPr>
      <xdr:spPr>
        <a:xfrm>
          <a:off x="2857500" y="135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74223</xdr:rowOff>
    </xdr:from>
    <xdr:ext cx="378565" cy="259045"/>
    <xdr:sp macro="" textlink="">
      <xdr:nvSpPr>
        <xdr:cNvPr id="204" name="テキスト ボックス 203"/>
        <xdr:cNvSpPr txBox="1"/>
      </xdr:nvSpPr>
      <xdr:spPr>
        <a:xfrm>
          <a:off x="2719017" y="13618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153784</xdr:rowOff>
    </xdr:from>
    <xdr:to>
      <xdr:col>10</xdr:col>
      <xdr:colOff>165100</xdr:colOff>
      <xdr:row>79</xdr:row>
      <xdr:rowOff>83934</xdr:rowOff>
    </xdr:to>
    <xdr:sp macro="" textlink="">
      <xdr:nvSpPr>
        <xdr:cNvPr id="205" name="楕円 204"/>
        <xdr:cNvSpPr/>
      </xdr:nvSpPr>
      <xdr:spPr>
        <a:xfrm>
          <a:off x="1968500" y="135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75061</xdr:rowOff>
    </xdr:from>
    <xdr:ext cx="378565" cy="259045"/>
    <xdr:sp macro="" textlink="">
      <xdr:nvSpPr>
        <xdr:cNvPr id="206" name="テキスト ボックス 205"/>
        <xdr:cNvSpPr txBox="1"/>
      </xdr:nvSpPr>
      <xdr:spPr>
        <a:xfrm>
          <a:off x="1830017" y="1361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151422</xdr:rowOff>
    </xdr:from>
    <xdr:to>
      <xdr:col>6</xdr:col>
      <xdr:colOff>38100</xdr:colOff>
      <xdr:row>79</xdr:row>
      <xdr:rowOff>81572</xdr:rowOff>
    </xdr:to>
    <xdr:sp macro="" textlink="">
      <xdr:nvSpPr>
        <xdr:cNvPr id="207" name="楕円 206"/>
        <xdr:cNvSpPr/>
      </xdr:nvSpPr>
      <xdr:spPr>
        <a:xfrm>
          <a:off x="1079500" y="135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72699</xdr:rowOff>
    </xdr:from>
    <xdr:ext cx="378565" cy="259045"/>
    <xdr:sp macro="" textlink="">
      <xdr:nvSpPr>
        <xdr:cNvPr id="208" name="テキスト ボックス 207"/>
        <xdr:cNvSpPr txBox="1"/>
      </xdr:nvSpPr>
      <xdr:spPr>
        <a:xfrm>
          <a:off x="941017" y="13617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35866</xdr:rowOff>
    </xdr:from>
    <xdr:to>
      <xdr:col>24</xdr:col>
      <xdr:colOff>63500</xdr:colOff>
      <xdr:row>95</xdr:row>
      <xdr:rowOff>49696</xdr:rowOff>
    </xdr:to>
    <xdr:cxnSp macro="">
      <xdr:nvCxnSpPr>
        <xdr:cNvPr id="240" name="直線コネクタ 239"/>
        <xdr:cNvCxnSpPr/>
      </xdr:nvCxnSpPr>
      <xdr:spPr>
        <a:xfrm flipV="1">
          <a:off x="3797300" y="16323616"/>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1512</xdr:rowOff>
    </xdr:from>
    <xdr:to>
      <xdr:col>19</xdr:col>
      <xdr:colOff>177800</xdr:colOff>
      <xdr:row>95</xdr:row>
      <xdr:rowOff>49696</xdr:rowOff>
    </xdr:to>
    <xdr:cxnSp macro="">
      <xdr:nvCxnSpPr>
        <xdr:cNvPr id="243" name="直線コネクタ 242"/>
        <xdr:cNvCxnSpPr/>
      </xdr:nvCxnSpPr>
      <xdr:spPr>
        <a:xfrm>
          <a:off x="2908300" y="16289262"/>
          <a:ext cx="889000" cy="4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1512</xdr:rowOff>
    </xdr:from>
    <xdr:to>
      <xdr:col>15</xdr:col>
      <xdr:colOff>50800</xdr:colOff>
      <xdr:row>95</xdr:row>
      <xdr:rowOff>28209</xdr:rowOff>
    </xdr:to>
    <xdr:cxnSp macro="">
      <xdr:nvCxnSpPr>
        <xdr:cNvPr id="246" name="直線コネクタ 245"/>
        <xdr:cNvCxnSpPr/>
      </xdr:nvCxnSpPr>
      <xdr:spPr>
        <a:xfrm flipV="1">
          <a:off x="2019300" y="16289262"/>
          <a:ext cx="8890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28209</xdr:rowOff>
    </xdr:from>
    <xdr:to>
      <xdr:col>10</xdr:col>
      <xdr:colOff>114300</xdr:colOff>
      <xdr:row>95</xdr:row>
      <xdr:rowOff>66743</xdr:rowOff>
    </xdr:to>
    <xdr:cxnSp macro="">
      <xdr:nvCxnSpPr>
        <xdr:cNvPr id="249" name="直線コネクタ 248"/>
        <xdr:cNvCxnSpPr/>
      </xdr:nvCxnSpPr>
      <xdr:spPr>
        <a:xfrm flipV="1">
          <a:off x="1130300" y="16315959"/>
          <a:ext cx="889000" cy="3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156516</xdr:rowOff>
    </xdr:from>
    <xdr:to>
      <xdr:col>24</xdr:col>
      <xdr:colOff>114300</xdr:colOff>
      <xdr:row>95</xdr:row>
      <xdr:rowOff>86666</xdr:rowOff>
    </xdr:to>
    <xdr:sp macro="" textlink="">
      <xdr:nvSpPr>
        <xdr:cNvPr id="259" name="楕円 258"/>
        <xdr:cNvSpPr/>
      </xdr:nvSpPr>
      <xdr:spPr>
        <a:xfrm>
          <a:off x="4584700" y="162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134943</xdr:rowOff>
    </xdr:from>
    <xdr:ext cx="534377" cy="259045"/>
    <xdr:sp macro="" textlink="">
      <xdr:nvSpPr>
        <xdr:cNvPr id="260" name="扶助費該当値テキスト"/>
        <xdr:cNvSpPr txBox="1"/>
      </xdr:nvSpPr>
      <xdr:spPr>
        <a:xfrm>
          <a:off x="4686300" y="162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170346</xdr:rowOff>
    </xdr:from>
    <xdr:to>
      <xdr:col>20</xdr:col>
      <xdr:colOff>38100</xdr:colOff>
      <xdr:row>95</xdr:row>
      <xdr:rowOff>100496</xdr:rowOff>
    </xdr:to>
    <xdr:sp macro="" textlink="">
      <xdr:nvSpPr>
        <xdr:cNvPr id="261" name="楕円 260"/>
        <xdr:cNvSpPr/>
      </xdr:nvSpPr>
      <xdr:spPr>
        <a:xfrm>
          <a:off x="3746500" y="1628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91623</xdr:rowOff>
    </xdr:from>
    <xdr:ext cx="534377" cy="259045"/>
    <xdr:sp macro="" textlink="">
      <xdr:nvSpPr>
        <xdr:cNvPr id="262" name="テキスト ボックス 261"/>
        <xdr:cNvSpPr txBox="1"/>
      </xdr:nvSpPr>
      <xdr:spPr>
        <a:xfrm>
          <a:off x="3530111" y="1637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122162</xdr:rowOff>
    </xdr:from>
    <xdr:to>
      <xdr:col>15</xdr:col>
      <xdr:colOff>101600</xdr:colOff>
      <xdr:row>95</xdr:row>
      <xdr:rowOff>52312</xdr:rowOff>
    </xdr:to>
    <xdr:sp macro="" textlink="">
      <xdr:nvSpPr>
        <xdr:cNvPr id="263" name="楕円 262"/>
        <xdr:cNvSpPr/>
      </xdr:nvSpPr>
      <xdr:spPr>
        <a:xfrm>
          <a:off x="2857500" y="1623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43439</xdr:rowOff>
    </xdr:from>
    <xdr:ext cx="534377" cy="259045"/>
    <xdr:sp macro="" textlink="">
      <xdr:nvSpPr>
        <xdr:cNvPr id="264" name="テキスト ボックス 263"/>
        <xdr:cNvSpPr txBox="1"/>
      </xdr:nvSpPr>
      <xdr:spPr>
        <a:xfrm>
          <a:off x="2641111" y="1633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148859</xdr:rowOff>
    </xdr:from>
    <xdr:to>
      <xdr:col>10</xdr:col>
      <xdr:colOff>165100</xdr:colOff>
      <xdr:row>95</xdr:row>
      <xdr:rowOff>79009</xdr:rowOff>
    </xdr:to>
    <xdr:sp macro="" textlink="">
      <xdr:nvSpPr>
        <xdr:cNvPr id="265" name="楕円 264"/>
        <xdr:cNvSpPr/>
      </xdr:nvSpPr>
      <xdr:spPr>
        <a:xfrm>
          <a:off x="1968500" y="1626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70136</xdr:rowOff>
    </xdr:from>
    <xdr:ext cx="534377" cy="259045"/>
    <xdr:sp macro="" textlink="">
      <xdr:nvSpPr>
        <xdr:cNvPr id="266" name="テキスト ボックス 265"/>
        <xdr:cNvSpPr txBox="1"/>
      </xdr:nvSpPr>
      <xdr:spPr>
        <a:xfrm>
          <a:off x="1752111" y="1635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15943</xdr:rowOff>
    </xdr:from>
    <xdr:to>
      <xdr:col>6</xdr:col>
      <xdr:colOff>38100</xdr:colOff>
      <xdr:row>95</xdr:row>
      <xdr:rowOff>117543</xdr:rowOff>
    </xdr:to>
    <xdr:sp macro="" textlink="">
      <xdr:nvSpPr>
        <xdr:cNvPr id="267" name="楕円 266"/>
        <xdr:cNvSpPr/>
      </xdr:nvSpPr>
      <xdr:spPr>
        <a:xfrm>
          <a:off x="1079500" y="1630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134070</xdr:rowOff>
    </xdr:from>
    <xdr:ext cx="534377" cy="259045"/>
    <xdr:sp macro="" textlink="">
      <xdr:nvSpPr>
        <xdr:cNvPr id="268" name="テキスト ボックス 267"/>
        <xdr:cNvSpPr txBox="1"/>
      </xdr:nvSpPr>
      <xdr:spPr>
        <a:xfrm>
          <a:off x="863111" y="1607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40422</xdr:rowOff>
    </xdr:from>
    <xdr:to>
      <xdr:col>55</xdr:col>
      <xdr:colOff>0</xdr:colOff>
      <xdr:row>32</xdr:row>
      <xdr:rowOff>87166</xdr:rowOff>
    </xdr:to>
    <xdr:cxnSp macro="">
      <xdr:nvCxnSpPr>
        <xdr:cNvPr id="299" name="直線コネクタ 298"/>
        <xdr:cNvCxnSpPr/>
      </xdr:nvCxnSpPr>
      <xdr:spPr>
        <a:xfrm>
          <a:off x="9639300" y="5526822"/>
          <a:ext cx="838200" cy="4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40422</xdr:rowOff>
    </xdr:from>
    <xdr:to>
      <xdr:col>50</xdr:col>
      <xdr:colOff>114300</xdr:colOff>
      <xdr:row>33</xdr:row>
      <xdr:rowOff>12697</xdr:rowOff>
    </xdr:to>
    <xdr:cxnSp macro="">
      <xdr:nvCxnSpPr>
        <xdr:cNvPr id="302" name="直線コネクタ 301"/>
        <xdr:cNvCxnSpPr/>
      </xdr:nvCxnSpPr>
      <xdr:spPr>
        <a:xfrm flipV="1">
          <a:off x="8750300" y="5526822"/>
          <a:ext cx="889000" cy="14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12697</xdr:rowOff>
    </xdr:from>
    <xdr:to>
      <xdr:col>45</xdr:col>
      <xdr:colOff>177800</xdr:colOff>
      <xdr:row>34</xdr:row>
      <xdr:rowOff>81266</xdr:rowOff>
    </xdr:to>
    <xdr:cxnSp macro="">
      <xdr:nvCxnSpPr>
        <xdr:cNvPr id="305" name="直線コネクタ 304"/>
        <xdr:cNvCxnSpPr/>
      </xdr:nvCxnSpPr>
      <xdr:spPr>
        <a:xfrm flipV="1">
          <a:off x="7861300" y="5670547"/>
          <a:ext cx="889000" cy="24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64131</xdr:rowOff>
    </xdr:from>
    <xdr:to>
      <xdr:col>41</xdr:col>
      <xdr:colOff>50800</xdr:colOff>
      <xdr:row>34</xdr:row>
      <xdr:rowOff>81266</xdr:rowOff>
    </xdr:to>
    <xdr:cxnSp macro="">
      <xdr:nvCxnSpPr>
        <xdr:cNvPr id="308" name="直線コネクタ 307"/>
        <xdr:cNvCxnSpPr/>
      </xdr:nvCxnSpPr>
      <xdr:spPr>
        <a:xfrm>
          <a:off x="6972300" y="5721981"/>
          <a:ext cx="889000" cy="18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36366</xdr:rowOff>
    </xdr:from>
    <xdr:to>
      <xdr:col>55</xdr:col>
      <xdr:colOff>50800</xdr:colOff>
      <xdr:row>32</xdr:row>
      <xdr:rowOff>137966</xdr:rowOff>
    </xdr:to>
    <xdr:sp macro="" textlink="">
      <xdr:nvSpPr>
        <xdr:cNvPr id="318" name="楕円 317"/>
        <xdr:cNvSpPr/>
      </xdr:nvSpPr>
      <xdr:spPr>
        <a:xfrm>
          <a:off x="10426700" y="552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59243</xdr:rowOff>
    </xdr:from>
    <xdr:ext cx="599010" cy="259045"/>
    <xdr:sp macro="" textlink="">
      <xdr:nvSpPr>
        <xdr:cNvPr id="319" name="補助費等該当値テキスト"/>
        <xdr:cNvSpPr txBox="1"/>
      </xdr:nvSpPr>
      <xdr:spPr>
        <a:xfrm>
          <a:off x="10528300" y="537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161072</xdr:rowOff>
    </xdr:from>
    <xdr:to>
      <xdr:col>50</xdr:col>
      <xdr:colOff>165100</xdr:colOff>
      <xdr:row>32</xdr:row>
      <xdr:rowOff>91222</xdr:rowOff>
    </xdr:to>
    <xdr:sp macro="" textlink="">
      <xdr:nvSpPr>
        <xdr:cNvPr id="320" name="楕円 319"/>
        <xdr:cNvSpPr/>
      </xdr:nvSpPr>
      <xdr:spPr>
        <a:xfrm>
          <a:off x="9588500" y="54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107749</xdr:rowOff>
    </xdr:from>
    <xdr:ext cx="599010" cy="259045"/>
    <xdr:sp macro="" textlink="">
      <xdr:nvSpPr>
        <xdr:cNvPr id="321" name="テキスト ボックス 320"/>
        <xdr:cNvSpPr txBox="1"/>
      </xdr:nvSpPr>
      <xdr:spPr>
        <a:xfrm>
          <a:off x="9339795" y="525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133347</xdr:rowOff>
    </xdr:from>
    <xdr:to>
      <xdr:col>46</xdr:col>
      <xdr:colOff>38100</xdr:colOff>
      <xdr:row>33</xdr:row>
      <xdr:rowOff>63497</xdr:rowOff>
    </xdr:to>
    <xdr:sp macro="" textlink="">
      <xdr:nvSpPr>
        <xdr:cNvPr id="322" name="楕円 321"/>
        <xdr:cNvSpPr/>
      </xdr:nvSpPr>
      <xdr:spPr>
        <a:xfrm>
          <a:off x="8699500" y="56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80024</xdr:rowOff>
    </xdr:from>
    <xdr:ext cx="599010" cy="259045"/>
    <xdr:sp macro="" textlink="">
      <xdr:nvSpPr>
        <xdr:cNvPr id="323" name="テキスト ボックス 322"/>
        <xdr:cNvSpPr txBox="1"/>
      </xdr:nvSpPr>
      <xdr:spPr>
        <a:xfrm>
          <a:off x="8450795" y="539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30466</xdr:rowOff>
    </xdr:from>
    <xdr:to>
      <xdr:col>41</xdr:col>
      <xdr:colOff>101600</xdr:colOff>
      <xdr:row>34</xdr:row>
      <xdr:rowOff>132066</xdr:rowOff>
    </xdr:to>
    <xdr:sp macro="" textlink="">
      <xdr:nvSpPr>
        <xdr:cNvPr id="324" name="楕円 323"/>
        <xdr:cNvSpPr/>
      </xdr:nvSpPr>
      <xdr:spPr>
        <a:xfrm>
          <a:off x="7810500" y="58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148593</xdr:rowOff>
    </xdr:from>
    <xdr:ext cx="534377" cy="259045"/>
    <xdr:sp macro="" textlink="">
      <xdr:nvSpPr>
        <xdr:cNvPr id="325" name="テキスト ボックス 324"/>
        <xdr:cNvSpPr txBox="1"/>
      </xdr:nvSpPr>
      <xdr:spPr>
        <a:xfrm>
          <a:off x="7594111" y="563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13331</xdr:rowOff>
    </xdr:from>
    <xdr:to>
      <xdr:col>36</xdr:col>
      <xdr:colOff>165100</xdr:colOff>
      <xdr:row>33</xdr:row>
      <xdr:rowOff>114931</xdr:rowOff>
    </xdr:to>
    <xdr:sp macro="" textlink="">
      <xdr:nvSpPr>
        <xdr:cNvPr id="326" name="楕円 325"/>
        <xdr:cNvSpPr/>
      </xdr:nvSpPr>
      <xdr:spPr>
        <a:xfrm>
          <a:off x="6921500" y="567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131458</xdr:rowOff>
    </xdr:from>
    <xdr:ext cx="534377" cy="259045"/>
    <xdr:sp macro="" textlink="">
      <xdr:nvSpPr>
        <xdr:cNvPr id="327" name="テキスト ボックス 326"/>
        <xdr:cNvSpPr txBox="1"/>
      </xdr:nvSpPr>
      <xdr:spPr>
        <a:xfrm>
          <a:off x="6705111" y="5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115918</xdr:rowOff>
    </xdr:from>
    <xdr:to>
      <xdr:col>55</xdr:col>
      <xdr:colOff>0</xdr:colOff>
      <xdr:row>58</xdr:row>
      <xdr:rowOff>135875</xdr:rowOff>
    </xdr:to>
    <xdr:cxnSp macro="">
      <xdr:nvCxnSpPr>
        <xdr:cNvPr id="356" name="直線コネクタ 355"/>
        <xdr:cNvCxnSpPr/>
      </xdr:nvCxnSpPr>
      <xdr:spPr>
        <a:xfrm flipV="1">
          <a:off x="9639300" y="10060018"/>
          <a:ext cx="8382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135875</xdr:rowOff>
    </xdr:from>
    <xdr:to>
      <xdr:col>50</xdr:col>
      <xdr:colOff>114300</xdr:colOff>
      <xdr:row>58</xdr:row>
      <xdr:rowOff>151168</xdr:rowOff>
    </xdr:to>
    <xdr:cxnSp macro="">
      <xdr:nvCxnSpPr>
        <xdr:cNvPr id="359" name="直線コネクタ 358"/>
        <xdr:cNvCxnSpPr/>
      </xdr:nvCxnSpPr>
      <xdr:spPr>
        <a:xfrm flipV="1">
          <a:off x="8750300" y="10079975"/>
          <a:ext cx="889000" cy="1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126338</xdr:rowOff>
    </xdr:from>
    <xdr:to>
      <xdr:col>45</xdr:col>
      <xdr:colOff>177800</xdr:colOff>
      <xdr:row>58</xdr:row>
      <xdr:rowOff>151168</xdr:rowOff>
    </xdr:to>
    <xdr:cxnSp macro="">
      <xdr:nvCxnSpPr>
        <xdr:cNvPr id="362" name="直線コネクタ 361"/>
        <xdr:cNvCxnSpPr/>
      </xdr:nvCxnSpPr>
      <xdr:spPr>
        <a:xfrm>
          <a:off x="7861300" y="10070438"/>
          <a:ext cx="889000" cy="2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87130</xdr:rowOff>
    </xdr:from>
    <xdr:to>
      <xdr:col>41</xdr:col>
      <xdr:colOff>50800</xdr:colOff>
      <xdr:row>58</xdr:row>
      <xdr:rowOff>126338</xdr:rowOff>
    </xdr:to>
    <xdr:cxnSp macro="">
      <xdr:nvCxnSpPr>
        <xdr:cNvPr id="365" name="直線コネクタ 364"/>
        <xdr:cNvCxnSpPr/>
      </xdr:nvCxnSpPr>
      <xdr:spPr>
        <a:xfrm>
          <a:off x="6972300" y="10031230"/>
          <a:ext cx="889000" cy="3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65118</xdr:rowOff>
    </xdr:from>
    <xdr:to>
      <xdr:col>55</xdr:col>
      <xdr:colOff>50800</xdr:colOff>
      <xdr:row>58</xdr:row>
      <xdr:rowOff>166718</xdr:rowOff>
    </xdr:to>
    <xdr:sp macro="" textlink="">
      <xdr:nvSpPr>
        <xdr:cNvPr id="375" name="楕円 374"/>
        <xdr:cNvSpPr/>
      </xdr:nvSpPr>
      <xdr:spPr>
        <a:xfrm>
          <a:off x="10426700" y="100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151495</xdr:rowOff>
    </xdr:from>
    <xdr:ext cx="534377" cy="259045"/>
    <xdr:sp macro="" textlink="">
      <xdr:nvSpPr>
        <xdr:cNvPr id="376" name="普通建設事業費該当値テキスト"/>
        <xdr:cNvSpPr txBox="1"/>
      </xdr:nvSpPr>
      <xdr:spPr>
        <a:xfrm>
          <a:off x="10528300" y="992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85075</xdr:rowOff>
    </xdr:from>
    <xdr:to>
      <xdr:col>50</xdr:col>
      <xdr:colOff>165100</xdr:colOff>
      <xdr:row>59</xdr:row>
      <xdr:rowOff>15225</xdr:rowOff>
    </xdr:to>
    <xdr:sp macro="" textlink="">
      <xdr:nvSpPr>
        <xdr:cNvPr id="377" name="楕円 376"/>
        <xdr:cNvSpPr/>
      </xdr:nvSpPr>
      <xdr:spPr>
        <a:xfrm>
          <a:off x="9588500" y="1002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6352</xdr:rowOff>
    </xdr:from>
    <xdr:ext cx="534377" cy="259045"/>
    <xdr:sp macro="" textlink="">
      <xdr:nvSpPr>
        <xdr:cNvPr id="378" name="テキスト ボックス 377"/>
        <xdr:cNvSpPr txBox="1"/>
      </xdr:nvSpPr>
      <xdr:spPr>
        <a:xfrm>
          <a:off x="9372111" y="101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100368</xdr:rowOff>
    </xdr:from>
    <xdr:to>
      <xdr:col>46</xdr:col>
      <xdr:colOff>38100</xdr:colOff>
      <xdr:row>59</xdr:row>
      <xdr:rowOff>30518</xdr:rowOff>
    </xdr:to>
    <xdr:sp macro="" textlink="">
      <xdr:nvSpPr>
        <xdr:cNvPr id="379" name="楕円 378"/>
        <xdr:cNvSpPr/>
      </xdr:nvSpPr>
      <xdr:spPr>
        <a:xfrm>
          <a:off x="8699500" y="100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21645</xdr:rowOff>
    </xdr:from>
    <xdr:ext cx="534377" cy="259045"/>
    <xdr:sp macro="" textlink="">
      <xdr:nvSpPr>
        <xdr:cNvPr id="380" name="テキスト ボックス 379"/>
        <xdr:cNvSpPr txBox="1"/>
      </xdr:nvSpPr>
      <xdr:spPr>
        <a:xfrm>
          <a:off x="8483111" y="101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75538</xdr:rowOff>
    </xdr:from>
    <xdr:to>
      <xdr:col>41</xdr:col>
      <xdr:colOff>101600</xdr:colOff>
      <xdr:row>59</xdr:row>
      <xdr:rowOff>5688</xdr:rowOff>
    </xdr:to>
    <xdr:sp macro="" textlink="">
      <xdr:nvSpPr>
        <xdr:cNvPr id="381" name="楕円 380"/>
        <xdr:cNvSpPr/>
      </xdr:nvSpPr>
      <xdr:spPr>
        <a:xfrm>
          <a:off x="7810500" y="100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168265</xdr:rowOff>
    </xdr:from>
    <xdr:ext cx="534377" cy="259045"/>
    <xdr:sp macro="" textlink="">
      <xdr:nvSpPr>
        <xdr:cNvPr id="382" name="テキスト ボックス 381"/>
        <xdr:cNvSpPr txBox="1"/>
      </xdr:nvSpPr>
      <xdr:spPr>
        <a:xfrm>
          <a:off x="7594111" y="101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36330</xdr:rowOff>
    </xdr:from>
    <xdr:to>
      <xdr:col>36</xdr:col>
      <xdr:colOff>165100</xdr:colOff>
      <xdr:row>58</xdr:row>
      <xdr:rowOff>137930</xdr:rowOff>
    </xdr:to>
    <xdr:sp macro="" textlink="">
      <xdr:nvSpPr>
        <xdr:cNvPr id="383" name="楕円 382"/>
        <xdr:cNvSpPr/>
      </xdr:nvSpPr>
      <xdr:spPr>
        <a:xfrm>
          <a:off x="6921500" y="9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129057</xdr:rowOff>
    </xdr:from>
    <xdr:ext cx="534377" cy="259045"/>
    <xdr:sp macro="" textlink="">
      <xdr:nvSpPr>
        <xdr:cNvPr id="384" name="テキスト ボックス 383"/>
        <xdr:cNvSpPr txBox="1"/>
      </xdr:nvSpPr>
      <xdr:spPr>
        <a:xfrm>
          <a:off x="6705111" y="100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135356</xdr:rowOff>
    </xdr:from>
    <xdr:to>
      <xdr:col>55</xdr:col>
      <xdr:colOff>0</xdr:colOff>
      <xdr:row>79</xdr:row>
      <xdr:rowOff>29863</xdr:rowOff>
    </xdr:to>
    <xdr:cxnSp macro="">
      <xdr:nvCxnSpPr>
        <xdr:cNvPr id="415" name="直線コネクタ 414"/>
        <xdr:cNvCxnSpPr/>
      </xdr:nvCxnSpPr>
      <xdr:spPr>
        <a:xfrm flipV="1">
          <a:off x="9639300" y="13508456"/>
          <a:ext cx="838200" cy="6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29863</xdr:rowOff>
    </xdr:from>
    <xdr:to>
      <xdr:col>50</xdr:col>
      <xdr:colOff>114300</xdr:colOff>
      <xdr:row>79</xdr:row>
      <xdr:rowOff>46279</xdr:rowOff>
    </xdr:to>
    <xdr:cxnSp macro="">
      <xdr:nvCxnSpPr>
        <xdr:cNvPr id="418" name="直線コネクタ 417"/>
        <xdr:cNvCxnSpPr/>
      </xdr:nvCxnSpPr>
      <xdr:spPr>
        <a:xfrm flipV="1">
          <a:off x="8750300" y="13574413"/>
          <a:ext cx="889000" cy="1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38409</xdr:rowOff>
    </xdr:from>
    <xdr:to>
      <xdr:col>45</xdr:col>
      <xdr:colOff>177800</xdr:colOff>
      <xdr:row>79</xdr:row>
      <xdr:rowOff>46279</xdr:rowOff>
    </xdr:to>
    <xdr:cxnSp macro="">
      <xdr:nvCxnSpPr>
        <xdr:cNvPr id="421" name="直線コネクタ 420"/>
        <xdr:cNvCxnSpPr/>
      </xdr:nvCxnSpPr>
      <xdr:spPr>
        <a:xfrm>
          <a:off x="7861300" y="13582959"/>
          <a:ext cx="8890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167501</xdr:rowOff>
    </xdr:from>
    <xdr:to>
      <xdr:col>41</xdr:col>
      <xdr:colOff>50800</xdr:colOff>
      <xdr:row>79</xdr:row>
      <xdr:rowOff>38409</xdr:rowOff>
    </xdr:to>
    <xdr:cxnSp macro="">
      <xdr:nvCxnSpPr>
        <xdr:cNvPr id="424" name="直線コネクタ 423"/>
        <xdr:cNvCxnSpPr/>
      </xdr:nvCxnSpPr>
      <xdr:spPr>
        <a:xfrm>
          <a:off x="6972300" y="13369151"/>
          <a:ext cx="889000" cy="2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84556</xdr:rowOff>
    </xdr:from>
    <xdr:to>
      <xdr:col>55</xdr:col>
      <xdr:colOff>50800</xdr:colOff>
      <xdr:row>79</xdr:row>
      <xdr:rowOff>14706</xdr:rowOff>
    </xdr:to>
    <xdr:sp macro="" textlink="">
      <xdr:nvSpPr>
        <xdr:cNvPr id="434" name="楕円 433"/>
        <xdr:cNvSpPr/>
      </xdr:nvSpPr>
      <xdr:spPr>
        <a:xfrm>
          <a:off x="10426700" y="13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62983</xdr:rowOff>
    </xdr:from>
    <xdr:ext cx="534377" cy="259045"/>
    <xdr:sp macro="" textlink="">
      <xdr:nvSpPr>
        <xdr:cNvPr id="435" name="普通建設事業費 （ うち新規整備　）該当値テキスト"/>
        <xdr:cNvSpPr txBox="1"/>
      </xdr:nvSpPr>
      <xdr:spPr>
        <a:xfrm>
          <a:off x="10528300" y="1343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150513</xdr:rowOff>
    </xdr:from>
    <xdr:to>
      <xdr:col>50</xdr:col>
      <xdr:colOff>165100</xdr:colOff>
      <xdr:row>79</xdr:row>
      <xdr:rowOff>80663</xdr:rowOff>
    </xdr:to>
    <xdr:sp macro="" textlink="">
      <xdr:nvSpPr>
        <xdr:cNvPr id="436" name="楕円 435"/>
        <xdr:cNvSpPr/>
      </xdr:nvSpPr>
      <xdr:spPr>
        <a:xfrm>
          <a:off x="9588500" y="135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71790</xdr:rowOff>
    </xdr:from>
    <xdr:ext cx="469744" cy="259045"/>
    <xdr:sp macro="" textlink="">
      <xdr:nvSpPr>
        <xdr:cNvPr id="437" name="テキスト ボックス 436"/>
        <xdr:cNvSpPr txBox="1"/>
      </xdr:nvSpPr>
      <xdr:spPr>
        <a:xfrm>
          <a:off x="9404428" y="1361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166929</xdr:rowOff>
    </xdr:from>
    <xdr:to>
      <xdr:col>46</xdr:col>
      <xdr:colOff>38100</xdr:colOff>
      <xdr:row>79</xdr:row>
      <xdr:rowOff>97079</xdr:rowOff>
    </xdr:to>
    <xdr:sp macro="" textlink="">
      <xdr:nvSpPr>
        <xdr:cNvPr id="438" name="楕円 437"/>
        <xdr:cNvSpPr/>
      </xdr:nvSpPr>
      <xdr:spPr>
        <a:xfrm>
          <a:off x="8699500" y="135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88206</xdr:rowOff>
    </xdr:from>
    <xdr:ext cx="469744" cy="259045"/>
    <xdr:sp macro="" textlink="">
      <xdr:nvSpPr>
        <xdr:cNvPr id="439" name="テキスト ボックス 438"/>
        <xdr:cNvSpPr txBox="1"/>
      </xdr:nvSpPr>
      <xdr:spPr>
        <a:xfrm>
          <a:off x="8515428" y="1363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159059</xdr:rowOff>
    </xdr:from>
    <xdr:to>
      <xdr:col>41</xdr:col>
      <xdr:colOff>101600</xdr:colOff>
      <xdr:row>79</xdr:row>
      <xdr:rowOff>89209</xdr:rowOff>
    </xdr:to>
    <xdr:sp macro="" textlink="">
      <xdr:nvSpPr>
        <xdr:cNvPr id="440" name="楕円 439"/>
        <xdr:cNvSpPr/>
      </xdr:nvSpPr>
      <xdr:spPr>
        <a:xfrm>
          <a:off x="7810500" y="135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80336</xdr:rowOff>
    </xdr:from>
    <xdr:ext cx="469744" cy="259045"/>
    <xdr:sp macro="" textlink="">
      <xdr:nvSpPr>
        <xdr:cNvPr id="441" name="テキスト ボックス 440"/>
        <xdr:cNvSpPr txBox="1"/>
      </xdr:nvSpPr>
      <xdr:spPr>
        <a:xfrm>
          <a:off x="7626428" y="1362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116701</xdr:rowOff>
    </xdr:from>
    <xdr:to>
      <xdr:col>36</xdr:col>
      <xdr:colOff>165100</xdr:colOff>
      <xdr:row>78</xdr:row>
      <xdr:rowOff>46851</xdr:rowOff>
    </xdr:to>
    <xdr:sp macro="" textlink="">
      <xdr:nvSpPr>
        <xdr:cNvPr id="442" name="楕円 441"/>
        <xdr:cNvSpPr/>
      </xdr:nvSpPr>
      <xdr:spPr>
        <a:xfrm>
          <a:off x="6921500" y="133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37978</xdr:rowOff>
    </xdr:from>
    <xdr:ext cx="534377" cy="259045"/>
    <xdr:sp macro="" textlink="">
      <xdr:nvSpPr>
        <xdr:cNvPr id="443" name="テキスト ボックス 442"/>
        <xdr:cNvSpPr txBox="1"/>
      </xdr:nvSpPr>
      <xdr:spPr>
        <a:xfrm>
          <a:off x="6705111" y="1341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83392</xdr:rowOff>
    </xdr:from>
    <xdr:to>
      <xdr:col>55</xdr:col>
      <xdr:colOff>0</xdr:colOff>
      <xdr:row>98</xdr:row>
      <xdr:rowOff>85170</xdr:rowOff>
    </xdr:to>
    <xdr:cxnSp macro="">
      <xdr:nvCxnSpPr>
        <xdr:cNvPr id="470" name="直線コネクタ 469"/>
        <xdr:cNvCxnSpPr/>
      </xdr:nvCxnSpPr>
      <xdr:spPr>
        <a:xfrm flipV="1">
          <a:off x="9639300" y="16885492"/>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85170</xdr:rowOff>
    </xdr:from>
    <xdr:to>
      <xdr:col>50</xdr:col>
      <xdr:colOff>114300</xdr:colOff>
      <xdr:row>98</xdr:row>
      <xdr:rowOff>92024</xdr:rowOff>
    </xdr:to>
    <xdr:cxnSp macro="">
      <xdr:nvCxnSpPr>
        <xdr:cNvPr id="473" name="直線コネクタ 472"/>
        <xdr:cNvCxnSpPr/>
      </xdr:nvCxnSpPr>
      <xdr:spPr>
        <a:xfrm flipV="1">
          <a:off x="8750300" y="16887270"/>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60403</xdr:rowOff>
    </xdr:from>
    <xdr:to>
      <xdr:col>45</xdr:col>
      <xdr:colOff>177800</xdr:colOff>
      <xdr:row>98</xdr:row>
      <xdr:rowOff>92024</xdr:rowOff>
    </xdr:to>
    <xdr:cxnSp macro="">
      <xdr:nvCxnSpPr>
        <xdr:cNvPr id="476" name="直線コネクタ 475"/>
        <xdr:cNvCxnSpPr/>
      </xdr:nvCxnSpPr>
      <xdr:spPr>
        <a:xfrm>
          <a:off x="7861300" y="16862503"/>
          <a:ext cx="889000" cy="3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60403</xdr:rowOff>
    </xdr:from>
    <xdr:to>
      <xdr:col>41</xdr:col>
      <xdr:colOff>50800</xdr:colOff>
      <xdr:row>98</xdr:row>
      <xdr:rowOff>102091</xdr:rowOff>
    </xdr:to>
    <xdr:cxnSp macro="">
      <xdr:nvCxnSpPr>
        <xdr:cNvPr id="479" name="直線コネクタ 478"/>
        <xdr:cNvCxnSpPr/>
      </xdr:nvCxnSpPr>
      <xdr:spPr>
        <a:xfrm flipV="1">
          <a:off x="6972300" y="16862503"/>
          <a:ext cx="889000" cy="4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32592</xdr:rowOff>
    </xdr:from>
    <xdr:to>
      <xdr:col>55</xdr:col>
      <xdr:colOff>50800</xdr:colOff>
      <xdr:row>98</xdr:row>
      <xdr:rowOff>134192</xdr:rowOff>
    </xdr:to>
    <xdr:sp macro="" textlink="">
      <xdr:nvSpPr>
        <xdr:cNvPr id="489" name="楕円 488"/>
        <xdr:cNvSpPr/>
      </xdr:nvSpPr>
      <xdr:spPr>
        <a:xfrm>
          <a:off x="10426700" y="1683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118969</xdr:rowOff>
    </xdr:from>
    <xdr:ext cx="534377" cy="259045"/>
    <xdr:sp macro="" textlink="">
      <xdr:nvSpPr>
        <xdr:cNvPr id="490" name="普通建設事業費 （ うち更新整備　）該当値テキスト"/>
        <xdr:cNvSpPr txBox="1"/>
      </xdr:nvSpPr>
      <xdr:spPr>
        <a:xfrm>
          <a:off x="10528300" y="167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34370</xdr:rowOff>
    </xdr:from>
    <xdr:to>
      <xdr:col>50</xdr:col>
      <xdr:colOff>165100</xdr:colOff>
      <xdr:row>98</xdr:row>
      <xdr:rowOff>135970</xdr:rowOff>
    </xdr:to>
    <xdr:sp macro="" textlink="">
      <xdr:nvSpPr>
        <xdr:cNvPr id="491" name="楕円 490"/>
        <xdr:cNvSpPr/>
      </xdr:nvSpPr>
      <xdr:spPr>
        <a:xfrm>
          <a:off x="9588500" y="168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127097</xdr:rowOff>
    </xdr:from>
    <xdr:ext cx="534377" cy="259045"/>
    <xdr:sp macro="" textlink="">
      <xdr:nvSpPr>
        <xdr:cNvPr id="492" name="テキスト ボックス 491"/>
        <xdr:cNvSpPr txBox="1"/>
      </xdr:nvSpPr>
      <xdr:spPr>
        <a:xfrm>
          <a:off x="9372111" y="169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41224</xdr:rowOff>
    </xdr:from>
    <xdr:to>
      <xdr:col>46</xdr:col>
      <xdr:colOff>38100</xdr:colOff>
      <xdr:row>98</xdr:row>
      <xdr:rowOff>142824</xdr:rowOff>
    </xdr:to>
    <xdr:sp macro="" textlink="">
      <xdr:nvSpPr>
        <xdr:cNvPr id="493" name="楕円 492"/>
        <xdr:cNvSpPr/>
      </xdr:nvSpPr>
      <xdr:spPr>
        <a:xfrm>
          <a:off x="8699500" y="168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133951</xdr:rowOff>
    </xdr:from>
    <xdr:ext cx="534377" cy="259045"/>
    <xdr:sp macro="" textlink="">
      <xdr:nvSpPr>
        <xdr:cNvPr id="494" name="テキスト ボックス 493"/>
        <xdr:cNvSpPr txBox="1"/>
      </xdr:nvSpPr>
      <xdr:spPr>
        <a:xfrm>
          <a:off x="8483111" y="1693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9603</xdr:rowOff>
    </xdr:from>
    <xdr:to>
      <xdr:col>41</xdr:col>
      <xdr:colOff>101600</xdr:colOff>
      <xdr:row>98</xdr:row>
      <xdr:rowOff>111203</xdr:rowOff>
    </xdr:to>
    <xdr:sp macro="" textlink="">
      <xdr:nvSpPr>
        <xdr:cNvPr id="495" name="楕円 494"/>
        <xdr:cNvSpPr/>
      </xdr:nvSpPr>
      <xdr:spPr>
        <a:xfrm>
          <a:off x="7810500" y="168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102330</xdr:rowOff>
    </xdr:from>
    <xdr:ext cx="534377" cy="259045"/>
    <xdr:sp macro="" textlink="">
      <xdr:nvSpPr>
        <xdr:cNvPr id="496" name="テキスト ボックス 495"/>
        <xdr:cNvSpPr txBox="1"/>
      </xdr:nvSpPr>
      <xdr:spPr>
        <a:xfrm>
          <a:off x="7594111" y="169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51291</xdr:rowOff>
    </xdr:from>
    <xdr:to>
      <xdr:col>36</xdr:col>
      <xdr:colOff>165100</xdr:colOff>
      <xdr:row>98</xdr:row>
      <xdr:rowOff>152891</xdr:rowOff>
    </xdr:to>
    <xdr:sp macro="" textlink="">
      <xdr:nvSpPr>
        <xdr:cNvPr id="497" name="楕円 496"/>
        <xdr:cNvSpPr/>
      </xdr:nvSpPr>
      <xdr:spPr>
        <a:xfrm>
          <a:off x="6921500" y="168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144018</xdr:rowOff>
    </xdr:from>
    <xdr:ext cx="469744" cy="259045"/>
    <xdr:sp macro="" textlink="">
      <xdr:nvSpPr>
        <xdr:cNvPr id="498" name="テキスト ボックス 497"/>
        <xdr:cNvSpPr txBox="1"/>
      </xdr:nvSpPr>
      <xdr:spPr>
        <a:xfrm>
          <a:off x="6737428" y="169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148593</xdr:rowOff>
    </xdr:from>
    <xdr:to>
      <xdr:col>85</xdr:col>
      <xdr:colOff>127000</xdr:colOff>
      <xdr:row>39</xdr:row>
      <xdr:rowOff>66798</xdr:rowOff>
    </xdr:to>
    <xdr:cxnSp macro="">
      <xdr:nvCxnSpPr>
        <xdr:cNvPr id="529" name="直線コネクタ 528"/>
        <xdr:cNvCxnSpPr/>
      </xdr:nvCxnSpPr>
      <xdr:spPr>
        <a:xfrm>
          <a:off x="15481300" y="6663693"/>
          <a:ext cx="838200" cy="8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148593</xdr:rowOff>
    </xdr:from>
    <xdr:to>
      <xdr:col>81</xdr:col>
      <xdr:colOff>50800</xdr:colOff>
      <xdr:row>39</xdr:row>
      <xdr:rowOff>79448</xdr:rowOff>
    </xdr:to>
    <xdr:cxnSp macro="">
      <xdr:nvCxnSpPr>
        <xdr:cNvPr id="532" name="直線コネクタ 531"/>
        <xdr:cNvCxnSpPr/>
      </xdr:nvCxnSpPr>
      <xdr:spPr>
        <a:xfrm flipV="1">
          <a:off x="14592300" y="6663693"/>
          <a:ext cx="889000" cy="10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79448</xdr:rowOff>
    </xdr:from>
    <xdr:to>
      <xdr:col>76</xdr:col>
      <xdr:colOff>114300</xdr:colOff>
      <xdr:row>39</xdr:row>
      <xdr:rowOff>93545</xdr:rowOff>
    </xdr:to>
    <xdr:cxnSp macro="">
      <xdr:nvCxnSpPr>
        <xdr:cNvPr id="535" name="直線コネクタ 534"/>
        <xdr:cNvCxnSpPr/>
      </xdr:nvCxnSpPr>
      <xdr:spPr>
        <a:xfrm flipV="1">
          <a:off x="13703300" y="676599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122931</xdr:rowOff>
    </xdr:from>
    <xdr:ext cx="469744" cy="259045"/>
    <xdr:sp macro="" textlink="">
      <xdr:nvSpPr>
        <xdr:cNvPr id="537" name="テキスト ボックス 536"/>
        <xdr:cNvSpPr txBox="1"/>
      </xdr:nvSpPr>
      <xdr:spPr>
        <a:xfrm>
          <a:off x="14357428" y="6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67670</xdr:rowOff>
    </xdr:from>
    <xdr:to>
      <xdr:col>71</xdr:col>
      <xdr:colOff>177800</xdr:colOff>
      <xdr:row>39</xdr:row>
      <xdr:rowOff>93545</xdr:rowOff>
    </xdr:to>
    <xdr:cxnSp macro="">
      <xdr:nvCxnSpPr>
        <xdr:cNvPr id="538" name="直線コネクタ 537"/>
        <xdr:cNvCxnSpPr/>
      </xdr:nvCxnSpPr>
      <xdr:spPr>
        <a:xfrm>
          <a:off x="12814300" y="6754220"/>
          <a:ext cx="889000" cy="2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123312</xdr:rowOff>
    </xdr:from>
    <xdr:ext cx="469744" cy="259045"/>
    <xdr:sp macro="" textlink="">
      <xdr:nvSpPr>
        <xdr:cNvPr id="542" name="テキスト ボックス 541"/>
        <xdr:cNvSpPr txBox="1"/>
      </xdr:nvSpPr>
      <xdr:spPr>
        <a:xfrm>
          <a:off x="12579428" y="68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15998</xdr:rowOff>
    </xdr:from>
    <xdr:to>
      <xdr:col>85</xdr:col>
      <xdr:colOff>177800</xdr:colOff>
      <xdr:row>39</xdr:row>
      <xdr:rowOff>117598</xdr:rowOff>
    </xdr:to>
    <xdr:sp macro="" textlink="">
      <xdr:nvSpPr>
        <xdr:cNvPr id="548" name="楕円 547"/>
        <xdr:cNvSpPr/>
      </xdr:nvSpPr>
      <xdr:spPr>
        <a:xfrm>
          <a:off x="16268700" y="670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131890</xdr:rowOff>
    </xdr:from>
    <xdr:ext cx="469744" cy="259045"/>
    <xdr:sp macro="" textlink="">
      <xdr:nvSpPr>
        <xdr:cNvPr id="549" name="災害復旧事業費該当値テキスト"/>
        <xdr:cNvSpPr txBox="1"/>
      </xdr:nvSpPr>
      <xdr:spPr>
        <a:xfrm>
          <a:off x="16370300" y="664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97793</xdr:rowOff>
    </xdr:from>
    <xdr:to>
      <xdr:col>81</xdr:col>
      <xdr:colOff>101600</xdr:colOff>
      <xdr:row>39</xdr:row>
      <xdr:rowOff>27943</xdr:rowOff>
    </xdr:to>
    <xdr:sp macro="" textlink="">
      <xdr:nvSpPr>
        <xdr:cNvPr id="550" name="楕円 549"/>
        <xdr:cNvSpPr/>
      </xdr:nvSpPr>
      <xdr:spPr>
        <a:xfrm>
          <a:off x="15430500" y="661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44471</xdr:rowOff>
    </xdr:from>
    <xdr:ext cx="534377" cy="259045"/>
    <xdr:sp macro="" textlink="">
      <xdr:nvSpPr>
        <xdr:cNvPr id="551" name="テキスト ボックス 550"/>
        <xdr:cNvSpPr txBox="1"/>
      </xdr:nvSpPr>
      <xdr:spPr>
        <a:xfrm>
          <a:off x="15214111" y="638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28648</xdr:rowOff>
    </xdr:from>
    <xdr:to>
      <xdr:col>76</xdr:col>
      <xdr:colOff>165100</xdr:colOff>
      <xdr:row>39</xdr:row>
      <xdr:rowOff>130248</xdr:rowOff>
    </xdr:to>
    <xdr:sp macro="" textlink="">
      <xdr:nvSpPr>
        <xdr:cNvPr id="552" name="楕円 551"/>
        <xdr:cNvSpPr/>
      </xdr:nvSpPr>
      <xdr:spPr>
        <a:xfrm>
          <a:off x="14541500" y="67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146775</xdr:rowOff>
    </xdr:from>
    <xdr:ext cx="469744" cy="259045"/>
    <xdr:sp macro="" textlink="">
      <xdr:nvSpPr>
        <xdr:cNvPr id="553" name="テキスト ボックス 552"/>
        <xdr:cNvSpPr txBox="1"/>
      </xdr:nvSpPr>
      <xdr:spPr>
        <a:xfrm>
          <a:off x="14357428" y="649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42745</xdr:rowOff>
    </xdr:from>
    <xdr:to>
      <xdr:col>72</xdr:col>
      <xdr:colOff>38100</xdr:colOff>
      <xdr:row>39</xdr:row>
      <xdr:rowOff>144345</xdr:rowOff>
    </xdr:to>
    <xdr:sp macro="" textlink="">
      <xdr:nvSpPr>
        <xdr:cNvPr id="554" name="楕円 553"/>
        <xdr:cNvSpPr/>
      </xdr:nvSpPr>
      <xdr:spPr>
        <a:xfrm>
          <a:off x="13652500" y="67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135472</xdr:rowOff>
    </xdr:from>
    <xdr:ext cx="378565" cy="259045"/>
    <xdr:sp macro="" textlink="">
      <xdr:nvSpPr>
        <xdr:cNvPr id="555" name="テキスト ボックス 554"/>
        <xdr:cNvSpPr txBox="1"/>
      </xdr:nvSpPr>
      <xdr:spPr>
        <a:xfrm>
          <a:off x="13514017" y="6822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16870</xdr:rowOff>
    </xdr:from>
    <xdr:to>
      <xdr:col>67</xdr:col>
      <xdr:colOff>101600</xdr:colOff>
      <xdr:row>39</xdr:row>
      <xdr:rowOff>118470</xdr:rowOff>
    </xdr:to>
    <xdr:sp macro="" textlink="">
      <xdr:nvSpPr>
        <xdr:cNvPr id="556" name="楕円 555"/>
        <xdr:cNvSpPr/>
      </xdr:nvSpPr>
      <xdr:spPr>
        <a:xfrm>
          <a:off x="12763500" y="67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134997</xdr:rowOff>
    </xdr:from>
    <xdr:ext cx="469744" cy="259045"/>
    <xdr:sp macro="" textlink="">
      <xdr:nvSpPr>
        <xdr:cNvPr id="557" name="テキスト ボックス 556"/>
        <xdr:cNvSpPr txBox="1"/>
      </xdr:nvSpPr>
      <xdr:spPr>
        <a:xfrm>
          <a:off x="12579428" y="647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145123</xdr:rowOff>
    </xdr:from>
    <xdr:to>
      <xdr:col>85</xdr:col>
      <xdr:colOff>127000</xdr:colOff>
      <xdr:row>77</xdr:row>
      <xdr:rowOff>155327</xdr:rowOff>
    </xdr:to>
    <xdr:cxnSp macro="">
      <xdr:nvCxnSpPr>
        <xdr:cNvPr id="641" name="直線コネクタ 640"/>
        <xdr:cNvCxnSpPr/>
      </xdr:nvCxnSpPr>
      <xdr:spPr>
        <a:xfrm flipV="1">
          <a:off x="15481300" y="13346773"/>
          <a:ext cx="8382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155327</xdr:rowOff>
    </xdr:from>
    <xdr:to>
      <xdr:col>81</xdr:col>
      <xdr:colOff>50800</xdr:colOff>
      <xdr:row>77</xdr:row>
      <xdr:rowOff>158097</xdr:rowOff>
    </xdr:to>
    <xdr:cxnSp macro="">
      <xdr:nvCxnSpPr>
        <xdr:cNvPr id="644" name="直線コネクタ 643"/>
        <xdr:cNvCxnSpPr/>
      </xdr:nvCxnSpPr>
      <xdr:spPr>
        <a:xfrm flipV="1">
          <a:off x="14592300" y="13356977"/>
          <a:ext cx="889000" cy="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153553</xdr:rowOff>
    </xdr:from>
    <xdr:to>
      <xdr:col>76</xdr:col>
      <xdr:colOff>114300</xdr:colOff>
      <xdr:row>77</xdr:row>
      <xdr:rowOff>158097</xdr:rowOff>
    </xdr:to>
    <xdr:cxnSp macro="">
      <xdr:nvCxnSpPr>
        <xdr:cNvPr id="647" name="直線コネクタ 646"/>
        <xdr:cNvCxnSpPr/>
      </xdr:nvCxnSpPr>
      <xdr:spPr>
        <a:xfrm>
          <a:off x="13703300" y="13355203"/>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153553</xdr:rowOff>
    </xdr:from>
    <xdr:to>
      <xdr:col>71</xdr:col>
      <xdr:colOff>177800</xdr:colOff>
      <xdr:row>77</xdr:row>
      <xdr:rowOff>154632</xdr:rowOff>
    </xdr:to>
    <xdr:cxnSp macro="">
      <xdr:nvCxnSpPr>
        <xdr:cNvPr id="650" name="直線コネクタ 649"/>
        <xdr:cNvCxnSpPr/>
      </xdr:nvCxnSpPr>
      <xdr:spPr>
        <a:xfrm flipV="1">
          <a:off x="12814300" y="13355203"/>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94323</xdr:rowOff>
    </xdr:from>
    <xdr:to>
      <xdr:col>85</xdr:col>
      <xdr:colOff>177800</xdr:colOff>
      <xdr:row>78</xdr:row>
      <xdr:rowOff>24473</xdr:rowOff>
    </xdr:to>
    <xdr:sp macro="" textlink="">
      <xdr:nvSpPr>
        <xdr:cNvPr id="660" name="楕円 659"/>
        <xdr:cNvSpPr/>
      </xdr:nvSpPr>
      <xdr:spPr>
        <a:xfrm>
          <a:off x="16268700" y="132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72750</xdr:rowOff>
    </xdr:from>
    <xdr:ext cx="534377" cy="259045"/>
    <xdr:sp macro="" textlink="">
      <xdr:nvSpPr>
        <xdr:cNvPr id="661" name="公債費該当値テキスト"/>
        <xdr:cNvSpPr txBox="1"/>
      </xdr:nvSpPr>
      <xdr:spPr>
        <a:xfrm>
          <a:off x="16370300" y="1327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104527</xdr:rowOff>
    </xdr:from>
    <xdr:to>
      <xdr:col>81</xdr:col>
      <xdr:colOff>101600</xdr:colOff>
      <xdr:row>78</xdr:row>
      <xdr:rowOff>34677</xdr:rowOff>
    </xdr:to>
    <xdr:sp macro="" textlink="">
      <xdr:nvSpPr>
        <xdr:cNvPr id="662" name="楕円 661"/>
        <xdr:cNvSpPr/>
      </xdr:nvSpPr>
      <xdr:spPr>
        <a:xfrm>
          <a:off x="15430500" y="133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25804</xdr:rowOff>
    </xdr:from>
    <xdr:ext cx="534377" cy="259045"/>
    <xdr:sp macro="" textlink="">
      <xdr:nvSpPr>
        <xdr:cNvPr id="663" name="テキスト ボックス 662"/>
        <xdr:cNvSpPr txBox="1"/>
      </xdr:nvSpPr>
      <xdr:spPr>
        <a:xfrm>
          <a:off x="15214111" y="133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107297</xdr:rowOff>
    </xdr:from>
    <xdr:to>
      <xdr:col>76</xdr:col>
      <xdr:colOff>165100</xdr:colOff>
      <xdr:row>78</xdr:row>
      <xdr:rowOff>37447</xdr:rowOff>
    </xdr:to>
    <xdr:sp macro="" textlink="">
      <xdr:nvSpPr>
        <xdr:cNvPr id="664" name="楕円 663"/>
        <xdr:cNvSpPr/>
      </xdr:nvSpPr>
      <xdr:spPr>
        <a:xfrm>
          <a:off x="14541500" y="133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28574</xdr:rowOff>
    </xdr:from>
    <xdr:ext cx="534377" cy="259045"/>
    <xdr:sp macro="" textlink="">
      <xdr:nvSpPr>
        <xdr:cNvPr id="665" name="テキスト ボックス 664"/>
        <xdr:cNvSpPr txBox="1"/>
      </xdr:nvSpPr>
      <xdr:spPr>
        <a:xfrm>
          <a:off x="14325111" y="1340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102753</xdr:rowOff>
    </xdr:from>
    <xdr:to>
      <xdr:col>72</xdr:col>
      <xdr:colOff>38100</xdr:colOff>
      <xdr:row>78</xdr:row>
      <xdr:rowOff>32903</xdr:rowOff>
    </xdr:to>
    <xdr:sp macro="" textlink="">
      <xdr:nvSpPr>
        <xdr:cNvPr id="666" name="楕円 665"/>
        <xdr:cNvSpPr/>
      </xdr:nvSpPr>
      <xdr:spPr>
        <a:xfrm>
          <a:off x="13652500" y="133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24030</xdr:rowOff>
    </xdr:from>
    <xdr:ext cx="534377" cy="259045"/>
    <xdr:sp macro="" textlink="">
      <xdr:nvSpPr>
        <xdr:cNvPr id="667" name="テキスト ボックス 666"/>
        <xdr:cNvSpPr txBox="1"/>
      </xdr:nvSpPr>
      <xdr:spPr>
        <a:xfrm>
          <a:off x="13436111" y="1339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103832</xdr:rowOff>
    </xdr:from>
    <xdr:to>
      <xdr:col>67</xdr:col>
      <xdr:colOff>101600</xdr:colOff>
      <xdr:row>78</xdr:row>
      <xdr:rowOff>33982</xdr:rowOff>
    </xdr:to>
    <xdr:sp macro="" textlink="">
      <xdr:nvSpPr>
        <xdr:cNvPr id="668" name="楕円 667"/>
        <xdr:cNvSpPr/>
      </xdr:nvSpPr>
      <xdr:spPr>
        <a:xfrm>
          <a:off x="12763500" y="133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25109</xdr:rowOff>
    </xdr:from>
    <xdr:ext cx="534377" cy="259045"/>
    <xdr:sp macro="" textlink="">
      <xdr:nvSpPr>
        <xdr:cNvPr id="669" name="テキスト ボックス 668"/>
        <xdr:cNvSpPr txBox="1"/>
      </xdr:nvSpPr>
      <xdr:spPr>
        <a:xfrm>
          <a:off x="12547111" y="1339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99188</xdr:rowOff>
    </xdr:from>
    <xdr:to>
      <xdr:col>85</xdr:col>
      <xdr:colOff>127000</xdr:colOff>
      <xdr:row>98</xdr:row>
      <xdr:rowOff>156642</xdr:rowOff>
    </xdr:to>
    <xdr:cxnSp macro="">
      <xdr:nvCxnSpPr>
        <xdr:cNvPr id="698" name="直線コネクタ 697"/>
        <xdr:cNvCxnSpPr/>
      </xdr:nvCxnSpPr>
      <xdr:spPr>
        <a:xfrm>
          <a:off x="15481300" y="16901288"/>
          <a:ext cx="8382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99188</xdr:rowOff>
    </xdr:from>
    <xdr:to>
      <xdr:col>81</xdr:col>
      <xdr:colOff>50800</xdr:colOff>
      <xdr:row>98</xdr:row>
      <xdr:rowOff>144641</xdr:rowOff>
    </xdr:to>
    <xdr:cxnSp macro="">
      <xdr:nvCxnSpPr>
        <xdr:cNvPr id="701" name="直線コネクタ 700"/>
        <xdr:cNvCxnSpPr/>
      </xdr:nvCxnSpPr>
      <xdr:spPr>
        <a:xfrm flipV="1">
          <a:off x="14592300" y="16901288"/>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144641</xdr:rowOff>
    </xdr:from>
    <xdr:to>
      <xdr:col>76</xdr:col>
      <xdr:colOff>114300</xdr:colOff>
      <xdr:row>98</xdr:row>
      <xdr:rowOff>164858</xdr:rowOff>
    </xdr:to>
    <xdr:cxnSp macro="">
      <xdr:nvCxnSpPr>
        <xdr:cNvPr id="704" name="直線コネクタ 703"/>
        <xdr:cNvCxnSpPr/>
      </xdr:nvCxnSpPr>
      <xdr:spPr>
        <a:xfrm flipV="1">
          <a:off x="13703300" y="16946741"/>
          <a:ext cx="889000" cy="2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162573</xdr:rowOff>
    </xdr:from>
    <xdr:to>
      <xdr:col>71</xdr:col>
      <xdr:colOff>177800</xdr:colOff>
      <xdr:row>98</xdr:row>
      <xdr:rowOff>164858</xdr:rowOff>
    </xdr:to>
    <xdr:cxnSp macro="">
      <xdr:nvCxnSpPr>
        <xdr:cNvPr id="707" name="直線コネクタ 706"/>
        <xdr:cNvCxnSpPr/>
      </xdr:nvCxnSpPr>
      <xdr:spPr>
        <a:xfrm>
          <a:off x="12814300" y="1696467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105842</xdr:rowOff>
    </xdr:from>
    <xdr:to>
      <xdr:col>85</xdr:col>
      <xdr:colOff>177800</xdr:colOff>
      <xdr:row>99</xdr:row>
      <xdr:rowOff>35992</xdr:rowOff>
    </xdr:to>
    <xdr:sp macro="" textlink="">
      <xdr:nvSpPr>
        <xdr:cNvPr id="717" name="楕円 716"/>
        <xdr:cNvSpPr/>
      </xdr:nvSpPr>
      <xdr:spPr>
        <a:xfrm>
          <a:off x="16268700" y="1690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20769</xdr:rowOff>
    </xdr:from>
    <xdr:ext cx="469744" cy="259045"/>
    <xdr:sp macro="" textlink="">
      <xdr:nvSpPr>
        <xdr:cNvPr id="718" name="積立金該当値テキスト"/>
        <xdr:cNvSpPr txBox="1"/>
      </xdr:nvSpPr>
      <xdr:spPr>
        <a:xfrm>
          <a:off x="16370300" y="1682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48388</xdr:rowOff>
    </xdr:from>
    <xdr:to>
      <xdr:col>81</xdr:col>
      <xdr:colOff>101600</xdr:colOff>
      <xdr:row>98</xdr:row>
      <xdr:rowOff>149988</xdr:rowOff>
    </xdr:to>
    <xdr:sp macro="" textlink="">
      <xdr:nvSpPr>
        <xdr:cNvPr id="719" name="楕円 718"/>
        <xdr:cNvSpPr/>
      </xdr:nvSpPr>
      <xdr:spPr>
        <a:xfrm>
          <a:off x="15430500" y="168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141115</xdr:rowOff>
    </xdr:from>
    <xdr:ext cx="469744" cy="259045"/>
    <xdr:sp macro="" textlink="">
      <xdr:nvSpPr>
        <xdr:cNvPr id="720" name="テキスト ボックス 719"/>
        <xdr:cNvSpPr txBox="1"/>
      </xdr:nvSpPr>
      <xdr:spPr>
        <a:xfrm>
          <a:off x="15246428" y="1694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93841</xdr:rowOff>
    </xdr:from>
    <xdr:to>
      <xdr:col>76</xdr:col>
      <xdr:colOff>165100</xdr:colOff>
      <xdr:row>99</xdr:row>
      <xdr:rowOff>23991</xdr:rowOff>
    </xdr:to>
    <xdr:sp macro="" textlink="">
      <xdr:nvSpPr>
        <xdr:cNvPr id="721" name="楕円 720"/>
        <xdr:cNvSpPr/>
      </xdr:nvSpPr>
      <xdr:spPr>
        <a:xfrm>
          <a:off x="14541500" y="168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15118</xdr:rowOff>
    </xdr:from>
    <xdr:ext cx="469744" cy="259045"/>
    <xdr:sp macro="" textlink="">
      <xdr:nvSpPr>
        <xdr:cNvPr id="722" name="テキスト ボックス 721"/>
        <xdr:cNvSpPr txBox="1"/>
      </xdr:nvSpPr>
      <xdr:spPr>
        <a:xfrm>
          <a:off x="14357428" y="1698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114058</xdr:rowOff>
    </xdr:from>
    <xdr:to>
      <xdr:col>72</xdr:col>
      <xdr:colOff>38100</xdr:colOff>
      <xdr:row>99</xdr:row>
      <xdr:rowOff>44208</xdr:rowOff>
    </xdr:to>
    <xdr:sp macro="" textlink="">
      <xdr:nvSpPr>
        <xdr:cNvPr id="723" name="楕円 722"/>
        <xdr:cNvSpPr/>
      </xdr:nvSpPr>
      <xdr:spPr>
        <a:xfrm>
          <a:off x="13652500" y="169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35335</xdr:rowOff>
    </xdr:from>
    <xdr:ext cx="469744" cy="259045"/>
    <xdr:sp macro="" textlink="">
      <xdr:nvSpPr>
        <xdr:cNvPr id="724" name="テキスト ボックス 723"/>
        <xdr:cNvSpPr txBox="1"/>
      </xdr:nvSpPr>
      <xdr:spPr>
        <a:xfrm>
          <a:off x="13468428" y="1700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111773</xdr:rowOff>
    </xdr:from>
    <xdr:to>
      <xdr:col>67</xdr:col>
      <xdr:colOff>101600</xdr:colOff>
      <xdr:row>99</xdr:row>
      <xdr:rowOff>41923</xdr:rowOff>
    </xdr:to>
    <xdr:sp macro="" textlink="">
      <xdr:nvSpPr>
        <xdr:cNvPr id="725" name="楕円 724"/>
        <xdr:cNvSpPr/>
      </xdr:nvSpPr>
      <xdr:spPr>
        <a:xfrm>
          <a:off x="12763500" y="169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33050</xdr:rowOff>
    </xdr:from>
    <xdr:ext cx="469744" cy="259045"/>
    <xdr:sp macro="" textlink="">
      <xdr:nvSpPr>
        <xdr:cNvPr id="726" name="テキスト ボックス 725"/>
        <xdr:cNvSpPr txBox="1"/>
      </xdr:nvSpPr>
      <xdr:spPr>
        <a:xfrm>
          <a:off x="12579428" y="1700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61885</xdr:rowOff>
    </xdr:from>
    <xdr:to>
      <xdr:col>116</xdr:col>
      <xdr:colOff>63500</xdr:colOff>
      <xdr:row>37</xdr:row>
      <xdr:rowOff>97455</xdr:rowOff>
    </xdr:to>
    <xdr:cxnSp macro="">
      <xdr:nvCxnSpPr>
        <xdr:cNvPr id="753" name="直線コネクタ 752"/>
        <xdr:cNvCxnSpPr/>
      </xdr:nvCxnSpPr>
      <xdr:spPr>
        <a:xfrm>
          <a:off x="21323300" y="5719735"/>
          <a:ext cx="838200" cy="7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142491</xdr:rowOff>
    </xdr:from>
    <xdr:ext cx="469744" cy="259045"/>
    <xdr:sp macro="" textlink="">
      <xdr:nvSpPr>
        <xdr:cNvPr id="754" name="投資及び出資金平均値テキスト"/>
        <xdr:cNvSpPr txBox="1"/>
      </xdr:nvSpPr>
      <xdr:spPr>
        <a:xfrm>
          <a:off x="22212300" y="648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61885</xdr:rowOff>
    </xdr:from>
    <xdr:to>
      <xdr:col>111</xdr:col>
      <xdr:colOff>177800</xdr:colOff>
      <xdr:row>38</xdr:row>
      <xdr:rowOff>87030</xdr:rowOff>
    </xdr:to>
    <xdr:cxnSp macro="">
      <xdr:nvCxnSpPr>
        <xdr:cNvPr id="756" name="直線コネクタ 755"/>
        <xdr:cNvCxnSpPr/>
      </xdr:nvCxnSpPr>
      <xdr:spPr>
        <a:xfrm flipV="1">
          <a:off x="20434300" y="5719735"/>
          <a:ext cx="889000" cy="8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72813</xdr:rowOff>
    </xdr:from>
    <xdr:ext cx="469744" cy="259045"/>
    <xdr:sp macro="" textlink="">
      <xdr:nvSpPr>
        <xdr:cNvPr id="758" name="テキスト ボックス 757"/>
        <xdr:cNvSpPr txBox="1"/>
      </xdr:nvSpPr>
      <xdr:spPr>
        <a:xfrm>
          <a:off x="21088428" y="65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3911</xdr:rowOff>
    </xdr:from>
    <xdr:to>
      <xdr:col>107</xdr:col>
      <xdr:colOff>50800</xdr:colOff>
      <xdr:row>38</xdr:row>
      <xdr:rowOff>87030</xdr:rowOff>
    </xdr:to>
    <xdr:cxnSp macro="">
      <xdr:nvCxnSpPr>
        <xdr:cNvPr id="759" name="直線コネクタ 758"/>
        <xdr:cNvCxnSpPr/>
      </xdr:nvCxnSpPr>
      <xdr:spPr>
        <a:xfrm>
          <a:off x="19545300" y="6519011"/>
          <a:ext cx="889000" cy="8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3911</xdr:rowOff>
    </xdr:from>
    <xdr:to>
      <xdr:col>102</xdr:col>
      <xdr:colOff>114300</xdr:colOff>
      <xdr:row>38</xdr:row>
      <xdr:rowOff>139700</xdr:rowOff>
    </xdr:to>
    <xdr:cxnSp macro="">
      <xdr:nvCxnSpPr>
        <xdr:cNvPr id="762" name="直線コネクタ 761"/>
        <xdr:cNvCxnSpPr/>
      </xdr:nvCxnSpPr>
      <xdr:spPr>
        <a:xfrm flipV="1">
          <a:off x="18656300" y="6519011"/>
          <a:ext cx="8890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101251</xdr:rowOff>
    </xdr:from>
    <xdr:ext cx="378565" cy="259045"/>
    <xdr:sp macro="" textlink="">
      <xdr:nvSpPr>
        <xdr:cNvPr id="764" name="テキスト ボックス 763"/>
        <xdr:cNvSpPr txBox="1"/>
      </xdr:nvSpPr>
      <xdr:spPr>
        <a:xfrm>
          <a:off x="19356017" y="661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46655</xdr:rowOff>
    </xdr:from>
    <xdr:to>
      <xdr:col>116</xdr:col>
      <xdr:colOff>114300</xdr:colOff>
      <xdr:row>37</xdr:row>
      <xdr:rowOff>148255</xdr:rowOff>
    </xdr:to>
    <xdr:sp macro="" textlink="">
      <xdr:nvSpPr>
        <xdr:cNvPr id="772" name="楕円 771"/>
        <xdr:cNvSpPr/>
      </xdr:nvSpPr>
      <xdr:spPr>
        <a:xfrm>
          <a:off x="22110700" y="63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69532</xdr:rowOff>
    </xdr:from>
    <xdr:ext cx="469744" cy="259045"/>
    <xdr:sp macro="" textlink="">
      <xdr:nvSpPr>
        <xdr:cNvPr id="773" name="投資及び出資金該当値テキスト"/>
        <xdr:cNvSpPr txBox="1"/>
      </xdr:nvSpPr>
      <xdr:spPr>
        <a:xfrm>
          <a:off x="22212300" y="624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11085</xdr:rowOff>
    </xdr:from>
    <xdr:to>
      <xdr:col>112</xdr:col>
      <xdr:colOff>38100</xdr:colOff>
      <xdr:row>33</xdr:row>
      <xdr:rowOff>112685</xdr:rowOff>
    </xdr:to>
    <xdr:sp macro="" textlink="">
      <xdr:nvSpPr>
        <xdr:cNvPr id="774" name="楕円 773"/>
        <xdr:cNvSpPr/>
      </xdr:nvSpPr>
      <xdr:spPr>
        <a:xfrm>
          <a:off x="21272500" y="56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129212</xdr:rowOff>
    </xdr:from>
    <xdr:ext cx="534377" cy="259045"/>
    <xdr:sp macro="" textlink="">
      <xdr:nvSpPr>
        <xdr:cNvPr id="775" name="テキスト ボックス 774"/>
        <xdr:cNvSpPr txBox="1"/>
      </xdr:nvSpPr>
      <xdr:spPr>
        <a:xfrm>
          <a:off x="21056111" y="5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36230</xdr:rowOff>
    </xdr:from>
    <xdr:to>
      <xdr:col>107</xdr:col>
      <xdr:colOff>101600</xdr:colOff>
      <xdr:row>38</xdr:row>
      <xdr:rowOff>137830</xdr:rowOff>
    </xdr:to>
    <xdr:sp macro="" textlink="">
      <xdr:nvSpPr>
        <xdr:cNvPr id="776" name="楕円 775"/>
        <xdr:cNvSpPr/>
      </xdr:nvSpPr>
      <xdr:spPr>
        <a:xfrm>
          <a:off x="20383500" y="65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128957</xdr:rowOff>
    </xdr:from>
    <xdr:ext cx="378565" cy="259045"/>
    <xdr:sp macro="" textlink="">
      <xdr:nvSpPr>
        <xdr:cNvPr id="777" name="テキスト ボックス 776"/>
        <xdr:cNvSpPr txBox="1"/>
      </xdr:nvSpPr>
      <xdr:spPr>
        <a:xfrm>
          <a:off x="20245017" y="6644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124562</xdr:rowOff>
    </xdr:from>
    <xdr:to>
      <xdr:col>102</xdr:col>
      <xdr:colOff>165100</xdr:colOff>
      <xdr:row>38</xdr:row>
      <xdr:rowOff>54711</xdr:rowOff>
    </xdr:to>
    <xdr:sp macro="" textlink="">
      <xdr:nvSpPr>
        <xdr:cNvPr id="778" name="楕円 777"/>
        <xdr:cNvSpPr/>
      </xdr:nvSpPr>
      <xdr:spPr>
        <a:xfrm>
          <a:off x="19494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71239</xdr:rowOff>
    </xdr:from>
    <xdr:ext cx="469744" cy="259045"/>
    <xdr:sp macro="" textlink="">
      <xdr:nvSpPr>
        <xdr:cNvPr id="779" name="テキスト ボックス 778"/>
        <xdr:cNvSpPr txBox="1"/>
      </xdr:nvSpPr>
      <xdr:spPr>
        <a:xfrm>
          <a:off x="19310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10084</xdr:rowOff>
    </xdr:from>
    <xdr:to>
      <xdr:col>116</xdr:col>
      <xdr:colOff>63500</xdr:colOff>
      <xdr:row>59</xdr:row>
      <xdr:rowOff>36525</xdr:rowOff>
    </xdr:to>
    <xdr:cxnSp macro="">
      <xdr:nvCxnSpPr>
        <xdr:cNvPr id="810" name="直線コネクタ 809"/>
        <xdr:cNvCxnSpPr/>
      </xdr:nvCxnSpPr>
      <xdr:spPr>
        <a:xfrm flipV="1">
          <a:off x="21323300" y="10125634"/>
          <a:ext cx="8382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26009</xdr:rowOff>
    </xdr:from>
    <xdr:to>
      <xdr:col>111</xdr:col>
      <xdr:colOff>177800</xdr:colOff>
      <xdr:row>59</xdr:row>
      <xdr:rowOff>36525</xdr:rowOff>
    </xdr:to>
    <xdr:cxnSp macro="">
      <xdr:nvCxnSpPr>
        <xdr:cNvPr id="813" name="直線コネクタ 812"/>
        <xdr:cNvCxnSpPr/>
      </xdr:nvCxnSpPr>
      <xdr:spPr>
        <a:xfrm>
          <a:off x="20434300" y="1014155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24181</xdr:rowOff>
    </xdr:from>
    <xdr:to>
      <xdr:col>107</xdr:col>
      <xdr:colOff>50800</xdr:colOff>
      <xdr:row>59</xdr:row>
      <xdr:rowOff>26009</xdr:rowOff>
    </xdr:to>
    <xdr:cxnSp macro="">
      <xdr:nvCxnSpPr>
        <xdr:cNvPr id="816" name="直線コネクタ 815"/>
        <xdr:cNvCxnSpPr/>
      </xdr:nvCxnSpPr>
      <xdr:spPr>
        <a:xfrm>
          <a:off x="19545300" y="1013973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148616</xdr:rowOff>
    </xdr:from>
    <xdr:to>
      <xdr:col>102</xdr:col>
      <xdr:colOff>114300</xdr:colOff>
      <xdr:row>59</xdr:row>
      <xdr:rowOff>24181</xdr:rowOff>
    </xdr:to>
    <xdr:cxnSp macro="">
      <xdr:nvCxnSpPr>
        <xdr:cNvPr id="819" name="直線コネクタ 818"/>
        <xdr:cNvCxnSpPr/>
      </xdr:nvCxnSpPr>
      <xdr:spPr>
        <a:xfrm>
          <a:off x="18656300" y="10092716"/>
          <a:ext cx="889000" cy="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130734</xdr:rowOff>
    </xdr:from>
    <xdr:to>
      <xdr:col>116</xdr:col>
      <xdr:colOff>114300</xdr:colOff>
      <xdr:row>59</xdr:row>
      <xdr:rowOff>60884</xdr:rowOff>
    </xdr:to>
    <xdr:sp macro="" textlink="">
      <xdr:nvSpPr>
        <xdr:cNvPr id="829" name="楕円 828"/>
        <xdr:cNvSpPr/>
      </xdr:nvSpPr>
      <xdr:spPr>
        <a:xfrm>
          <a:off x="22110700" y="100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45661</xdr:rowOff>
    </xdr:from>
    <xdr:ext cx="378565" cy="259045"/>
    <xdr:sp macro="" textlink="">
      <xdr:nvSpPr>
        <xdr:cNvPr id="830" name="貸付金該当値テキスト"/>
        <xdr:cNvSpPr txBox="1"/>
      </xdr:nvSpPr>
      <xdr:spPr>
        <a:xfrm>
          <a:off x="22212300" y="998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157175</xdr:rowOff>
    </xdr:from>
    <xdr:to>
      <xdr:col>112</xdr:col>
      <xdr:colOff>38100</xdr:colOff>
      <xdr:row>59</xdr:row>
      <xdr:rowOff>87325</xdr:rowOff>
    </xdr:to>
    <xdr:sp macro="" textlink="">
      <xdr:nvSpPr>
        <xdr:cNvPr id="831" name="楕円 830"/>
        <xdr:cNvSpPr/>
      </xdr:nvSpPr>
      <xdr:spPr>
        <a:xfrm>
          <a:off x="21272500" y="101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78452</xdr:rowOff>
    </xdr:from>
    <xdr:ext cx="378565" cy="259045"/>
    <xdr:sp macro="" textlink="">
      <xdr:nvSpPr>
        <xdr:cNvPr id="832" name="テキスト ボックス 831"/>
        <xdr:cNvSpPr txBox="1"/>
      </xdr:nvSpPr>
      <xdr:spPr>
        <a:xfrm>
          <a:off x="21134017" y="1019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146659</xdr:rowOff>
    </xdr:from>
    <xdr:to>
      <xdr:col>107</xdr:col>
      <xdr:colOff>101600</xdr:colOff>
      <xdr:row>59</xdr:row>
      <xdr:rowOff>76809</xdr:rowOff>
    </xdr:to>
    <xdr:sp macro="" textlink="">
      <xdr:nvSpPr>
        <xdr:cNvPr id="833" name="楕円 832"/>
        <xdr:cNvSpPr/>
      </xdr:nvSpPr>
      <xdr:spPr>
        <a:xfrm>
          <a:off x="20383500" y="100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67936</xdr:rowOff>
    </xdr:from>
    <xdr:ext cx="378565" cy="259045"/>
    <xdr:sp macro="" textlink="">
      <xdr:nvSpPr>
        <xdr:cNvPr id="834" name="テキスト ボックス 833"/>
        <xdr:cNvSpPr txBox="1"/>
      </xdr:nvSpPr>
      <xdr:spPr>
        <a:xfrm>
          <a:off x="20245017" y="1018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144831</xdr:rowOff>
    </xdr:from>
    <xdr:to>
      <xdr:col>102</xdr:col>
      <xdr:colOff>165100</xdr:colOff>
      <xdr:row>59</xdr:row>
      <xdr:rowOff>74981</xdr:rowOff>
    </xdr:to>
    <xdr:sp macro="" textlink="">
      <xdr:nvSpPr>
        <xdr:cNvPr id="835" name="楕円 834"/>
        <xdr:cNvSpPr/>
      </xdr:nvSpPr>
      <xdr:spPr>
        <a:xfrm>
          <a:off x="19494500" y="100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66108</xdr:rowOff>
    </xdr:from>
    <xdr:ext cx="378565" cy="259045"/>
    <xdr:sp macro="" textlink="">
      <xdr:nvSpPr>
        <xdr:cNvPr id="836" name="テキスト ボックス 835"/>
        <xdr:cNvSpPr txBox="1"/>
      </xdr:nvSpPr>
      <xdr:spPr>
        <a:xfrm>
          <a:off x="19356017" y="1018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97816</xdr:rowOff>
    </xdr:from>
    <xdr:to>
      <xdr:col>98</xdr:col>
      <xdr:colOff>38100</xdr:colOff>
      <xdr:row>59</xdr:row>
      <xdr:rowOff>27966</xdr:rowOff>
    </xdr:to>
    <xdr:sp macro="" textlink="">
      <xdr:nvSpPr>
        <xdr:cNvPr id="837" name="楕円 836"/>
        <xdr:cNvSpPr/>
      </xdr:nvSpPr>
      <xdr:spPr>
        <a:xfrm>
          <a:off x="18605500" y="100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19093</xdr:rowOff>
    </xdr:from>
    <xdr:ext cx="378565" cy="259045"/>
    <xdr:sp macro="" textlink="">
      <xdr:nvSpPr>
        <xdr:cNvPr id="838" name="テキスト ボックス 837"/>
        <xdr:cNvSpPr txBox="1"/>
      </xdr:nvSpPr>
      <xdr:spPr>
        <a:xfrm>
          <a:off x="18467017" y="10134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153547</xdr:rowOff>
    </xdr:from>
    <xdr:to>
      <xdr:col>116</xdr:col>
      <xdr:colOff>63500</xdr:colOff>
      <xdr:row>78</xdr:row>
      <xdr:rowOff>165706</xdr:rowOff>
    </xdr:to>
    <xdr:cxnSp macro="">
      <xdr:nvCxnSpPr>
        <xdr:cNvPr id="870" name="直線コネクタ 869"/>
        <xdr:cNvCxnSpPr/>
      </xdr:nvCxnSpPr>
      <xdr:spPr>
        <a:xfrm flipV="1">
          <a:off x="21323300" y="13526647"/>
          <a:ext cx="8382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165706</xdr:rowOff>
    </xdr:from>
    <xdr:to>
      <xdr:col>111</xdr:col>
      <xdr:colOff>177800</xdr:colOff>
      <xdr:row>78</xdr:row>
      <xdr:rowOff>167067</xdr:rowOff>
    </xdr:to>
    <xdr:cxnSp macro="">
      <xdr:nvCxnSpPr>
        <xdr:cNvPr id="873" name="直線コネクタ 872"/>
        <xdr:cNvCxnSpPr/>
      </xdr:nvCxnSpPr>
      <xdr:spPr>
        <a:xfrm flipV="1">
          <a:off x="20434300" y="13538806"/>
          <a:ext cx="889000" cy="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167067</xdr:rowOff>
    </xdr:from>
    <xdr:to>
      <xdr:col>107</xdr:col>
      <xdr:colOff>50800</xdr:colOff>
      <xdr:row>79</xdr:row>
      <xdr:rowOff>1343</xdr:rowOff>
    </xdr:to>
    <xdr:cxnSp macro="">
      <xdr:nvCxnSpPr>
        <xdr:cNvPr id="876" name="直線コネクタ 875"/>
        <xdr:cNvCxnSpPr/>
      </xdr:nvCxnSpPr>
      <xdr:spPr>
        <a:xfrm flipV="1">
          <a:off x="19545300" y="13540167"/>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1343</xdr:rowOff>
    </xdr:from>
    <xdr:to>
      <xdr:col>102</xdr:col>
      <xdr:colOff>114300</xdr:colOff>
      <xdr:row>79</xdr:row>
      <xdr:rowOff>28077</xdr:rowOff>
    </xdr:to>
    <xdr:cxnSp macro="">
      <xdr:nvCxnSpPr>
        <xdr:cNvPr id="879" name="直線コネクタ 878"/>
        <xdr:cNvCxnSpPr/>
      </xdr:nvCxnSpPr>
      <xdr:spPr>
        <a:xfrm flipV="1">
          <a:off x="18656300" y="13545893"/>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102747</xdr:rowOff>
    </xdr:from>
    <xdr:to>
      <xdr:col>116</xdr:col>
      <xdr:colOff>114300</xdr:colOff>
      <xdr:row>79</xdr:row>
      <xdr:rowOff>32897</xdr:rowOff>
    </xdr:to>
    <xdr:sp macro="" textlink="">
      <xdr:nvSpPr>
        <xdr:cNvPr id="889" name="楕円 888"/>
        <xdr:cNvSpPr/>
      </xdr:nvSpPr>
      <xdr:spPr>
        <a:xfrm>
          <a:off x="22110700" y="1347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81174</xdr:rowOff>
    </xdr:from>
    <xdr:ext cx="534377" cy="259045"/>
    <xdr:sp macro="" textlink="">
      <xdr:nvSpPr>
        <xdr:cNvPr id="890" name="繰出金該当値テキスト"/>
        <xdr:cNvSpPr txBox="1"/>
      </xdr:nvSpPr>
      <xdr:spPr>
        <a:xfrm>
          <a:off x="22212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114906</xdr:rowOff>
    </xdr:from>
    <xdr:to>
      <xdr:col>112</xdr:col>
      <xdr:colOff>38100</xdr:colOff>
      <xdr:row>79</xdr:row>
      <xdr:rowOff>45056</xdr:rowOff>
    </xdr:to>
    <xdr:sp macro="" textlink="">
      <xdr:nvSpPr>
        <xdr:cNvPr id="891" name="楕円 890"/>
        <xdr:cNvSpPr/>
      </xdr:nvSpPr>
      <xdr:spPr>
        <a:xfrm>
          <a:off x="21272500" y="134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36183</xdr:rowOff>
    </xdr:from>
    <xdr:ext cx="534377" cy="259045"/>
    <xdr:sp macro="" textlink="">
      <xdr:nvSpPr>
        <xdr:cNvPr id="892" name="テキスト ボックス 891"/>
        <xdr:cNvSpPr txBox="1"/>
      </xdr:nvSpPr>
      <xdr:spPr>
        <a:xfrm>
          <a:off x="21056111" y="1358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116267</xdr:rowOff>
    </xdr:from>
    <xdr:to>
      <xdr:col>107</xdr:col>
      <xdr:colOff>101600</xdr:colOff>
      <xdr:row>79</xdr:row>
      <xdr:rowOff>46417</xdr:rowOff>
    </xdr:to>
    <xdr:sp macro="" textlink="">
      <xdr:nvSpPr>
        <xdr:cNvPr id="893" name="楕円 892"/>
        <xdr:cNvSpPr/>
      </xdr:nvSpPr>
      <xdr:spPr>
        <a:xfrm>
          <a:off x="20383500" y="1348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37544</xdr:rowOff>
    </xdr:from>
    <xdr:ext cx="534377" cy="259045"/>
    <xdr:sp macro="" textlink="">
      <xdr:nvSpPr>
        <xdr:cNvPr id="894" name="テキスト ボックス 893"/>
        <xdr:cNvSpPr txBox="1"/>
      </xdr:nvSpPr>
      <xdr:spPr>
        <a:xfrm>
          <a:off x="20167111" y="1358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121993</xdr:rowOff>
    </xdr:from>
    <xdr:to>
      <xdr:col>102</xdr:col>
      <xdr:colOff>165100</xdr:colOff>
      <xdr:row>79</xdr:row>
      <xdr:rowOff>52143</xdr:rowOff>
    </xdr:to>
    <xdr:sp macro="" textlink="">
      <xdr:nvSpPr>
        <xdr:cNvPr id="895" name="楕円 894"/>
        <xdr:cNvSpPr/>
      </xdr:nvSpPr>
      <xdr:spPr>
        <a:xfrm>
          <a:off x="19494500" y="1349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43270</xdr:rowOff>
    </xdr:from>
    <xdr:ext cx="534377" cy="259045"/>
    <xdr:sp macro="" textlink="">
      <xdr:nvSpPr>
        <xdr:cNvPr id="896" name="テキスト ボックス 895"/>
        <xdr:cNvSpPr txBox="1"/>
      </xdr:nvSpPr>
      <xdr:spPr>
        <a:xfrm>
          <a:off x="19278111" y="135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148727</xdr:rowOff>
    </xdr:from>
    <xdr:to>
      <xdr:col>98</xdr:col>
      <xdr:colOff>38100</xdr:colOff>
      <xdr:row>79</xdr:row>
      <xdr:rowOff>78877</xdr:rowOff>
    </xdr:to>
    <xdr:sp macro="" textlink="">
      <xdr:nvSpPr>
        <xdr:cNvPr id="897" name="楕円 896"/>
        <xdr:cNvSpPr/>
      </xdr:nvSpPr>
      <xdr:spPr>
        <a:xfrm>
          <a:off x="18605500" y="1352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70004</xdr:rowOff>
    </xdr:from>
    <xdr:ext cx="534377" cy="259045"/>
    <xdr:sp macro="" textlink="">
      <xdr:nvSpPr>
        <xdr:cNvPr id="898" name="テキスト ボックス 897"/>
        <xdr:cNvSpPr txBox="1"/>
      </xdr:nvSpPr>
      <xdr:spPr>
        <a:xfrm>
          <a:off x="18389111" y="1361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115,326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円となっており、前年と比べ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類似団体と比較して一人当たりコストが高い状況となって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これは、ごみ処理・常備消防・病院事業において一部事務組合を構成していることにより、他の類似団体と比べ負担金の金額が多額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・繰出金が他の類似団体と比較して低額となっているのは、他の自治体に先駆けて下水道事業の法適化を実施したことで、下水道事業への繰出金が補助費等に計上されているためである。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新規整備に係る普通建設事業費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が大幅に増加しているのは、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学校・幼稚園への空調設備設置や消防団で使用するポンプ車を購入するにあたり多額の費用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を要したためである。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17,456
17,218
38.10
8,005,845
7,648,871
54,596
4,780,948
6,294,878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83464</xdr:rowOff>
    </xdr:from>
    <xdr:to>
      <xdr:col>24</xdr:col>
      <xdr:colOff>63500</xdr:colOff>
      <xdr:row>37</xdr:row>
      <xdr:rowOff>88036</xdr:rowOff>
    </xdr:to>
    <xdr:cxnSp macro="">
      <xdr:nvCxnSpPr>
        <xdr:cNvPr id="59" name="直線コネクタ 58"/>
        <xdr:cNvCxnSpPr/>
      </xdr:nvCxnSpPr>
      <xdr:spPr>
        <a:xfrm flipV="1">
          <a:off x="3797300" y="642711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53061</xdr:rowOff>
    </xdr:from>
    <xdr:to>
      <xdr:col>19</xdr:col>
      <xdr:colOff>177800</xdr:colOff>
      <xdr:row>37</xdr:row>
      <xdr:rowOff>88036</xdr:rowOff>
    </xdr:to>
    <xdr:cxnSp macro="">
      <xdr:nvCxnSpPr>
        <xdr:cNvPr id="62" name="直線コネクタ 61"/>
        <xdr:cNvCxnSpPr/>
      </xdr:nvCxnSpPr>
      <xdr:spPr>
        <a:xfrm>
          <a:off x="2908300" y="6396711"/>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53061</xdr:rowOff>
    </xdr:from>
    <xdr:to>
      <xdr:col>15</xdr:col>
      <xdr:colOff>50800</xdr:colOff>
      <xdr:row>37</xdr:row>
      <xdr:rowOff>76835</xdr:rowOff>
    </xdr:to>
    <xdr:cxnSp macro="">
      <xdr:nvCxnSpPr>
        <xdr:cNvPr id="65" name="直線コネクタ 64"/>
        <xdr:cNvCxnSpPr/>
      </xdr:nvCxnSpPr>
      <xdr:spPr>
        <a:xfrm flipV="1">
          <a:off x="2019300" y="6396711"/>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44145</xdr:rowOff>
    </xdr:from>
    <xdr:to>
      <xdr:col>10</xdr:col>
      <xdr:colOff>114300</xdr:colOff>
      <xdr:row>37</xdr:row>
      <xdr:rowOff>76835</xdr:rowOff>
    </xdr:to>
    <xdr:cxnSp macro="">
      <xdr:nvCxnSpPr>
        <xdr:cNvPr id="68" name="直線コネクタ 67"/>
        <xdr:cNvCxnSpPr/>
      </xdr:nvCxnSpPr>
      <xdr:spPr>
        <a:xfrm>
          <a:off x="1130300" y="6387795"/>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32664</xdr:rowOff>
    </xdr:from>
    <xdr:to>
      <xdr:col>24</xdr:col>
      <xdr:colOff>114300</xdr:colOff>
      <xdr:row>37</xdr:row>
      <xdr:rowOff>134264</xdr:rowOff>
    </xdr:to>
    <xdr:sp macro="" textlink="">
      <xdr:nvSpPr>
        <xdr:cNvPr id="78" name="楕円 77"/>
        <xdr:cNvSpPr/>
      </xdr:nvSpPr>
      <xdr:spPr>
        <a:xfrm>
          <a:off x="45847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11091</xdr:rowOff>
    </xdr:from>
    <xdr:ext cx="469744" cy="259045"/>
    <xdr:sp macro="" textlink="">
      <xdr:nvSpPr>
        <xdr:cNvPr id="79" name="議会費該当値テキスト"/>
        <xdr:cNvSpPr txBox="1"/>
      </xdr:nvSpPr>
      <xdr:spPr>
        <a:xfrm>
          <a:off x="4686300" y="635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37236</xdr:rowOff>
    </xdr:from>
    <xdr:to>
      <xdr:col>20</xdr:col>
      <xdr:colOff>38100</xdr:colOff>
      <xdr:row>37</xdr:row>
      <xdr:rowOff>138836</xdr:rowOff>
    </xdr:to>
    <xdr:sp macro="" textlink="">
      <xdr:nvSpPr>
        <xdr:cNvPr id="80" name="楕円 79"/>
        <xdr:cNvSpPr/>
      </xdr:nvSpPr>
      <xdr:spPr>
        <a:xfrm>
          <a:off x="3746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129963</xdr:rowOff>
    </xdr:from>
    <xdr:ext cx="469744" cy="259045"/>
    <xdr:sp macro="" textlink="">
      <xdr:nvSpPr>
        <xdr:cNvPr id="81" name="テキスト ボックス 80"/>
        <xdr:cNvSpPr txBox="1"/>
      </xdr:nvSpPr>
      <xdr:spPr>
        <a:xfrm>
          <a:off x="3562428" y="64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2261</xdr:rowOff>
    </xdr:from>
    <xdr:to>
      <xdr:col>15</xdr:col>
      <xdr:colOff>101600</xdr:colOff>
      <xdr:row>37</xdr:row>
      <xdr:rowOff>103861</xdr:rowOff>
    </xdr:to>
    <xdr:sp macro="" textlink="">
      <xdr:nvSpPr>
        <xdr:cNvPr id="82" name="楕円 81"/>
        <xdr:cNvSpPr/>
      </xdr:nvSpPr>
      <xdr:spPr>
        <a:xfrm>
          <a:off x="2857500" y="6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94988</xdr:rowOff>
    </xdr:from>
    <xdr:ext cx="469744" cy="259045"/>
    <xdr:sp macro="" textlink="">
      <xdr:nvSpPr>
        <xdr:cNvPr id="83" name="テキスト ボックス 82"/>
        <xdr:cNvSpPr txBox="1"/>
      </xdr:nvSpPr>
      <xdr:spPr>
        <a:xfrm>
          <a:off x="2673428" y="643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26035</xdr:rowOff>
    </xdr:from>
    <xdr:to>
      <xdr:col>10</xdr:col>
      <xdr:colOff>165100</xdr:colOff>
      <xdr:row>37</xdr:row>
      <xdr:rowOff>127635</xdr:rowOff>
    </xdr:to>
    <xdr:sp macro="" textlink="">
      <xdr:nvSpPr>
        <xdr:cNvPr id="84" name="楕円 83"/>
        <xdr:cNvSpPr/>
      </xdr:nvSpPr>
      <xdr:spPr>
        <a:xfrm>
          <a:off x="1968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118762</xdr:rowOff>
    </xdr:from>
    <xdr:ext cx="469744" cy="259045"/>
    <xdr:sp macro="" textlink="">
      <xdr:nvSpPr>
        <xdr:cNvPr id="85" name="テキスト ボックス 84"/>
        <xdr:cNvSpPr txBox="1"/>
      </xdr:nvSpPr>
      <xdr:spPr>
        <a:xfrm>
          <a:off x="1784428" y="64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164795</xdr:rowOff>
    </xdr:from>
    <xdr:to>
      <xdr:col>6</xdr:col>
      <xdr:colOff>38100</xdr:colOff>
      <xdr:row>37</xdr:row>
      <xdr:rowOff>94945</xdr:rowOff>
    </xdr:to>
    <xdr:sp macro="" textlink="">
      <xdr:nvSpPr>
        <xdr:cNvPr id="86" name="楕円 85"/>
        <xdr:cNvSpPr/>
      </xdr:nvSpPr>
      <xdr:spPr>
        <a:xfrm>
          <a:off x="1079500" y="63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86072</xdr:rowOff>
    </xdr:from>
    <xdr:ext cx="469744" cy="259045"/>
    <xdr:sp macro="" textlink="">
      <xdr:nvSpPr>
        <xdr:cNvPr id="87" name="テキスト ボックス 86"/>
        <xdr:cNvSpPr txBox="1"/>
      </xdr:nvSpPr>
      <xdr:spPr>
        <a:xfrm>
          <a:off x="895428" y="642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31440</xdr:rowOff>
    </xdr:from>
    <xdr:to>
      <xdr:col>24</xdr:col>
      <xdr:colOff>63500</xdr:colOff>
      <xdr:row>57</xdr:row>
      <xdr:rowOff>56997</xdr:rowOff>
    </xdr:to>
    <xdr:cxnSp macro="">
      <xdr:nvCxnSpPr>
        <xdr:cNvPr id="114" name="直線コネクタ 113"/>
        <xdr:cNvCxnSpPr/>
      </xdr:nvCxnSpPr>
      <xdr:spPr>
        <a:xfrm flipV="1">
          <a:off x="3797300" y="9804090"/>
          <a:ext cx="8382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43249</xdr:rowOff>
    </xdr:from>
    <xdr:to>
      <xdr:col>19</xdr:col>
      <xdr:colOff>177800</xdr:colOff>
      <xdr:row>57</xdr:row>
      <xdr:rowOff>56997</xdr:rowOff>
    </xdr:to>
    <xdr:cxnSp macro="">
      <xdr:nvCxnSpPr>
        <xdr:cNvPr id="117" name="直線コネクタ 116"/>
        <xdr:cNvCxnSpPr/>
      </xdr:nvCxnSpPr>
      <xdr:spPr>
        <a:xfrm>
          <a:off x="2908300" y="9815899"/>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169203</xdr:rowOff>
    </xdr:from>
    <xdr:to>
      <xdr:col>15</xdr:col>
      <xdr:colOff>50800</xdr:colOff>
      <xdr:row>57</xdr:row>
      <xdr:rowOff>43249</xdr:rowOff>
    </xdr:to>
    <xdr:cxnSp macro="">
      <xdr:nvCxnSpPr>
        <xdr:cNvPr id="120" name="直線コネクタ 119"/>
        <xdr:cNvCxnSpPr/>
      </xdr:nvCxnSpPr>
      <xdr:spPr>
        <a:xfrm>
          <a:off x="2019300" y="9770403"/>
          <a:ext cx="889000" cy="4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169203</xdr:rowOff>
    </xdr:from>
    <xdr:to>
      <xdr:col>10</xdr:col>
      <xdr:colOff>114300</xdr:colOff>
      <xdr:row>57</xdr:row>
      <xdr:rowOff>59475</xdr:rowOff>
    </xdr:to>
    <xdr:cxnSp macro="">
      <xdr:nvCxnSpPr>
        <xdr:cNvPr id="123" name="直線コネクタ 122"/>
        <xdr:cNvCxnSpPr/>
      </xdr:nvCxnSpPr>
      <xdr:spPr>
        <a:xfrm flipV="1">
          <a:off x="1130300" y="977040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152090</xdr:rowOff>
    </xdr:from>
    <xdr:to>
      <xdr:col>24</xdr:col>
      <xdr:colOff>114300</xdr:colOff>
      <xdr:row>57</xdr:row>
      <xdr:rowOff>82240</xdr:rowOff>
    </xdr:to>
    <xdr:sp macro="" textlink="">
      <xdr:nvSpPr>
        <xdr:cNvPr id="133" name="楕円 132"/>
        <xdr:cNvSpPr/>
      </xdr:nvSpPr>
      <xdr:spPr>
        <a:xfrm>
          <a:off x="4584700" y="97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67017</xdr:rowOff>
    </xdr:from>
    <xdr:ext cx="534377" cy="259045"/>
    <xdr:sp macro="" textlink="">
      <xdr:nvSpPr>
        <xdr:cNvPr id="134" name="総務費該当値テキスト"/>
        <xdr:cNvSpPr txBox="1"/>
      </xdr:nvSpPr>
      <xdr:spPr>
        <a:xfrm>
          <a:off x="4686300" y="96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6197</xdr:rowOff>
    </xdr:from>
    <xdr:to>
      <xdr:col>20</xdr:col>
      <xdr:colOff>38100</xdr:colOff>
      <xdr:row>57</xdr:row>
      <xdr:rowOff>107797</xdr:rowOff>
    </xdr:to>
    <xdr:sp macro="" textlink="">
      <xdr:nvSpPr>
        <xdr:cNvPr id="135" name="楕円 134"/>
        <xdr:cNvSpPr/>
      </xdr:nvSpPr>
      <xdr:spPr>
        <a:xfrm>
          <a:off x="3746500" y="97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98924</xdr:rowOff>
    </xdr:from>
    <xdr:ext cx="534377" cy="259045"/>
    <xdr:sp macro="" textlink="">
      <xdr:nvSpPr>
        <xdr:cNvPr id="136" name="テキスト ボックス 135"/>
        <xdr:cNvSpPr txBox="1"/>
      </xdr:nvSpPr>
      <xdr:spPr>
        <a:xfrm>
          <a:off x="3530111" y="987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163899</xdr:rowOff>
    </xdr:from>
    <xdr:to>
      <xdr:col>15</xdr:col>
      <xdr:colOff>101600</xdr:colOff>
      <xdr:row>57</xdr:row>
      <xdr:rowOff>94049</xdr:rowOff>
    </xdr:to>
    <xdr:sp macro="" textlink="">
      <xdr:nvSpPr>
        <xdr:cNvPr id="137" name="楕円 136"/>
        <xdr:cNvSpPr/>
      </xdr:nvSpPr>
      <xdr:spPr>
        <a:xfrm>
          <a:off x="2857500" y="97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85176</xdr:rowOff>
    </xdr:from>
    <xdr:ext cx="534377" cy="259045"/>
    <xdr:sp macro="" textlink="">
      <xdr:nvSpPr>
        <xdr:cNvPr id="138" name="テキスト ボックス 137"/>
        <xdr:cNvSpPr txBox="1"/>
      </xdr:nvSpPr>
      <xdr:spPr>
        <a:xfrm>
          <a:off x="2641111" y="98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118403</xdr:rowOff>
    </xdr:from>
    <xdr:to>
      <xdr:col>10</xdr:col>
      <xdr:colOff>165100</xdr:colOff>
      <xdr:row>57</xdr:row>
      <xdr:rowOff>48553</xdr:rowOff>
    </xdr:to>
    <xdr:sp macro="" textlink="">
      <xdr:nvSpPr>
        <xdr:cNvPr id="139" name="楕円 138"/>
        <xdr:cNvSpPr/>
      </xdr:nvSpPr>
      <xdr:spPr>
        <a:xfrm>
          <a:off x="1968500" y="971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39680</xdr:rowOff>
    </xdr:from>
    <xdr:ext cx="534377" cy="259045"/>
    <xdr:sp macro="" textlink="">
      <xdr:nvSpPr>
        <xdr:cNvPr id="140" name="テキスト ボックス 139"/>
        <xdr:cNvSpPr txBox="1"/>
      </xdr:nvSpPr>
      <xdr:spPr>
        <a:xfrm>
          <a:off x="1752111" y="981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8675</xdr:rowOff>
    </xdr:from>
    <xdr:to>
      <xdr:col>6</xdr:col>
      <xdr:colOff>38100</xdr:colOff>
      <xdr:row>57</xdr:row>
      <xdr:rowOff>110275</xdr:rowOff>
    </xdr:to>
    <xdr:sp macro="" textlink="">
      <xdr:nvSpPr>
        <xdr:cNvPr id="141" name="楕円 140"/>
        <xdr:cNvSpPr/>
      </xdr:nvSpPr>
      <xdr:spPr>
        <a:xfrm>
          <a:off x="1079500" y="97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101402</xdr:rowOff>
    </xdr:from>
    <xdr:ext cx="534377" cy="259045"/>
    <xdr:sp macro="" textlink="">
      <xdr:nvSpPr>
        <xdr:cNvPr id="142" name="テキスト ボックス 141"/>
        <xdr:cNvSpPr txBox="1"/>
      </xdr:nvSpPr>
      <xdr:spPr>
        <a:xfrm>
          <a:off x="863111" y="987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76335</xdr:rowOff>
    </xdr:from>
    <xdr:to>
      <xdr:col>24</xdr:col>
      <xdr:colOff>63500</xdr:colOff>
      <xdr:row>76</xdr:row>
      <xdr:rowOff>94427</xdr:rowOff>
    </xdr:to>
    <xdr:cxnSp macro="">
      <xdr:nvCxnSpPr>
        <xdr:cNvPr id="174" name="直線コネクタ 173"/>
        <xdr:cNvCxnSpPr/>
      </xdr:nvCxnSpPr>
      <xdr:spPr>
        <a:xfrm>
          <a:off x="3797300" y="13106535"/>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44047</xdr:rowOff>
    </xdr:from>
    <xdr:to>
      <xdr:col>19</xdr:col>
      <xdr:colOff>177800</xdr:colOff>
      <xdr:row>76</xdr:row>
      <xdr:rowOff>76335</xdr:rowOff>
    </xdr:to>
    <xdr:cxnSp macro="">
      <xdr:nvCxnSpPr>
        <xdr:cNvPr id="177" name="直線コネクタ 176"/>
        <xdr:cNvCxnSpPr/>
      </xdr:nvCxnSpPr>
      <xdr:spPr>
        <a:xfrm>
          <a:off x="2908300" y="13074247"/>
          <a:ext cx="889000" cy="3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44047</xdr:rowOff>
    </xdr:from>
    <xdr:to>
      <xdr:col>15</xdr:col>
      <xdr:colOff>50800</xdr:colOff>
      <xdr:row>76</xdr:row>
      <xdr:rowOff>87460</xdr:rowOff>
    </xdr:to>
    <xdr:cxnSp macro="">
      <xdr:nvCxnSpPr>
        <xdr:cNvPr id="180" name="直線コネクタ 179"/>
        <xdr:cNvCxnSpPr/>
      </xdr:nvCxnSpPr>
      <xdr:spPr>
        <a:xfrm flipV="1">
          <a:off x="2019300" y="13074247"/>
          <a:ext cx="889000" cy="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87460</xdr:rowOff>
    </xdr:from>
    <xdr:to>
      <xdr:col>10</xdr:col>
      <xdr:colOff>114300</xdr:colOff>
      <xdr:row>76</xdr:row>
      <xdr:rowOff>129696</xdr:rowOff>
    </xdr:to>
    <xdr:cxnSp macro="">
      <xdr:nvCxnSpPr>
        <xdr:cNvPr id="183" name="直線コネクタ 182"/>
        <xdr:cNvCxnSpPr/>
      </xdr:nvCxnSpPr>
      <xdr:spPr>
        <a:xfrm flipV="1">
          <a:off x="1130300" y="13117660"/>
          <a:ext cx="889000" cy="4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43627</xdr:rowOff>
    </xdr:from>
    <xdr:to>
      <xdr:col>24</xdr:col>
      <xdr:colOff>114300</xdr:colOff>
      <xdr:row>76</xdr:row>
      <xdr:rowOff>145227</xdr:rowOff>
    </xdr:to>
    <xdr:sp macro="" textlink="">
      <xdr:nvSpPr>
        <xdr:cNvPr id="193" name="楕円 192"/>
        <xdr:cNvSpPr/>
      </xdr:nvSpPr>
      <xdr:spPr>
        <a:xfrm>
          <a:off x="4584700" y="1307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22054</xdr:rowOff>
    </xdr:from>
    <xdr:ext cx="599010" cy="259045"/>
    <xdr:sp macro="" textlink="">
      <xdr:nvSpPr>
        <xdr:cNvPr id="194" name="民生費該当値テキスト"/>
        <xdr:cNvSpPr txBox="1"/>
      </xdr:nvSpPr>
      <xdr:spPr>
        <a:xfrm>
          <a:off x="4686300" y="1305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25535</xdr:rowOff>
    </xdr:from>
    <xdr:to>
      <xdr:col>20</xdr:col>
      <xdr:colOff>38100</xdr:colOff>
      <xdr:row>76</xdr:row>
      <xdr:rowOff>127135</xdr:rowOff>
    </xdr:to>
    <xdr:sp macro="" textlink="">
      <xdr:nvSpPr>
        <xdr:cNvPr id="195" name="楕円 194"/>
        <xdr:cNvSpPr/>
      </xdr:nvSpPr>
      <xdr:spPr>
        <a:xfrm>
          <a:off x="3746500" y="1305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118262</xdr:rowOff>
    </xdr:from>
    <xdr:ext cx="599010" cy="259045"/>
    <xdr:sp macro="" textlink="">
      <xdr:nvSpPr>
        <xdr:cNvPr id="196" name="テキスト ボックス 195"/>
        <xdr:cNvSpPr txBox="1"/>
      </xdr:nvSpPr>
      <xdr:spPr>
        <a:xfrm>
          <a:off x="3497795" y="1314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164697</xdr:rowOff>
    </xdr:from>
    <xdr:to>
      <xdr:col>15</xdr:col>
      <xdr:colOff>101600</xdr:colOff>
      <xdr:row>76</xdr:row>
      <xdr:rowOff>94847</xdr:rowOff>
    </xdr:to>
    <xdr:sp macro="" textlink="">
      <xdr:nvSpPr>
        <xdr:cNvPr id="197" name="楕円 196"/>
        <xdr:cNvSpPr/>
      </xdr:nvSpPr>
      <xdr:spPr>
        <a:xfrm>
          <a:off x="2857500" y="130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111374</xdr:rowOff>
    </xdr:from>
    <xdr:ext cx="599010" cy="259045"/>
    <xdr:sp macro="" textlink="">
      <xdr:nvSpPr>
        <xdr:cNvPr id="198" name="テキスト ボックス 197"/>
        <xdr:cNvSpPr txBox="1"/>
      </xdr:nvSpPr>
      <xdr:spPr>
        <a:xfrm>
          <a:off x="2608795" y="1279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36660</xdr:rowOff>
    </xdr:from>
    <xdr:to>
      <xdr:col>10</xdr:col>
      <xdr:colOff>165100</xdr:colOff>
      <xdr:row>76</xdr:row>
      <xdr:rowOff>138260</xdr:rowOff>
    </xdr:to>
    <xdr:sp macro="" textlink="">
      <xdr:nvSpPr>
        <xdr:cNvPr id="199" name="楕円 198"/>
        <xdr:cNvSpPr/>
      </xdr:nvSpPr>
      <xdr:spPr>
        <a:xfrm>
          <a:off x="1968500" y="130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129387</xdr:rowOff>
    </xdr:from>
    <xdr:ext cx="599010" cy="259045"/>
    <xdr:sp macro="" textlink="">
      <xdr:nvSpPr>
        <xdr:cNvPr id="200" name="テキスト ボックス 199"/>
        <xdr:cNvSpPr txBox="1"/>
      </xdr:nvSpPr>
      <xdr:spPr>
        <a:xfrm>
          <a:off x="1719795" y="1315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78896</xdr:rowOff>
    </xdr:from>
    <xdr:to>
      <xdr:col>6</xdr:col>
      <xdr:colOff>38100</xdr:colOff>
      <xdr:row>77</xdr:row>
      <xdr:rowOff>9046</xdr:rowOff>
    </xdr:to>
    <xdr:sp macro="" textlink="">
      <xdr:nvSpPr>
        <xdr:cNvPr id="201" name="楕円 200"/>
        <xdr:cNvSpPr/>
      </xdr:nvSpPr>
      <xdr:spPr>
        <a:xfrm>
          <a:off x="1079500" y="1310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25573</xdr:rowOff>
    </xdr:from>
    <xdr:ext cx="599010" cy="259045"/>
    <xdr:sp macro="" textlink="">
      <xdr:nvSpPr>
        <xdr:cNvPr id="202" name="テキスト ボックス 201"/>
        <xdr:cNvSpPr txBox="1"/>
      </xdr:nvSpPr>
      <xdr:spPr>
        <a:xfrm>
          <a:off x="830795" y="1288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111713</xdr:rowOff>
    </xdr:from>
    <xdr:to>
      <xdr:col>24</xdr:col>
      <xdr:colOff>63500</xdr:colOff>
      <xdr:row>93</xdr:row>
      <xdr:rowOff>64719</xdr:rowOff>
    </xdr:to>
    <xdr:cxnSp macro="">
      <xdr:nvCxnSpPr>
        <xdr:cNvPr id="234" name="直線コネクタ 233"/>
        <xdr:cNvCxnSpPr/>
      </xdr:nvCxnSpPr>
      <xdr:spPr>
        <a:xfrm>
          <a:off x="3797300" y="15713663"/>
          <a:ext cx="838200" cy="29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111713</xdr:rowOff>
    </xdr:from>
    <xdr:to>
      <xdr:col>19</xdr:col>
      <xdr:colOff>177800</xdr:colOff>
      <xdr:row>94</xdr:row>
      <xdr:rowOff>51640</xdr:rowOff>
    </xdr:to>
    <xdr:cxnSp macro="">
      <xdr:nvCxnSpPr>
        <xdr:cNvPr id="237" name="直線コネクタ 236"/>
        <xdr:cNvCxnSpPr/>
      </xdr:nvCxnSpPr>
      <xdr:spPr>
        <a:xfrm flipV="1">
          <a:off x="2908300" y="15713663"/>
          <a:ext cx="889000" cy="45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51640</xdr:rowOff>
    </xdr:from>
    <xdr:to>
      <xdr:col>15</xdr:col>
      <xdr:colOff>50800</xdr:colOff>
      <xdr:row>95</xdr:row>
      <xdr:rowOff>94323</xdr:rowOff>
    </xdr:to>
    <xdr:cxnSp macro="">
      <xdr:nvCxnSpPr>
        <xdr:cNvPr id="240" name="直線コネクタ 239"/>
        <xdr:cNvCxnSpPr/>
      </xdr:nvCxnSpPr>
      <xdr:spPr>
        <a:xfrm flipV="1">
          <a:off x="2019300" y="16167940"/>
          <a:ext cx="889000" cy="2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42" name="テキスト ボックス 241"/>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119599</xdr:rowOff>
    </xdr:from>
    <xdr:to>
      <xdr:col>10</xdr:col>
      <xdr:colOff>114300</xdr:colOff>
      <xdr:row>95</xdr:row>
      <xdr:rowOff>94323</xdr:rowOff>
    </xdr:to>
    <xdr:cxnSp macro="">
      <xdr:nvCxnSpPr>
        <xdr:cNvPr id="243" name="直線コネクタ 242"/>
        <xdr:cNvCxnSpPr/>
      </xdr:nvCxnSpPr>
      <xdr:spPr>
        <a:xfrm>
          <a:off x="1130300" y="16235899"/>
          <a:ext cx="889000" cy="1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9507</xdr:rowOff>
    </xdr:from>
    <xdr:ext cx="534377" cy="259045"/>
    <xdr:sp macro="" textlink="">
      <xdr:nvSpPr>
        <xdr:cNvPr id="245" name="テキスト ボックス 244"/>
        <xdr:cNvSpPr txBox="1"/>
      </xdr:nvSpPr>
      <xdr:spPr>
        <a:xfrm>
          <a:off x="1752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100049</xdr:rowOff>
    </xdr:from>
    <xdr:ext cx="534377" cy="259045"/>
    <xdr:sp macro="" textlink="">
      <xdr:nvSpPr>
        <xdr:cNvPr id="247" name="テキスト ボックス 246"/>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13919</xdr:rowOff>
    </xdr:from>
    <xdr:to>
      <xdr:col>24</xdr:col>
      <xdr:colOff>114300</xdr:colOff>
      <xdr:row>93</xdr:row>
      <xdr:rowOff>115519</xdr:rowOff>
    </xdr:to>
    <xdr:sp macro="" textlink="">
      <xdr:nvSpPr>
        <xdr:cNvPr id="253" name="楕円 252"/>
        <xdr:cNvSpPr/>
      </xdr:nvSpPr>
      <xdr:spPr>
        <a:xfrm>
          <a:off x="4584700" y="159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36796</xdr:rowOff>
    </xdr:from>
    <xdr:ext cx="534377" cy="259045"/>
    <xdr:sp macro="" textlink="">
      <xdr:nvSpPr>
        <xdr:cNvPr id="254" name="衛生費該当値テキスト"/>
        <xdr:cNvSpPr txBox="1"/>
      </xdr:nvSpPr>
      <xdr:spPr>
        <a:xfrm>
          <a:off x="4686300" y="1581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60913</xdr:rowOff>
    </xdr:from>
    <xdr:to>
      <xdr:col>20</xdr:col>
      <xdr:colOff>38100</xdr:colOff>
      <xdr:row>91</xdr:row>
      <xdr:rowOff>162513</xdr:rowOff>
    </xdr:to>
    <xdr:sp macro="" textlink="">
      <xdr:nvSpPr>
        <xdr:cNvPr id="255" name="楕円 254"/>
        <xdr:cNvSpPr/>
      </xdr:nvSpPr>
      <xdr:spPr>
        <a:xfrm>
          <a:off x="3746500" y="156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7590</xdr:rowOff>
    </xdr:from>
    <xdr:ext cx="599010" cy="259045"/>
    <xdr:sp macro="" textlink="">
      <xdr:nvSpPr>
        <xdr:cNvPr id="256" name="テキスト ボックス 255"/>
        <xdr:cNvSpPr txBox="1"/>
      </xdr:nvSpPr>
      <xdr:spPr>
        <a:xfrm>
          <a:off x="3497795" y="1543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840</xdr:rowOff>
    </xdr:from>
    <xdr:to>
      <xdr:col>15</xdr:col>
      <xdr:colOff>101600</xdr:colOff>
      <xdr:row>94</xdr:row>
      <xdr:rowOff>102440</xdr:rowOff>
    </xdr:to>
    <xdr:sp macro="" textlink="">
      <xdr:nvSpPr>
        <xdr:cNvPr id="257" name="楕円 256"/>
        <xdr:cNvSpPr/>
      </xdr:nvSpPr>
      <xdr:spPr>
        <a:xfrm>
          <a:off x="2857500" y="161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118967</xdr:rowOff>
    </xdr:from>
    <xdr:ext cx="534377" cy="259045"/>
    <xdr:sp macro="" textlink="">
      <xdr:nvSpPr>
        <xdr:cNvPr id="258" name="テキスト ボックス 257"/>
        <xdr:cNvSpPr txBox="1"/>
      </xdr:nvSpPr>
      <xdr:spPr>
        <a:xfrm>
          <a:off x="2641111" y="158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43523</xdr:rowOff>
    </xdr:from>
    <xdr:to>
      <xdr:col>10</xdr:col>
      <xdr:colOff>165100</xdr:colOff>
      <xdr:row>95</xdr:row>
      <xdr:rowOff>145123</xdr:rowOff>
    </xdr:to>
    <xdr:sp macro="" textlink="">
      <xdr:nvSpPr>
        <xdr:cNvPr id="259" name="楕円 258"/>
        <xdr:cNvSpPr/>
      </xdr:nvSpPr>
      <xdr:spPr>
        <a:xfrm>
          <a:off x="1968500" y="163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161650</xdr:rowOff>
    </xdr:from>
    <xdr:ext cx="534377" cy="259045"/>
    <xdr:sp macro="" textlink="">
      <xdr:nvSpPr>
        <xdr:cNvPr id="260" name="テキスト ボックス 259"/>
        <xdr:cNvSpPr txBox="1"/>
      </xdr:nvSpPr>
      <xdr:spPr>
        <a:xfrm>
          <a:off x="1752111" y="1610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68799</xdr:rowOff>
    </xdr:from>
    <xdr:to>
      <xdr:col>6</xdr:col>
      <xdr:colOff>38100</xdr:colOff>
      <xdr:row>94</xdr:row>
      <xdr:rowOff>170399</xdr:rowOff>
    </xdr:to>
    <xdr:sp macro="" textlink="">
      <xdr:nvSpPr>
        <xdr:cNvPr id="261" name="楕円 260"/>
        <xdr:cNvSpPr/>
      </xdr:nvSpPr>
      <xdr:spPr>
        <a:xfrm>
          <a:off x="1079500" y="161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15476</xdr:rowOff>
    </xdr:from>
    <xdr:ext cx="534377" cy="259045"/>
    <xdr:sp macro="" textlink="">
      <xdr:nvSpPr>
        <xdr:cNvPr id="262" name="テキスト ボックス 261"/>
        <xdr:cNvSpPr txBox="1"/>
      </xdr:nvSpPr>
      <xdr:spPr>
        <a:xfrm>
          <a:off x="863111" y="1596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121438</xdr:rowOff>
    </xdr:from>
    <xdr:to>
      <xdr:col>55</xdr:col>
      <xdr:colOff>0</xdr:colOff>
      <xdr:row>58</xdr:row>
      <xdr:rowOff>148006</xdr:rowOff>
    </xdr:to>
    <xdr:cxnSp macro="">
      <xdr:nvCxnSpPr>
        <xdr:cNvPr id="346" name="直線コネクタ 345"/>
        <xdr:cNvCxnSpPr/>
      </xdr:nvCxnSpPr>
      <xdr:spPr>
        <a:xfrm flipV="1">
          <a:off x="9639300" y="10065538"/>
          <a:ext cx="838200" cy="2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109220</xdr:rowOff>
    </xdr:from>
    <xdr:to>
      <xdr:col>50</xdr:col>
      <xdr:colOff>114300</xdr:colOff>
      <xdr:row>58</xdr:row>
      <xdr:rowOff>148006</xdr:rowOff>
    </xdr:to>
    <xdr:cxnSp macro="">
      <xdr:nvCxnSpPr>
        <xdr:cNvPr id="349" name="直線コネクタ 348"/>
        <xdr:cNvCxnSpPr/>
      </xdr:nvCxnSpPr>
      <xdr:spPr>
        <a:xfrm>
          <a:off x="8750300" y="10053320"/>
          <a:ext cx="8890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109220</xdr:rowOff>
    </xdr:from>
    <xdr:to>
      <xdr:col>45</xdr:col>
      <xdr:colOff>177800</xdr:colOff>
      <xdr:row>58</xdr:row>
      <xdr:rowOff>153670</xdr:rowOff>
    </xdr:to>
    <xdr:cxnSp macro="">
      <xdr:nvCxnSpPr>
        <xdr:cNvPr id="352" name="直線コネクタ 351"/>
        <xdr:cNvCxnSpPr/>
      </xdr:nvCxnSpPr>
      <xdr:spPr>
        <a:xfrm flipV="1">
          <a:off x="7861300" y="1005332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143675</xdr:rowOff>
    </xdr:from>
    <xdr:to>
      <xdr:col>41</xdr:col>
      <xdr:colOff>50800</xdr:colOff>
      <xdr:row>58</xdr:row>
      <xdr:rowOff>153670</xdr:rowOff>
    </xdr:to>
    <xdr:cxnSp macro="">
      <xdr:nvCxnSpPr>
        <xdr:cNvPr id="355" name="直線コネクタ 354"/>
        <xdr:cNvCxnSpPr/>
      </xdr:nvCxnSpPr>
      <xdr:spPr>
        <a:xfrm>
          <a:off x="6972300" y="10087775"/>
          <a:ext cx="8890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70638</xdr:rowOff>
    </xdr:from>
    <xdr:to>
      <xdr:col>55</xdr:col>
      <xdr:colOff>50800</xdr:colOff>
      <xdr:row>59</xdr:row>
      <xdr:rowOff>788</xdr:rowOff>
    </xdr:to>
    <xdr:sp macro="" textlink="">
      <xdr:nvSpPr>
        <xdr:cNvPr id="365" name="楕円 364"/>
        <xdr:cNvSpPr/>
      </xdr:nvSpPr>
      <xdr:spPr>
        <a:xfrm>
          <a:off x="10426700" y="1001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157015</xdr:rowOff>
    </xdr:from>
    <xdr:ext cx="469744" cy="259045"/>
    <xdr:sp macro="" textlink="">
      <xdr:nvSpPr>
        <xdr:cNvPr id="366" name="農林水産業費該当値テキスト"/>
        <xdr:cNvSpPr txBox="1"/>
      </xdr:nvSpPr>
      <xdr:spPr>
        <a:xfrm>
          <a:off x="10528300" y="99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97206</xdr:rowOff>
    </xdr:from>
    <xdr:to>
      <xdr:col>50</xdr:col>
      <xdr:colOff>165100</xdr:colOff>
      <xdr:row>59</xdr:row>
      <xdr:rowOff>27356</xdr:rowOff>
    </xdr:to>
    <xdr:sp macro="" textlink="">
      <xdr:nvSpPr>
        <xdr:cNvPr id="367" name="楕円 366"/>
        <xdr:cNvSpPr/>
      </xdr:nvSpPr>
      <xdr:spPr>
        <a:xfrm>
          <a:off x="9588500" y="100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18483</xdr:rowOff>
    </xdr:from>
    <xdr:ext cx="469744" cy="259045"/>
    <xdr:sp macro="" textlink="">
      <xdr:nvSpPr>
        <xdr:cNvPr id="368" name="テキスト ボックス 367"/>
        <xdr:cNvSpPr txBox="1"/>
      </xdr:nvSpPr>
      <xdr:spPr>
        <a:xfrm>
          <a:off x="9404428" y="1013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58420</xdr:rowOff>
    </xdr:from>
    <xdr:to>
      <xdr:col>46</xdr:col>
      <xdr:colOff>38100</xdr:colOff>
      <xdr:row>58</xdr:row>
      <xdr:rowOff>160020</xdr:rowOff>
    </xdr:to>
    <xdr:sp macro="" textlink="">
      <xdr:nvSpPr>
        <xdr:cNvPr id="369" name="楕円 368"/>
        <xdr:cNvSpPr/>
      </xdr:nvSpPr>
      <xdr:spPr>
        <a:xfrm>
          <a:off x="8699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151147</xdr:rowOff>
    </xdr:from>
    <xdr:ext cx="469744" cy="259045"/>
    <xdr:sp macro="" textlink="">
      <xdr:nvSpPr>
        <xdr:cNvPr id="370" name="テキスト ボックス 369"/>
        <xdr:cNvSpPr txBox="1"/>
      </xdr:nvSpPr>
      <xdr:spPr>
        <a:xfrm>
          <a:off x="8515428"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102870</xdr:rowOff>
    </xdr:from>
    <xdr:to>
      <xdr:col>41</xdr:col>
      <xdr:colOff>101600</xdr:colOff>
      <xdr:row>59</xdr:row>
      <xdr:rowOff>33020</xdr:rowOff>
    </xdr:to>
    <xdr:sp macro="" textlink="">
      <xdr:nvSpPr>
        <xdr:cNvPr id="371" name="楕円 370"/>
        <xdr:cNvSpPr/>
      </xdr:nvSpPr>
      <xdr:spPr>
        <a:xfrm>
          <a:off x="7810500" y="100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24147</xdr:rowOff>
    </xdr:from>
    <xdr:ext cx="469744" cy="259045"/>
    <xdr:sp macro="" textlink="">
      <xdr:nvSpPr>
        <xdr:cNvPr id="372" name="テキスト ボックス 371"/>
        <xdr:cNvSpPr txBox="1"/>
      </xdr:nvSpPr>
      <xdr:spPr>
        <a:xfrm>
          <a:off x="7626428" y="1013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92875</xdr:rowOff>
    </xdr:from>
    <xdr:to>
      <xdr:col>36</xdr:col>
      <xdr:colOff>165100</xdr:colOff>
      <xdr:row>59</xdr:row>
      <xdr:rowOff>23025</xdr:rowOff>
    </xdr:to>
    <xdr:sp macro="" textlink="">
      <xdr:nvSpPr>
        <xdr:cNvPr id="373" name="楕円 372"/>
        <xdr:cNvSpPr/>
      </xdr:nvSpPr>
      <xdr:spPr>
        <a:xfrm>
          <a:off x="6921500" y="100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14152</xdr:rowOff>
    </xdr:from>
    <xdr:ext cx="469744" cy="259045"/>
    <xdr:sp macro="" textlink="">
      <xdr:nvSpPr>
        <xdr:cNvPr id="374" name="テキスト ボックス 373"/>
        <xdr:cNvSpPr txBox="1"/>
      </xdr:nvSpPr>
      <xdr:spPr>
        <a:xfrm>
          <a:off x="6737428" y="1012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85620</xdr:rowOff>
    </xdr:from>
    <xdr:to>
      <xdr:col>55</xdr:col>
      <xdr:colOff>0</xdr:colOff>
      <xdr:row>79</xdr:row>
      <xdr:rowOff>86480</xdr:rowOff>
    </xdr:to>
    <xdr:cxnSp macro="">
      <xdr:nvCxnSpPr>
        <xdr:cNvPr id="405" name="直線コネクタ 404"/>
        <xdr:cNvCxnSpPr/>
      </xdr:nvCxnSpPr>
      <xdr:spPr>
        <a:xfrm flipV="1">
          <a:off x="9639300" y="13630170"/>
          <a:ext cx="8382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86480</xdr:rowOff>
    </xdr:from>
    <xdr:to>
      <xdr:col>50</xdr:col>
      <xdr:colOff>114300</xdr:colOff>
      <xdr:row>79</xdr:row>
      <xdr:rowOff>92760</xdr:rowOff>
    </xdr:to>
    <xdr:cxnSp macro="">
      <xdr:nvCxnSpPr>
        <xdr:cNvPr id="408" name="直線コネクタ 407"/>
        <xdr:cNvCxnSpPr/>
      </xdr:nvCxnSpPr>
      <xdr:spPr>
        <a:xfrm flipV="1">
          <a:off x="8750300" y="13631030"/>
          <a:ext cx="889000" cy="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92760</xdr:rowOff>
    </xdr:from>
    <xdr:to>
      <xdr:col>45</xdr:col>
      <xdr:colOff>177800</xdr:colOff>
      <xdr:row>79</xdr:row>
      <xdr:rowOff>93022</xdr:rowOff>
    </xdr:to>
    <xdr:cxnSp macro="">
      <xdr:nvCxnSpPr>
        <xdr:cNvPr id="411" name="直線コネクタ 410"/>
        <xdr:cNvCxnSpPr/>
      </xdr:nvCxnSpPr>
      <xdr:spPr>
        <a:xfrm flipV="1">
          <a:off x="7861300" y="13637310"/>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59069</xdr:rowOff>
    </xdr:from>
    <xdr:to>
      <xdr:col>41</xdr:col>
      <xdr:colOff>50800</xdr:colOff>
      <xdr:row>79</xdr:row>
      <xdr:rowOff>93022</xdr:rowOff>
    </xdr:to>
    <xdr:cxnSp macro="">
      <xdr:nvCxnSpPr>
        <xdr:cNvPr id="414" name="直線コネクタ 413"/>
        <xdr:cNvCxnSpPr/>
      </xdr:nvCxnSpPr>
      <xdr:spPr>
        <a:xfrm>
          <a:off x="6972300" y="13603619"/>
          <a:ext cx="889000" cy="3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34820</xdr:rowOff>
    </xdr:from>
    <xdr:to>
      <xdr:col>55</xdr:col>
      <xdr:colOff>50800</xdr:colOff>
      <xdr:row>79</xdr:row>
      <xdr:rowOff>136420</xdr:rowOff>
    </xdr:to>
    <xdr:sp macro="" textlink="">
      <xdr:nvSpPr>
        <xdr:cNvPr id="424" name="楕円 423"/>
        <xdr:cNvSpPr/>
      </xdr:nvSpPr>
      <xdr:spPr>
        <a:xfrm>
          <a:off x="10426700" y="13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121197</xdr:rowOff>
    </xdr:from>
    <xdr:ext cx="469744" cy="259045"/>
    <xdr:sp macro="" textlink="">
      <xdr:nvSpPr>
        <xdr:cNvPr id="425" name="商工費該当値テキスト"/>
        <xdr:cNvSpPr txBox="1"/>
      </xdr:nvSpPr>
      <xdr:spPr>
        <a:xfrm>
          <a:off x="10528300" y="1349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35680</xdr:rowOff>
    </xdr:from>
    <xdr:to>
      <xdr:col>50</xdr:col>
      <xdr:colOff>165100</xdr:colOff>
      <xdr:row>79</xdr:row>
      <xdr:rowOff>137280</xdr:rowOff>
    </xdr:to>
    <xdr:sp macro="" textlink="">
      <xdr:nvSpPr>
        <xdr:cNvPr id="426" name="楕円 425"/>
        <xdr:cNvSpPr/>
      </xdr:nvSpPr>
      <xdr:spPr>
        <a:xfrm>
          <a:off x="9588500" y="1358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128407</xdr:rowOff>
    </xdr:from>
    <xdr:ext cx="469744" cy="259045"/>
    <xdr:sp macro="" textlink="">
      <xdr:nvSpPr>
        <xdr:cNvPr id="427" name="テキスト ボックス 426"/>
        <xdr:cNvSpPr txBox="1"/>
      </xdr:nvSpPr>
      <xdr:spPr>
        <a:xfrm>
          <a:off x="9404428" y="1367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41960</xdr:rowOff>
    </xdr:from>
    <xdr:to>
      <xdr:col>46</xdr:col>
      <xdr:colOff>38100</xdr:colOff>
      <xdr:row>79</xdr:row>
      <xdr:rowOff>143560</xdr:rowOff>
    </xdr:to>
    <xdr:sp macro="" textlink="">
      <xdr:nvSpPr>
        <xdr:cNvPr id="428" name="楕円 427"/>
        <xdr:cNvSpPr/>
      </xdr:nvSpPr>
      <xdr:spPr>
        <a:xfrm>
          <a:off x="8699500" y="135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134687</xdr:rowOff>
    </xdr:from>
    <xdr:ext cx="378565" cy="259045"/>
    <xdr:sp macro="" textlink="">
      <xdr:nvSpPr>
        <xdr:cNvPr id="429" name="テキスト ボックス 428"/>
        <xdr:cNvSpPr txBox="1"/>
      </xdr:nvSpPr>
      <xdr:spPr>
        <a:xfrm>
          <a:off x="8561017" y="13679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42222</xdr:rowOff>
    </xdr:from>
    <xdr:to>
      <xdr:col>41</xdr:col>
      <xdr:colOff>101600</xdr:colOff>
      <xdr:row>79</xdr:row>
      <xdr:rowOff>143822</xdr:rowOff>
    </xdr:to>
    <xdr:sp macro="" textlink="">
      <xdr:nvSpPr>
        <xdr:cNvPr id="430" name="楕円 429"/>
        <xdr:cNvSpPr/>
      </xdr:nvSpPr>
      <xdr:spPr>
        <a:xfrm>
          <a:off x="7810500" y="135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134949</xdr:rowOff>
    </xdr:from>
    <xdr:ext cx="378565" cy="259045"/>
    <xdr:sp macro="" textlink="">
      <xdr:nvSpPr>
        <xdr:cNvPr id="431" name="テキスト ボックス 430"/>
        <xdr:cNvSpPr txBox="1"/>
      </xdr:nvSpPr>
      <xdr:spPr>
        <a:xfrm>
          <a:off x="7672017" y="1367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8269</xdr:rowOff>
    </xdr:from>
    <xdr:to>
      <xdr:col>36</xdr:col>
      <xdr:colOff>165100</xdr:colOff>
      <xdr:row>79</xdr:row>
      <xdr:rowOff>109869</xdr:rowOff>
    </xdr:to>
    <xdr:sp macro="" textlink="">
      <xdr:nvSpPr>
        <xdr:cNvPr id="432" name="楕円 431"/>
        <xdr:cNvSpPr/>
      </xdr:nvSpPr>
      <xdr:spPr>
        <a:xfrm>
          <a:off x="6921500" y="135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100996</xdr:rowOff>
    </xdr:from>
    <xdr:ext cx="469744" cy="259045"/>
    <xdr:sp macro="" textlink="">
      <xdr:nvSpPr>
        <xdr:cNvPr id="433" name="テキスト ボックス 432"/>
        <xdr:cNvSpPr txBox="1"/>
      </xdr:nvSpPr>
      <xdr:spPr>
        <a:xfrm>
          <a:off x="6737428" y="1364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48461</xdr:rowOff>
    </xdr:from>
    <xdr:to>
      <xdr:col>55</xdr:col>
      <xdr:colOff>0</xdr:colOff>
      <xdr:row>97</xdr:row>
      <xdr:rowOff>56283</xdr:rowOff>
    </xdr:to>
    <xdr:cxnSp macro="">
      <xdr:nvCxnSpPr>
        <xdr:cNvPr id="458" name="直線コネクタ 457"/>
        <xdr:cNvCxnSpPr/>
      </xdr:nvCxnSpPr>
      <xdr:spPr>
        <a:xfrm>
          <a:off x="9639300" y="16679111"/>
          <a:ext cx="8382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48461</xdr:rowOff>
    </xdr:from>
    <xdr:to>
      <xdr:col>50</xdr:col>
      <xdr:colOff>114300</xdr:colOff>
      <xdr:row>97</xdr:row>
      <xdr:rowOff>49288</xdr:rowOff>
    </xdr:to>
    <xdr:cxnSp macro="">
      <xdr:nvCxnSpPr>
        <xdr:cNvPr id="461" name="直線コネクタ 460"/>
        <xdr:cNvCxnSpPr/>
      </xdr:nvCxnSpPr>
      <xdr:spPr>
        <a:xfrm flipV="1">
          <a:off x="8750300" y="16679111"/>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49288</xdr:rowOff>
    </xdr:from>
    <xdr:to>
      <xdr:col>45</xdr:col>
      <xdr:colOff>177800</xdr:colOff>
      <xdr:row>97</xdr:row>
      <xdr:rowOff>60782</xdr:rowOff>
    </xdr:to>
    <xdr:cxnSp macro="">
      <xdr:nvCxnSpPr>
        <xdr:cNvPr id="464" name="直線コネクタ 463"/>
        <xdr:cNvCxnSpPr/>
      </xdr:nvCxnSpPr>
      <xdr:spPr>
        <a:xfrm flipV="1">
          <a:off x="7861300" y="16679938"/>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136522</xdr:rowOff>
    </xdr:from>
    <xdr:to>
      <xdr:col>41</xdr:col>
      <xdr:colOff>50800</xdr:colOff>
      <xdr:row>97</xdr:row>
      <xdr:rowOff>60782</xdr:rowOff>
    </xdr:to>
    <xdr:cxnSp macro="">
      <xdr:nvCxnSpPr>
        <xdr:cNvPr id="467" name="直線コネクタ 466"/>
        <xdr:cNvCxnSpPr/>
      </xdr:nvCxnSpPr>
      <xdr:spPr>
        <a:xfrm>
          <a:off x="6972300" y="16595722"/>
          <a:ext cx="889000" cy="9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5483</xdr:rowOff>
    </xdr:from>
    <xdr:to>
      <xdr:col>55</xdr:col>
      <xdr:colOff>50800</xdr:colOff>
      <xdr:row>97</xdr:row>
      <xdr:rowOff>107083</xdr:rowOff>
    </xdr:to>
    <xdr:sp macro="" textlink="">
      <xdr:nvSpPr>
        <xdr:cNvPr id="477" name="楕円 476"/>
        <xdr:cNvSpPr/>
      </xdr:nvSpPr>
      <xdr:spPr>
        <a:xfrm>
          <a:off x="10426700" y="1663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91860</xdr:rowOff>
    </xdr:from>
    <xdr:ext cx="534377" cy="259045"/>
    <xdr:sp macro="" textlink="">
      <xdr:nvSpPr>
        <xdr:cNvPr id="478" name="土木費該当値テキスト"/>
        <xdr:cNvSpPr txBox="1"/>
      </xdr:nvSpPr>
      <xdr:spPr>
        <a:xfrm>
          <a:off x="10528300" y="1655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169111</xdr:rowOff>
    </xdr:from>
    <xdr:to>
      <xdr:col>50</xdr:col>
      <xdr:colOff>165100</xdr:colOff>
      <xdr:row>97</xdr:row>
      <xdr:rowOff>99261</xdr:rowOff>
    </xdr:to>
    <xdr:sp macro="" textlink="">
      <xdr:nvSpPr>
        <xdr:cNvPr id="479" name="楕円 478"/>
        <xdr:cNvSpPr/>
      </xdr:nvSpPr>
      <xdr:spPr>
        <a:xfrm>
          <a:off x="9588500" y="166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90388</xdr:rowOff>
    </xdr:from>
    <xdr:ext cx="534377" cy="259045"/>
    <xdr:sp macro="" textlink="">
      <xdr:nvSpPr>
        <xdr:cNvPr id="480" name="テキスト ボックス 479"/>
        <xdr:cNvSpPr txBox="1"/>
      </xdr:nvSpPr>
      <xdr:spPr>
        <a:xfrm>
          <a:off x="9372111" y="1672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169938</xdr:rowOff>
    </xdr:from>
    <xdr:to>
      <xdr:col>46</xdr:col>
      <xdr:colOff>38100</xdr:colOff>
      <xdr:row>97</xdr:row>
      <xdr:rowOff>100088</xdr:rowOff>
    </xdr:to>
    <xdr:sp macro="" textlink="">
      <xdr:nvSpPr>
        <xdr:cNvPr id="481" name="楕円 480"/>
        <xdr:cNvSpPr/>
      </xdr:nvSpPr>
      <xdr:spPr>
        <a:xfrm>
          <a:off x="8699500" y="166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91215</xdr:rowOff>
    </xdr:from>
    <xdr:ext cx="534377" cy="259045"/>
    <xdr:sp macro="" textlink="">
      <xdr:nvSpPr>
        <xdr:cNvPr id="482" name="テキスト ボックス 481"/>
        <xdr:cNvSpPr txBox="1"/>
      </xdr:nvSpPr>
      <xdr:spPr>
        <a:xfrm>
          <a:off x="8483111" y="1672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9982</xdr:rowOff>
    </xdr:from>
    <xdr:to>
      <xdr:col>41</xdr:col>
      <xdr:colOff>101600</xdr:colOff>
      <xdr:row>97</xdr:row>
      <xdr:rowOff>111582</xdr:rowOff>
    </xdr:to>
    <xdr:sp macro="" textlink="">
      <xdr:nvSpPr>
        <xdr:cNvPr id="483" name="楕円 482"/>
        <xdr:cNvSpPr/>
      </xdr:nvSpPr>
      <xdr:spPr>
        <a:xfrm>
          <a:off x="7810500" y="166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102709</xdr:rowOff>
    </xdr:from>
    <xdr:ext cx="534377" cy="259045"/>
    <xdr:sp macro="" textlink="">
      <xdr:nvSpPr>
        <xdr:cNvPr id="484" name="テキスト ボックス 483"/>
        <xdr:cNvSpPr txBox="1"/>
      </xdr:nvSpPr>
      <xdr:spPr>
        <a:xfrm>
          <a:off x="7594111" y="1673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85722</xdr:rowOff>
    </xdr:from>
    <xdr:to>
      <xdr:col>36</xdr:col>
      <xdr:colOff>165100</xdr:colOff>
      <xdr:row>97</xdr:row>
      <xdr:rowOff>15872</xdr:rowOff>
    </xdr:to>
    <xdr:sp macro="" textlink="">
      <xdr:nvSpPr>
        <xdr:cNvPr id="485" name="楕円 484"/>
        <xdr:cNvSpPr/>
      </xdr:nvSpPr>
      <xdr:spPr>
        <a:xfrm>
          <a:off x="6921500" y="1654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6999</xdr:rowOff>
    </xdr:from>
    <xdr:ext cx="534377" cy="259045"/>
    <xdr:sp macro="" textlink="">
      <xdr:nvSpPr>
        <xdr:cNvPr id="486" name="テキスト ボックス 485"/>
        <xdr:cNvSpPr txBox="1"/>
      </xdr:nvSpPr>
      <xdr:spPr>
        <a:xfrm>
          <a:off x="6705111" y="166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15211</xdr:rowOff>
    </xdr:from>
    <xdr:to>
      <xdr:col>85</xdr:col>
      <xdr:colOff>127000</xdr:colOff>
      <xdr:row>35</xdr:row>
      <xdr:rowOff>57437</xdr:rowOff>
    </xdr:to>
    <xdr:cxnSp macro="">
      <xdr:nvCxnSpPr>
        <xdr:cNvPr id="518" name="直線コネクタ 517"/>
        <xdr:cNvCxnSpPr/>
      </xdr:nvCxnSpPr>
      <xdr:spPr>
        <a:xfrm flipV="1">
          <a:off x="15481300" y="6015961"/>
          <a:ext cx="8382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57437</xdr:rowOff>
    </xdr:from>
    <xdr:to>
      <xdr:col>81</xdr:col>
      <xdr:colOff>50800</xdr:colOff>
      <xdr:row>35</xdr:row>
      <xdr:rowOff>139178</xdr:rowOff>
    </xdr:to>
    <xdr:cxnSp macro="">
      <xdr:nvCxnSpPr>
        <xdr:cNvPr id="521" name="直線コネクタ 520"/>
        <xdr:cNvCxnSpPr/>
      </xdr:nvCxnSpPr>
      <xdr:spPr>
        <a:xfrm flipV="1">
          <a:off x="14592300" y="6058187"/>
          <a:ext cx="889000" cy="8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120498</xdr:rowOff>
    </xdr:from>
    <xdr:to>
      <xdr:col>76</xdr:col>
      <xdr:colOff>114300</xdr:colOff>
      <xdr:row>35</xdr:row>
      <xdr:rowOff>139178</xdr:rowOff>
    </xdr:to>
    <xdr:cxnSp macro="">
      <xdr:nvCxnSpPr>
        <xdr:cNvPr id="524" name="直線コネクタ 523"/>
        <xdr:cNvCxnSpPr/>
      </xdr:nvCxnSpPr>
      <xdr:spPr>
        <a:xfrm>
          <a:off x="13703300" y="6121248"/>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120498</xdr:rowOff>
    </xdr:from>
    <xdr:to>
      <xdr:col>71</xdr:col>
      <xdr:colOff>177800</xdr:colOff>
      <xdr:row>36</xdr:row>
      <xdr:rowOff>78501</xdr:rowOff>
    </xdr:to>
    <xdr:cxnSp macro="">
      <xdr:nvCxnSpPr>
        <xdr:cNvPr id="527" name="直線コネクタ 526"/>
        <xdr:cNvCxnSpPr/>
      </xdr:nvCxnSpPr>
      <xdr:spPr>
        <a:xfrm flipV="1">
          <a:off x="12814300" y="6121248"/>
          <a:ext cx="889000" cy="1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42769</xdr:rowOff>
    </xdr:from>
    <xdr:ext cx="534377" cy="259045"/>
    <xdr:sp macro="" textlink="">
      <xdr:nvSpPr>
        <xdr:cNvPr id="531" name="テキスト ボックス 530"/>
        <xdr:cNvSpPr txBox="1"/>
      </xdr:nvSpPr>
      <xdr:spPr>
        <a:xfrm>
          <a:off x="12547111" y="63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135861</xdr:rowOff>
    </xdr:from>
    <xdr:to>
      <xdr:col>85</xdr:col>
      <xdr:colOff>177800</xdr:colOff>
      <xdr:row>35</xdr:row>
      <xdr:rowOff>66011</xdr:rowOff>
    </xdr:to>
    <xdr:sp macro="" textlink="">
      <xdr:nvSpPr>
        <xdr:cNvPr id="537" name="楕円 536"/>
        <xdr:cNvSpPr/>
      </xdr:nvSpPr>
      <xdr:spPr>
        <a:xfrm>
          <a:off x="16268700" y="59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158738</xdr:rowOff>
    </xdr:from>
    <xdr:ext cx="534377" cy="259045"/>
    <xdr:sp macro="" textlink="">
      <xdr:nvSpPr>
        <xdr:cNvPr id="538" name="消防費該当値テキスト"/>
        <xdr:cNvSpPr txBox="1"/>
      </xdr:nvSpPr>
      <xdr:spPr>
        <a:xfrm>
          <a:off x="16370300" y="58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6637</xdr:rowOff>
    </xdr:from>
    <xdr:to>
      <xdr:col>81</xdr:col>
      <xdr:colOff>101600</xdr:colOff>
      <xdr:row>35</xdr:row>
      <xdr:rowOff>108237</xdr:rowOff>
    </xdr:to>
    <xdr:sp macro="" textlink="">
      <xdr:nvSpPr>
        <xdr:cNvPr id="539" name="楕円 538"/>
        <xdr:cNvSpPr/>
      </xdr:nvSpPr>
      <xdr:spPr>
        <a:xfrm>
          <a:off x="15430500" y="60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124764</xdr:rowOff>
    </xdr:from>
    <xdr:ext cx="534377" cy="259045"/>
    <xdr:sp macro="" textlink="">
      <xdr:nvSpPr>
        <xdr:cNvPr id="540" name="テキスト ボックス 539"/>
        <xdr:cNvSpPr txBox="1"/>
      </xdr:nvSpPr>
      <xdr:spPr>
        <a:xfrm>
          <a:off x="15214111" y="578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88378</xdr:rowOff>
    </xdr:from>
    <xdr:to>
      <xdr:col>76</xdr:col>
      <xdr:colOff>165100</xdr:colOff>
      <xdr:row>36</xdr:row>
      <xdr:rowOff>18528</xdr:rowOff>
    </xdr:to>
    <xdr:sp macro="" textlink="">
      <xdr:nvSpPr>
        <xdr:cNvPr id="541" name="楕円 540"/>
        <xdr:cNvSpPr/>
      </xdr:nvSpPr>
      <xdr:spPr>
        <a:xfrm>
          <a:off x="14541500" y="60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35055</xdr:rowOff>
    </xdr:from>
    <xdr:ext cx="534377" cy="259045"/>
    <xdr:sp macro="" textlink="">
      <xdr:nvSpPr>
        <xdr:cNvPr id="542" name="テキスト ボックス 541"/>
        <xdr:cNvSpPr txBox="1"/>
      </xdr:nvSpPr>
      <xdr:spPr>
        <a:xfrm>
          <a:off x="14325111" y="58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69698</xdr:rowOff>
    </xdr:from>
    <xdr:to>
      <xdr:col>72</xdr:col>
      <xdr:colOff>38100</xdr:colOff>
      <xdr:row>35</xdr:row>
      <xdr:rowOff>171298</xdr:rowOff>
    </xdr:to>
    <xdr:sp macro="" textlink="">
      <xdr:nvSpPr>
        <xdr:cNvPr id="543" name="楕円 542"/>
        <xdr:cNvSpPr/>
      </xdr:nvSpPr>
      <xdr:spPr>
        <a:xfrm>
          <a:off x="13652500" y="607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16375</xdr:rowOff>
    </xdr:from>
    <xdr:ext cx="534377" cy="259045"/>
    <xdr:sp macro="" textlink="">
      <xdr:nvSpPr>
        <xdr:cNvPr id="544" name="テキスト ボックス 543"/>
        <xdr:cNvSpPr txBox="1"/>
      </xdr:nvSpPr>
      <xdr:spPr>
        <a:xfrm>
          <a:off x="13436111" y="584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27701</xdr:rowOff>
    </xdr:from>
    <xdr:to>
      <xdr:col>67</xdr:col>
      <xdr:colOff>101600</xdr:colOff>
      <xdr:row>36</xdr:row>
      <xdr:rowOff>129301</xdr:rowOff>
    </xdr:to>
    <xdr:sp macro="" textlink="">
      <xdr:nvSpPr>
        <xdr:cNvPr id="545" name="楕円 544"/>
        <xdr:cNvSpPr/>
      </xdr:nvSpPr>
      <xdr:spPr>
        <a:xfrm>
          <a:off x="12763500" y="61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145828</xdr:rowOff>
    </xdr:from>
    <xdr:ext cx="534377" cy="259045"/>
    <xdr:sp macro="" textlink="">
      <xdr:nvSpPr>
        <xdr:cNvPr id="546" name="テキスト ボックス 545"/>
        <xdr:cNvSpPr txBox="1"/>
      </xdr:nvSpPr>
      <xdr:spPr>
        <a:xfrm>
          <a:off x="12547111" y="597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58364</xdr:rowOff>
    </xdr:from>
    <xdr:to>
      <xdr:col>85</xdr:col>
      <xdr:colOff>127000</xdr:colOff>
      <xdr:row>57</xdr:row>
      <xdr:rowOff>82840</xdr:rowOff>
    </xdr:to>
    <xdr:cxnSp macro="">
      <xdr:nvCxnSpPr>
        <xdr:cNvPr id="575" name="直線コネクタ 574"/>
        <xdr:cNvCxnSpPr/>
      </xdr:nvCxnSpPr>
      <xdr:spPr>
        <a:xfrm flipV="1">
          <a:off x="15481300" y="9831014"/>
          <a:ext cx="8382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82840</xdr:rowOff>
    </xdr:from>
    <xdr:to>
      <xdr:col>81</xdr:col>
      <xdr:colOff>50800</xdr:colOff>
      <xdr:row>57</xdr:row>
      <xdr:rowOff>119461</xdr:rowOff>
    </xdr:to>
    <xdr:cxnSp macro="">
      <xdr:nvCxnSpPr>
        <xdr:cNvPr id="578" name="直線コネクタ 577"/>
        <xdr:cNvCxnSpPr/>
      </xdr:nvCxnSpPr>
      <xdr:spPr>
        <a:xfrm flipV="1">
          <a:off x="14592300" y="9855490"/>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118097</xdr:rowOff>
    </xdr:from>
    <xdr:to>
      <xdr:col>76</xdr:col>
      <xdr:colOff>114300</xdr:colOff>
      <xdr:row>57</xdr:row>
      <xdr:rowOff>119461</xdr:rowOff>
    </xdr:to>
    <xdr:cxnSp macro="">
      <xdr:nvCxnSpPr>
        <xdr:cNvPr id="581" name="直線コネクタ 580"/>
        <xdr:cNvCxnSpPr/>
      </xdr:nvCxnSpPr>
      <xdr:spPr>
        <a:xfrm>
          <a:off x="13703300" y="9890747"/>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118097</xdr:rowOff>
    </xdr:from>
    <xdr:to>
      <xdr:col>71</xdr:col>
      <xdr:colOff>177800</xdr:colOff>
      <xdr:row>57</xdr:row>
      <xdr:rowOff>132636</xdr:rowOff>
    </xdr:to>
    <xdr:cxnSp macro="">
      <xdr:nvCxnSpPr>
        <xdr:cNvPr id="584" name="直線コネクタ 583"/>
        <xdr:cNvCxnSpPr/>
      </xdr:nvCxnSpPr>
      <xdr:spPr>
        <a:xfrm flipV="1">
          <a:off x="12814300" y="9890747"/>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7564</xdr:rowOff>
    </xdr:from>
    <xdr:to>
      <xdr:col>85</xdr:col>
      <xdr:colOff>177800</xdr:colOff>
      <xdr:row>57</xdr:row>
      <xdr:rowOff>109164</xdr:rowOff>
    </xdr:to>
    <xdr:sp macro="" textlink="">
      <xdr:nvSpPr>
        <xdr:cNvPr id="594" name="楕円 593"/>
        <xdr:cNvSpPr/>
      </xdr:nvSpPr>
      <xdr:spPr>
        <a:xfrm>
          <a:off x="16268700" y="97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93941</xdr:rowOff>
    </xdr:from>
    <xdr:ext cx="534377" cy="259045"/>
    <xdr:sp macro="" textlink="">
      <xdr:nvSpPr>
        <xdr:cNvPr id="595" name="教育費該当値テキスト"/>
        <xdr:cNvSpPr txBox="1"/>
      </xdr:nvSpPr>
      <xdr:spPr>
        <a:xfrm>
          <a:off x="16370300" y="969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32040</xdr:rowOff>
    </xdr:from>
    <xdr:to>
      <xdr:col>81</xdr:col>
      <xdr:colOff>101600</xdr:colOff>
      <xdr:row>57</xdr:row>
      <xdr:rowOff>133640</xdr:rowOff>
    </xdr:to>
    <xdr:sp macro="" textlink="">
      <xdr:nvSpPr>
        <xdr:cNvPr id="596" name="楕円 595"/>
        <xdr:cNvSpPr/>
      </xdr:nvSpPr>
      <xdr:spPr>
        <a:xfrm>
          <a:off x="15430500" y="98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124767</xdr:rowOff>
    </xdr:from>
    <xdr:ext cx="534377" cy="259045"/>
    <xdr:sp macro="" textlink="">
      <xdr:nvSpPr>
        <xdr:cNvPr id="597" name="テキスト ボックス 596"/>
        <xdr:cNvSpPr txBox="1"/>
      </xdr:nvSpPr>
      <xdr:spPr>
        <a:xfrm>
          <a:off x="15214111" y="989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68661</xdr:rowOff>
    </xdr:from>
    <xdr:to>
      <xdr:col>76</xdr:col>
      <xdr:colOff>165100</xdr:colOff>
      <xdr:row>57</xdr:row>
      <xdr:rowOff>170261</xdr:rowOff>
    </xdr:to>
    <xdr:sp macro="" textlink="">
      <xdr:nvSpPr>
        <xdr:cNvPr id="598" name="楕円 597"/>
        <xdr:cNvSpPr/>
      </xdr:nvSpPr>
      <xdr:spPr>
        <a:xfrm>
          <a:off x="14541500" y="98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161388</xdr:rowOff>
    </xdr:from>
    <xdr:ext cx="534377" cy="259045"/>
    <xdr:sp macro="" textlink="">
      <xdr:nvSpPr>
        <xdr:cNvPr id="599" name="テキスト ボックス 598"/>
        <xdr:cNvSpPr txBox="1"/>
      </xdr:nvSpPr>
      <xdr:spPr>
        <a:xfrm>
          <a:off x="14325111" y="993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67297</xdr:rowOff>
    </xdr:from>
    <xdr:to>
      <xdr:col>72</xdr:col>
      <xdr:colOff>38100</xdr:colOff>
      <xdr:row>57</xdr:row>
      <xdr:rowOff>168897</xdr:rowOff>
    </xdr:to>
    <xdr:sp macro="" textlink="">
      <xdr:nvSpPr>
        <xdr:cNvPr id="600" name="楕円 599"/>
        <xdr:cNvSpPr/>
      </xdr:nvSpPr>
      <xdr:spPr>
        <a:xfrm>
          <a:off x="13652500" y="98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160024</xdr:rowOff>
    </xdr:from>
    <xdr:ext cx="534377" cy="259045"/>
    <xdr:sp macro="" textlink="">
      <xdr:nvSpPr>
        <xdr:cNvPr id="601" name="テキスト ボックス 600"/>
        <xdr:cNvSpPr txBox="1"/>
      </xdr:nvSpPr>
      <xdr:spPr>
        <a:xfrm>
          <a:off x="13436111" y="99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81836</xdr:rowOff>
    </xdr:from>
    <xdr:to>
      <xdr:col>67</xdr:col>
      <xdr:colOff>101600</xdr:colOff>
      <xdr:row>58</xdr:row>
      <xdr:rowOff>11986</xdr:rowOff>
    </xdr:to>
    <xdr:sp macro="" textlink="">
      <xdr:nvSpPr>
        <xdr:cNvPr id="602" name="楕円 601"/>
        <xdr:cNvSpPr/>
      </xdr:nvSpPr>
      <xdr:spPr>
        <a:xfrm>
          <a:off x="12763500" y="98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3113</xdr:rowOff>
    </xdr:from>
    <xdr:ext cx="534377" cy="259045"/>
    <xdr:sp macro="" textlink="">
      <xdr:nvSpPr>
        <xdr:cNvPr id="603" name="テキスト ボックス 602"/>
        <xdr:cNvSpPr txBox="1"/>
      </xdr:nvSpPr>
      <xdr:spPr>
        <a:xfrm>
          <a:off x="12547111" y="994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148594</xdr:rowOff>
    </xdr:from>
    <xdr:to>
      <xdr:col>85</xdr:col>
      <xdr:colOff>127000</xdr:colOff>
      <xdr:row>79</xdr:row>
      <xdr:rowOff>66799</xdr:rowOff>
    </xdr:to>
    <xdr:cxnSp macro="">
      <xdr:nvCxnSpPr>
        <xdr:cNvPr id="634" name="直線コネクタ 633"/>
        <xdr:cNvCxnSpPr/>
      </xdr:nvCxnSpPr>
      <xdr:spPr>
        <a:xfrm>
          <a:off x="15481300" y="13521694"/>
          <a:ext cx="838200" cy="8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148594</xdr:rowOff>
    </xdr:from>
    <xdr:to>
      <xdr:col>81</xdr:col>
      <xdr:colOff>50800</xdr:colOff>
      <xdr:row>79</xdr:row>
      <xdr:rowOff>79448</xdr:rowOff>
    </xdr:to>
    <xdr:cxnSp macro="">
      <xdr:nvCxnSpPr>
        <xdr:cNvPr id="637" name="直線コネクタ 636"/>
        <xdr:cNvCxnSpPr/>
      </xdr:nvCxnSpPr>
      <xdr:spPr>
        <a:xfrm flipV="1">
          <a:off x="14592300" y="13521694"/>
          <a:ext cx="889000" cy="10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9" name="テキスト ボックス 638"/>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79448</xdr:rowOff>
    </xdr:from>
    <xdr:to>
      <xdr:col>76</xdr:col>
      <xdr:colOff>114300</xdr:colOff>
      <xdr:row>79</xdr:row>
      <xdr:rowOff>93545</xdr:rowOff>
    </xdr:to>
    <xdr:cxnSp macro="">
      <xdr:nvCxnSpPr>
        <xdr:cNvPr id="640" name="直線コネクタ 639"/>
        <xdr:cNvCxnSpPr/>
      </xdr:nvCxnSpPr>
      <xdr:spPr>
        <a:xfrm flipV="1">
          <a:off x="13703300" y="1362399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122877</xdr:rowOff>
    </xdr:from>
    <xdr:ext cx="469744" cy="259045"/>
    <xdr:sp macro="" textlink="">
      <xdr:nvSpPr>
        <xdr:cNvPr id="642" name="テキスト ボックス 641"/>
        <xdr:cNvSpPr txBox="1"/>
      </xdr:nvSpPr>
      <xdr:spPr>
        <a:xfrm>
          <a:off x="1435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67669</xdr:rowOff>
    </xdr:from>
    <xdr:to>
      <xdr:col>71</xdr:col>
      <xdr:colOff>177800</xdr:colOff>
      <xdr:row>79</xdr:row>
      <xdr:rowOff>93545</xdr:rowOff>
    </xdr:to>
    <xdr:cxnSp macro="">
      <xdr:nvCxnSpPr>
        <xdr:cNvPr id="643" name="直線コネクタ 642"/>
        <xdr:cNvCxnSpPr/>
      </xdr:nvCxnSpPr>
      <xdr:spPr>
        <a:xfrm>
          <a:off x="12814300" y="13612219"/>
          <a:ext cx="889000" cy="2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123313</xdr:rowOff>
    </xdr:from>
    <xdr:ext cx="469744" cy="259045"/>
    <xdr:sp macro="" textlink="">
      <xdr:nvSpPr>
        <xdr:cNvPr id="647" name="テキスト ボックス 646"/>
        <xdr:cNvSpPr txBox="1"/>
      </xdr:nvSpPr>
      <xdr:spPr>
        <a:xfrm>
          <a:off x="12579428" y="1366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15999</xdr:rowOff>
    </xdr:from>
    <xdr:to>
      <xdr:col>85</xdr:col>
      <xdr:colOff>177800</xdr:colOff>
      <xdr:row>79</xdr:row>
      <xdr:rowOff>117599</xdr:rowOff>
    </xdr:to>
    <xdr:sp macro="" textlink="">
      <xdr:nvSpPr>
        <xdr:cNvPr id="653" name="楕円 652"/>
        <xdr:cNvSpPr/>
      </xdr:nvSpPr>
      <xdr:spPr>
        <a:xfrm>
          <a:off x="16268700" y="135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131891</xdr:rowOff>
    </xdr:from>
    <xdr:ext cx="469744" cy="259045"/>
    <xdr:sp macro="" textlink="">
      <xdr:nvSpPr>
        <xdr:cNvPr id="654" name="災害復旧費該当値テキスト"/>
        <xdr:cNvSpPr txBox="1"/>
      </xdr:nvSpPr>
      <xdr:spPr>
        <a:xfrm>
          <a:off x="16370300" y="1350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97794</xdr:rowOff>
    </xdr:from>
    <xdr:to>
      <xdr:col>81</xdr:col>
      <xdr:colOff>101600</xdr:colOff>
      <xdr:row>79</xdr:row>
      <xdr:rowOff>27944</xdr:rowOff>
    </xdr:to>
    <xdr:sp macro="" textlink="">
      <xdr:nvSpPr>
        <xdr:cNvPr id="655" name="楕円 654"/>
        <xdr:cNvSpPr/>
      </xdr:nvSpPr>
      <xdr:spPr>
        <a:xfrm>
          <a:off x="15430500" y="1347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44471</xdr:rowOff>
    </xdr:from>
    <xdr:ext cx="534377" cy="259045"/>
    <xdr:sp macro="" textlink="">
      <xdr:nvSpPr>
        <xdr:cNvPr id="656" name="テキスト ボックス 655"/>
        <xdr:cNvSpPr txBox="1"/>
      </xdr:nvSpPr>
      <xdr:spPr>
        <a:xfrm>
          <a:off x="15214111" y="1324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28648</xdr:rowOff>
    </xdr:from>
    <xdr:to>
      <xdr:col>76</xdr:col>
      <xdr:colOff>165100</xdr:colOff>
      <xdr:row>79</xdr:row>
      <xdr:rowOff>130248</xdr:rowOff>
    </xdr:to>
    <xdr:sp macro="" textlink="">
      <xdr:nvSpPr>
        <xdr:cNvPr id="657" name="楕円 656"/>
        <xdr:cNvSpPr/>
      </xdr:nvSpPr>
      <xdr:spPr>
        <a:xfrm>
          <a:off x="14541500" y="135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146775</xdr:rowOff>
    </xdr:from>
    <xdr:ext cx="469744" cy="259045"/>
    <xdr:sp macro="" textlink="">
      <xdr:nvSpPr>
        <xdr:cNvPr id="658" name="テキスト ボックス 657"/>
        <xdr:cNvSpPr txBox="1"/>
      </xdr:nvSpPr>
      <xdr:spPr>
        <a:xfrm>
          <a:off x="14357428" y="1334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42745</xdr:rowOff>
    </xdr:from>
    <xdr:to>
      <xdr:col>72</xdr:col>
      <xdr:colOff>38100</xdr:colOff>
      <xdr:row>79</xdr:row>
      <xdr:rowOff>144345</xdr:rowOff>
    </xdr:to>
    <xdr:sp macro="" textlink="">
      <xdr:nvSpPr>
        <xdr:cNvPr id="659" name="楕円 658"/>
        <xdr:cNvSpPr/>
      </xdr:nvSpPr>
      <xdr:spPr>
        <a:xfrm>
          <a:off x="13652500" y="135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135472</xdr:rowOff>
    </xdr:from>
    <xdr:ext cx="378565" cy="259045"/>
    <xdr:sp macro="" textlink="">
      <xdr:nvSpPr>
        <xdr:cNvPr id="660" name="テキスト ボックス 659"/>
        <xdr:cNvSpPr txBox="1"/>
      </xdr:nvSpPr>
      <xdr:spPr>
        <a:xfrm>
          <a:off x="13514017" y="1368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16869</xdr:rowOff>
    </xdr:from>
    <xdr:to>
      <xdr:col>67</xdr:col>
      <xdr:colOff>101600</xdr:colOff>
      <xdr:row>79</xdr:row>
      <xdr:rowOff>118469</xdr:rowOff>
    </xdr:to>
    <xdr:sp macro="" textlink="">
      <xdr:nvSpPr>
        <xdr:cNvPr id="661" name="楕円 660"/>
        <xdr:cNvSpPr/>
      </xdr:nvSpPr>
      <xdr:spPr>
        <a:xfrm>
          <a:off x="12763500" y="1356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134996</xdr:rowOff>
    </xdr:from>
    <xdr:ext cx="469744" cy="259045"/>
    <xdr:sp macro="" textlink="">
      <xdr:nvSpPr>
        <xdr:cNvPr id="662" name="テキスト ボックス 661"/>
        <xdr:cNvSpPr txBox="1"/>
      </xdr:nvSpPr>
      <xdr:spPr>
        <a:xfrm>
          <a:off x="12579428" y="1333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145100</xdr:rowOff>
    </xdr:from>
    <xdr:to>
      <xdr:col>85</xdr:col>
      <xdr:colOff>127000</xdr:colOff>
      <xdr:row>97</xdr:row>
      <xdr:rowOff>155294</xdr:rowOff>
    </xdr:to>
    <xdr:cxnSp macro="">
      <xdr:nvCxnSpPr>
        <xdr:cNvPr id="689" name="直線コネクタ 688"/>
        <xdr:cNvCxnSpPr/>
      </xdr:nvCxnSpPr>
      <xdr:spPr>
        <a:xfrm flipV="1">
          <a:off x="15481300" y="16775750"/>
          <a:ext cx="8382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155294</xdr:rowOff>
    </xdr:from>
    <xdr:to>
      <xdr:col>81</xdr:col>
      <xdr:colOff>50800</xdr:colOff>
      <xdr:row>97</xdr:row>
      <xdr:rowOff>158097</xdr:rowOff>
    </xdr:to>
    <xdr:cxnSp macro="">
      <xdr:nvCxnSpPr>
        <xdr:cNvPr id="692" name="直線コネクタ 691"/>
        <xdr:cNvCxnSpPr/>
      </xdr:nvCxnSpPr>
      <xdr:spPr>
        <a:xfrm flipV="1">
          <a:off x="14592300" y="16785944"/>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153553</xdr:rowOff>
    </xdr:from>
    <xdr:to>
      <xdr:col>76</xdr:col>
      <xdr:colOff>114300</xdr:colOff>
      <xdr:row>97</xdr:row>
      <xdr:rowOff>158097</xdr:rowOff>
    </xdr:to>
    <xdr:cxnSp macro="">
      <xdr:nvCxnSpPr>
        <xdr:cNvPr id="695" name="直線コネクタ 694"/>
        <xdr:cNvCxnSpPr/>
      </xdr:nvCxnSpPr>
      <xdr:spPr>
        <a:xfrm>
          <a:off x="13703300" y="16784203"/>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153553</xdr:rowOff>
    </xdr:from>
    <xdr:to>
      <xdr:col>71</xdr:col>
      <xdr:colOff>177800</xdr:colOff>
      <xdr:row>97</xdr:row>
      <xdr:rowOff>154632</xdr:rowOff>
    </xdr:to>
    <xdr:cxnSp macro="">
      <xdr:nvCxnSpPr>
        <xdr:cNvPr id="698" name="直線コネクタ 697"/>
        <xdr:cNvCxnSpPr/>
      </xdr:nvCxnSpPr>
      <xdr:spPr>
        <a:xfrm flipV="1">
          <a:off x="12814300" y="16784203"/>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94300</xdr:rowOff>
    </xdr:from>
    <xdr:to>
      <xdr:col>85</xdr:col>
      <xdr:colOff>177800</xdr:colOff>
      <xdr:row>98</xdr:row>
      <xdr:rowOff>24450</xdr:rowOff>
    </xdr:to>
    <xdr:sp macro="" textlink="">
      <xdr:nvSpPr>
        <xdr:cNvPr id="708" name="楕円 707"/>
        <xdr:cNvSpPr/>
      </xdr:nvSpPr>
      <xdr:spPr>
        <a:xfrm>
          <a:off x="16268700" y="167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72727</xdr:rowOff>
    </xdr:from>
    <xdr:ext cx="534377" cy="259045"/>
    <xdr:sp macro="" textlink="">
      <xdr:nvSpPr>
        <xdr:cNvPr id="709" name="公債費該当値テキスト"/>
        <xdr:cNvSpPr txBox="1"/>
      </xdr:nvSpPr>
      <xdr:spPr>
        <a:xfrm>
          <a:off x="16370300" y="1670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104494</xdr:rowOff>
    </xdr:from>
    <xdr:to>
      <xdr:col>81</xdr:col>
      <xdr:colOff>101600</xdr:colOff>
      <xdr:row>98</xdr:row>
      <xdr:rowOff>34644</xdr:rowOff>
    </xdr:to>
    <xdr:sp macro="" textlink="">
      <xdr:nvSpPr>
        <xdr:cNvPr id="710" name="楕円 709"/>
        <xdr:cNvSpPr/>
      </xdr:nvSpPr>
      <xdr:spPr>
        <a:xfrm>
          <a:off x="15430500" y="167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25771</xdr:rowOff>
    </xdr:from>
    <xdr:ext cx="534377" cy="259045"/>
    <xdr:sp macro="" textlink="">
      <xdr:nvSpPr>
        <xdr:cNvPr id="711" name="テキスト ボックス 710"/>
        <xdr:cNvSpPr txBox="1"/>
      </xdr:nvSpPr>
      <xdr:spPr>
        <a:xfrm>
          <a:off x="15214111" y="1682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107297</xdr:rowOff>
    </xdr:from>
    <xdr:to>
      <xdr:col>76</xdr:col>
      <xdr:colOff>165100</xdr:colOff>
      <xdr:row>98</xdr:row>
      <xdr:rowOff>37447</xdr:rowOff>
    </xdr:to>
    <xdr:sp macro="" textlink="">
      <xdr:nvSpPr>
        <xdr:cNvPr id="712" name="楕円 711"/>
        <xdr:cNvSpPr/>
      </xdr:nvSpPr>
      <xdr:spPr>
        <a:xfrm>
          <a:off x="14541500" y="167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28574</xdr:rowOff>
    </xdr:from>
    <xdr:ext cx="534377" cy="259045"/>
    <xdr:sp macro="" textlink="">
      <xdr:nvSpPr>
        <xdr:cNvPr id="713" name="テキスト ボックス 712"/>
        <xdr:cNvSpPr txBox="1"/>
      </xdr:nvSpPr>
      <xdr:spPr>
        <a:xfrm>
          <a:off x="14325111" y="1683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102753</xdr:rowOff>
    </xdr:from>
    <xdr:to>
      <xdr:col>72</xdr:col>
      <xdr:colOff>38100</xdr:colOff>
      <xdr:row>98</xdr:row>
      <xdr:rowOff>32903</xdr:rowOff>
    </xdr:to>
    <xdr:sp macro="" textlink="">
      <xdr:nvSpPr>
        <xdr:cNvPr id="714" name="楕円 713"/>
        <xdr:cNvSpPr/>
      </xdr:nvSpPr>
      <xdr:spPr>
        <a:xfrm>
          <a:off x="13652500" y="167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24030</xdr:rowOff>
    </xdr:from>
    <xdr:ext cx="534377" cy="259045"/>
    <xdr:sp macro="" textlink="">
      <xdr:nvSpPr>
        <xdr:cNvPr id="715" name="テキスト ボックス 714"/>
        <xdr:cNvSpPr txBox="1"/>
      </xdr:nvSpPr>
      <xdr:spPr>
        <a:xfrm>
          <a:off x="13436111" y="1682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103832</xdr:rowOff>
    </xdr:from>
    <xdr:to>
      <xdr:col>67</xdr:col>
      <xdr:colOff>101600</xdr:colOff>
      <xdr:row>98</xdr:row>
      <xdr:rowOff>33982</xdr:rowOff>
    </xdr:to>
    <xdr:sp macro="" textlink="">
      <xdr:nvSpPr>
        <xdr:cNvPr id="716" name="楕円 715"/>
        <xdr:cNvSpPr/>
      </xdr:nvSpPr>
      <xdr:spPr>
        <a:xfrm>
          <a:off x="12763500" y="1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25109</xdr:rowOff>
    </xdr:from>
    <xdr:ext cx="534377" cy="259045"/>
    <xdr:sp macro="" textlink="">
      <xdr:nvSpPr>
        <xdr:cNvPr id="717" name="テキスト ボックス 716"/>
        <xdr:cNvSpPr txBox="1"/>
      </xdr:nvSpPr>
      <xdr:spPr>
        <a:xfrm>
          <a:off x="12547111" y="168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85,092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年度より大幅に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水道事業会計への繰出金やごみ処理関連の一部事務組合への負担金が前年度よりも減少したこと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農林水産業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円となり平成３０年度より大幅に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農業用ため池の防災対策事業や農業基盤整備事業に対する経費が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増加傾向にあったものの、平成２９年度以降南和広域医療企業団への負担金が大きく増加した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、多額の取り崩しを行うこととな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り、数年後には基金が枯渇することが懸念される。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財政健全化に向け、財政調整基金に依存しない財政運営に取り組んでおり、今後は基金取崩を限りなく抑えた財政運営を進めていけるよう、行財政改革をさらに進めていく必要がある。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また、実質収支額については、標準財政規模比で３～５％程度となるのが望ましいとされているが、この範囲を大幅に超過しないように、適正な予算措置と執行に配慮していきたい。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各会計においては、自立した運営を要請しているところであり、料金や保険料の見直し・経費節減により、健全財政を実現できるよう取り組んでいきたい。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8005845</v>
      </c>
      <c r="BO4" s="431"/>
      <c r="BP4" s="431"/>
      <c r="BQ4" s="431"/>
      <c r="BR4" s="431"/>
      <c r="BS4" s="431"/>
      <c r="BT4" s="431"/>
      <c r="BU4" s="432"/>
      <c r="BV4" s="430">
        <v>8160464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1.1000000000000001</v>
      </c>
      <c r="CU4" s="437"/>
      <c r="CV4" s="437"/>
      <c r="CW4" s="437"/>
      <c r="CX4" s="437"/>
      <c r="CY4" s="437"/>
      <c r="CZ4" s="437"/>
      <c r="DA4" s="438"/>
      <c r="DB4" s="436">
        <v>1.1000000000000001</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7648871</v>
      </c>
      <c r="BO5" s="468"/>
      <c r="BP5" s="468"/>
      <c r="BQ5" s="468"/>
      <c r="BR5" s="468"/>
      <c r="BS5" s="468"/>
      <c r="BT5" s="468"/>
      <c r="BU5" s="469"/>
      <c r="BV5" s="467">
        <v>8028073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96.8</v>
      </c>
      <c r="CU5" s="465"/>
      <c r="CV5" s="465"/>
      <c r="CW5" s="465"/>
      <c r="CX5" s="465"/>
      <c r="CY5" s="465"/>
      <c r="CZ5" s="465"/>
      <c r="DA5" s="466"/>
      <c r="DB5" s="464">
        <v>100.1</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356974</v>
      </c>
      <c r="BO6" s="468"/>
      <c r="BP6" s="468"/>
      <c r="BQ6" s="468"/>
      <c r="BR6" s="468"/>
      <c r="BS6" s="468"/>
      <c r="BT6" s="468"/>
      <c r="BU6" s="469"/>
      <c r="BV6" s="467">
        <v>132391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101.1</v>
      </c>
      <c r="CU6" s="505"/>
      <c r="CV6" s="505"/>
      <c r="CW6" s="505"/>
      <c r="CX6" s="505"/>
      <c r="CY6" s="505"/>
      <c r="CZ6" s="505"/>
      <c r="DA6" s="506"/>
      <c r="DB6" s="504">
        <v>105.8</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302378</v>
      </c>
      <c r="BO7" s="468"/>
      <c r="BP7" s="468"/>
      <c r="BQ7" s="468"/>
      <c r="BR7" s="468"/>
      <c r="BS7" s="468"/>
      <c r="BT7" s="468"/>
      <c r="BU7" s="469"/>
      <c r="BV7" s="467">
        <v>80492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4780948</v>
      </c>
      <c r="CU7" s="468"/>
      <c r="CV7" s="468"/>
      <c r="CW7" s="468"/>
      <c r="CX7" s="468"/>
      <c r="CY7" s="468"/>
      <c r="CZ7" s="468"/>
      <c r="DA7" s="469"/>
      <c r="DB7" s="467">
        <v>4817705</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54596</v>
      </c>
      <c r="BO8" s="468"/>
      <c r="BP8" s="468"/>
      <c r="BQ8" s="468"/>
      <c r="BR8" s="468"/>
      <c r="BS8" s="468"/>
      <c r="BT8" s="468"/>
      <c r="BU8" s="469"/>
      <c r="BV8" s="467">
        <v>51899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0.45</v>
      </c>
      <c r="CU8" s="508"/>
      <c r="CV8" s="508"/>
      <c r="CW8" s="508"/>
      <c r="CX8" s="508"/>
      <c r="CY8" s="508"/>
      <c r="CZ8" s="508"/>
      <c r="DA8" s="509"/>
      <c r="DB8" s="507">
        <v>0.46</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18069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2697</v>
      </c>
      <c r="BO9" s="468"/>
      <c r="BP9" s="468"/>
      <c r="BQ9" s="468"/>
      <c r="BR9" s="468"/>
      <c r="BS9" s="468"/>
      <c r="BT9" s="468"/>
      <c r="BU9" s="469"/>
      <c r="BV9" s="467">
        <v>1948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10.5</v>
      </c>
      <c r="CU9" s="465"/>
      <c r="CV9" s="465"/>
      <c r="CW9" s="465"/>
      <c r="CX9" s="465"/>
      <c r="CY9" s="465"/>
      <c r="CZ9" s="465"/>
      <c r="DA9" s="466"/>
      <c r="DB9" s="464">
        <v>10.1</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19176</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16859</v>
      </c>
      <c r="BO10" s="468"/>
      <c r="BP10" s="468"/>
      <c r="BQ10" s="468"/>
      <c r="BR10" s="468"/>
      <c r="BS10" s="468"/>
      <c r="BT10" s="468"/>
      <c r="BU10" s="469"/>
      <c r="BV10" s="467">
        <v>20073</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c r="A12" s="187"/>
      <c r="B12" s="527" t="s">
        <v>129</v>
      </c>
      <c r="C12" s="528"/>
      <c r="D12" s="528"/>
      <c r="E12" s="528"/>
      <c r="F12" s="528"/>
      <c r="G12" s="528"/>
      <c r="H12" s="528"/>
      <c r="I12" s="528"/>
      <c r="J12" s="528"/>
      <c r="K12" s="529"/>
      <c r="L12" s="536" t="s">
        <v>130</v>
      </c>
      <c r="M12" s="537"/>
      <c r="N12" s="537"/>
      <c r="O12" s="537"/>
      <c r="P12" s="537"/>
      <c r="Q12" s="538"/>
      <c r="R12" s="539">
        <v>17456</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125</v>
      </c>
      <c r="AV12" s="500"/>
      <c r="AW12" s="500"/>
      <c r="AX12" s="500"/>
      <c r="AY12" s="501" t="s">
        <v>134</v>
      </c>
      <c r="AZ12" s="502"/>
      <c r="BA12" s="502"/>
      <c r="BB12" s="502"/>
      <c r="BC12" s="502"/>
      <c r="BD12" s="502"/>
      <c r="BE12" s="502"/>
      <c r="BF12" s="502"/>
      <c r="BG12" s="502"/>
      <c r="BH12" s="502"/>
      <c r="BI12" s="502"/>
      <c r="BJ12" s="502"/>
      <c r="BK12" s="502"/>
      <c r="BL12" s="502"/>
      <c r="BM12" s="503"/>
      <c r="BN12" s="467">
        <v>380000</v>
      </c>
      <c r="BO12" s="468"/>
      <c r="BP12" s="468"/>
      <c r="BQ12" s="468"/>
      <c r="BR12" s="468"/>
      <c r="BS12" s="468"/>
      <c r="BT12" s="468"/>
      <c r="BU12" s="469"/>
      <c r="BV12" s="467">
        <v>290000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138</v>
      </c>
      <c r="N13" s="559"/>
      <c r="O13" s="559"/>
      <c r="P13" s="559"/>
      <c r="Q13" s="560"/>
      <c r="R13" s="551">
        <v>17218</v>
      </c>
      <c r="S13" s="552"/>
      <c r="T13" s="552"/>
      <c r="U13" s="552"/>
      <c r="V13" s="553"/>
      <c r="W13" s="483" t="s">
        <v>139</v>
      </c>
      <c r="X13" s="484"/>
      <c r="Y13" s="484"/>
      <c r="Z13" s="484"/>
      <c r="AA13" s="484"/>
      <c r="AB13" s="474"/>
      <c r="AC13" s="518">
        <v>314</v>
      </c>
      <c r="AD13" s="519"/>
      <c r="AE13" s="519"/>
      <c r="AF13" s="519"/>
      <c r="AG13" s="561"/>
      <c r="AH13" s="518">
        <v>263</v>
      </c>
      <c r="AI13" s="519"/>
      <c r="AJ13" s="519"/>
      <c r="AK13" s="519"/>
      <c r="AL13" s="520"/>
      <c r="AM13" s="496" t="s">
        <v>140</v>
      </c>
      <c r="AN13" s="497"/>
      <c r="AO13" s="497"/>
      <c r="AP13" s="497"/>
      <c r="AQ13" s="497"/>
      <c r="AR13" s="497"/>
      <c r="AS13" s="497"/>
      <c r="AT13" s="498"/>
      <c r="AU13" s="499" t="s">
        <v>108</v>
      </c>
      <c r="AV13" s="500"/>
      <c r="AW13" s="500"/>
      <c r="AX13" s="500"/>
      <c r="AY13" s="501" t="s">
        <v>141</v>
      </c>
      <c r="AZ13" s="502"/>
      <c r="BA13" s="502"/>
      <c r="BB13" s="502"/>
      <c r="BC13" s="502"/>
      <c r="BD13" s="502"/>
      <c r="BE13" s="502"/>
      <c r="BF13" s="502"/>
      <c r="BG13" s="502"/>
      <c r="BH13" s="502"/>
      <c r="BI13" s="502"/>
      <c r="BJ13" s="502"/>
      <c r="BK13" s="502"/>
      <c r="BL13" s="502"/>
      <c r="BM13" s="503"/>
      <c r="BN13" s="467">
        <v>-360444</v>
      </c>
      <c r="BO13" s="468"/>
      <c r="BP13" s="468"/>
      <c r="BQ13" s="468"/>
      <c r="BR13" s="468"/>
      <c r="BS13" s="468"/>
      <c r="BT13" s="468"/>
      <c r="BU13" s="469"/>
      <c r="BV13" s="467">
        <v>-267979</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9.4</v>
      </c>
      <c r="CU13" s="465"/>
      <c r="CV13" s="465"/>
      <c r="CW13" s="465"/>
      <c r="CX13" s="465"/>
      <c r="CY13" s="465"/>
      <c r="CZ13" s="465"/>
      <c r="DA13" s="466"/>
      <c r="DB13" s="464">
        <v>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143</v>
      </c>
      <c r="M14" s="549"/>
      <c r="N14" s="549"/>
      <c r="O14" s="549"/>
      <c r="P14" s="549"/>
      <c r="Q14" s="550"/>
      <c r="R14" s="551">
        <v>17720</v>
      </c>
      <c r="S14" s="552"/>
      <c r="T14" s="552"/>
      <c r="U14" s="552"/>
      <c r="V14" s="553"/>
      <c r="W14" s="457"/>
      <c r="X14" s="458"/>
      <c r="Y14" s="458"/>
      <c r="Z14" s="458"/>
      <c r="AA14" s="458"/>
      <c r="AB14" s="447"/>
      <c r="AC14" s="554">
        <v>4.0999999999999996</v>
      </c>
      <c r="AD14" s="555"/>
      <c r="AE14" s="555"/>
      <c r="AF14" s="555"/>
      <c r="AG14" s="556"/>
      <c r="AH14" s="554">
        <v>3.2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7.1</v>
      </c>
      <c r="CU14" s="566"/>
      <c r="CV14" s="566"/>
      <c r="CW14" s="566"/>
      <c r="CX14" s="566"/>
      <c r="CY14" s="566"/>
      <c r="CZ14" s="566"/>
      <c r="DA14" s="567"/>
      <c r="DB14" s="565">
        <v>13.5</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145</v>
      </c>
      <c r="N15" s="559"/>
      <c r="O15" s="559"/>
      <c r="P15" s="559"/>
      <c r="Q15" s="560"/>
      <c r="R15" s="551">
        <v>17506</v>
      </c>
      <c r="S15" s="552"/>
      <c r="T15" s="552"/>
      <c r="U15" s="552"/>
      <c r="V15" s="553"/>
      <c r="W15" s="483" t="s">
        <v>146</v>
      </c>
      <c r="X15" s="484"/>
      <c r="Y15" s="484"/>
      <c r="Z15" s="484"/>
      <c r="AA15" s="484"/>
      <c r="AB15" s="474"/>
      <c r="AC15" s="518">
        <v>2085</v>
      </c>
      <c r="AD15" s="519"/>
      <c r="AE15" s="519"/>
      <c r="AF15" s="519"/>
      <c r="AG15" s="561"/>
      <c r="AH15" s="518">
        <v>2209</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1815449</v>
      </c>
      <c r="BO15" s="431"/>
      <c r="BP15" s="431"/>
      <c r="BQ15" s="431"/>
      <c r="BR15" s="431"/>
      <c r="BS15" s="431"/>
      <c r="BT15" s="431"/>
      <c r="BU15" s="432"/>
      <c r="BV15" s="430">
        <v>1840898</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27.1</v>
      </c>
      <c r="AD16" s="555"/>
      <c r="AE16" s="555"/>
      <c r="AF16" s="555"/>
      <c r="AG16" s="556"/>
      <c r="AH16" s="554">
        <v>27.1</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4090880</v>
      </c>
      <c r="BO16" s="468"/>
      <c r="BP16" s="468"/>
      <c r="BQ16" s="468"/>
      <c r="BR16" s="468"/>
      <c r="BS16" s="468"/>
      <c r="BT16" s="468"/>
      <c r="BU16" s="469"/>
      <c r="BV16" s="467">
        <v>4053069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5287</v>
      </c>
      <c r="AD17" s="519"/>
      <c r="AE17" s="519"/>
      <c r="AF17" s="519"/>
      <c r="AG17" s="561"/>
      <c r="AH17" s="518">
        <v>5687</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2301118</v>
      </c>
      <c r="BO17" s="468"/>
      <c r="BP17" s="468"/>
      <c r="BQ17" s="468"/>
      <c r="BR17" s="468"/>
      <c r="BS17" s="468"/>
      <c r="BT17" s="468"/>
      <c r="BU17" s="469"/>
      <c r="BV17" s="467">
        <v>2339076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156</v>
      </c>
      <c r="C18" s="510"/>
      <c r="D18" s="510"/>
      <c r="E18" s="582"/>
      <c r="F18" s="582"/>
      <c r="G18" s="582"/>
      <c r="H18" s="582"/>
      <c r="I18" s="582"/>
      <c r="J18" s="582"/>
      <c r="K18" s="582"/>
      <c r="L18" s="583">
        <v>38.1</v>
      </c>
      <c r="M18" s="583"/>
      <c r="N18" s="583"/>
      <c r="O18" s="583"/>
      <c r="P18" s="583"/>
      <c r="Q18" s="583"/>
      <c r="R18" s="584"/>
      <c r="S18" s="584"/>
      <c r="T18" s="584"/>
      <c r="U18" s="584"/>
      <c r="V18" s="585"/>
      <c r="W18" s="485"/>
      <c r="X18" s="486"/>
      <c r="Y18" s="486"/>
      <c r="Z18" s="486"/>
      <c r="AA18" s="486"/>
      <c r="AB18" s="477"/>
      <c r="AC18" s="586">
        <v>68.8</v>
      </c>
      <c r="AD18" s="587"/>
      <c r="AE18" s="587"/>
      <c r="AF18" s="587"/>
      <c r="AG18" s="588"/>
      <c r="AH18" s="586">
        <v>69.7</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4746034</v>
      </c>
      <c r="BO18" s="468"/>
      <c r="BP18" s="468"/>
      <c r="BQ18" s="468"/>
      <c r="BR18" s="468"/>
      <c r="BS18" s="468"/>
      <c r="BT18" s="468"/>
      <c r="BU18" s="469"/>
      <c r="BV18" s="467">
        <v>4874824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158</v>
      </c>
      <c r="C19" s="510"/>
      <c r="D19" s="510"/>
      <c r="E19" s="582"/>
      <c r="F19" s="582"/>
      <c r="G19" s="582"/>
      <c r="H19" s="582"/>
      <c r="I19" s="582"/>
      <c r="J19" s="582"/>
      <c r="K19" s="582"/>
      <c r="L19" s="590">
        <v>474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5973758</v>
      </c>
      <c r="BO19" s="468"/>
      <c r="BP19" s="468"/>
      <c r="BQ19" s="468"/>
      <c r="BR19" s="468"/>
      <c r="BS19" s="468"/>
      <c r="BT19" s="468"/>
      <c r="BU19" s="469"/>
      <c r="BV19" s="467">
        <v>5885278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160</v>
      </c>
      <c r="C20" s="510"/>
      <c r="D20" s="510"/>
      <c r="E20" s="582"/>
      <c r="F20" s="582"/>
      <c r="G20" s="582"/>
      <c r="H20" s="582"/>
      <c r="I20" s="582"/>
      <c r="J20" s="582"/>
      <c r="K20" s="582"/>
      <c r="L20" s="590">
        <v>6509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6294878</v>
      </c>
      <c r="BO23" s="468"/>
      <c r="BP23" s="468"/>
      <c r="BQ23" s="468"/>
      <c r="BR23" s="468"/>
      <c r="BS23" s="468"/>
      <c r="BT23" s="468"/>
      <c r="BU23" s="469"/>
      <c r="BV23" s="467">
        <v>6471679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169</v>
      </c>
      <c r="F24" s="497"/>
      <c r="G24" s="497"/>
      <c r="H24" s="497"/>
      <c r="I24" s="497"/>
      <c r="J24" s="497"/>
      <c r="K24" s="498"/>
      <c r="L24" s="518">
        <v>1</v>
      </c>
      <c r="M24" s="519"/>
      <c r="N24" s="519"/>
      <c r="O24" s="519"/>
      <c r="P24" s="561"/>
      <c r="Q24" s="518">
        <v>5950</v>
      </c>
      <c r="R24" s="519"/>
      <c r="S24" s="519"/>
      <c r="T24" s="519"/>
      <c r="U24" s="519"/>
      <c r="V24" s="561"/>
      <c r="W24" s="620"/>
      <c r="X24" s="608"/>
      <c r="Y24" s="609"/>
      <c r="Z24" s="517" t="s">
        <v>170</v>
      </c>
      <c r="AA24" s="497"/>
      <c r="AB24" s="497"/>
      <c r="AC24" s="497"/>
      <c r="AD24" s="497"/>
      <c r="AE24" s="497"/>
      <c r="AF24" s="497"/>
      <c r="AG24" s="498"/>
      <c r="AH24" s="518">
        <v>161</v>
      </c>
      <c r="AI24" s="519"/>
      <c r="AJ24" s="519"/>
      <c r="AK24" s="519"/>
      <c r="AL24" s="561"/>
      <c r="AM24" s="518">
        <v>494109</v>
      </c>
      <c r="AN24" s="519"/>
      <c r="AO24" s="519"/>
      <c r="AP24" s="519"/>
      <c r="AQ24" s="519"/>
      <c r="AR24" s="561"/>
      <c r="AS24" s="518">
        <v>3069</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6084912</v>
      </c>
      <c r="BO24" s="468"/>
      <c r="BP24" s="468"/>
      <c r="BQ24" s="468"/>
      <c r="BR24" s="468"/>
      <c r="BS24" s="468"/>
      <c r="BT24" s="468"/>
      <c r="BU24" s="469"/>
      <c r="BV24" s="467">
        <v>6266583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172</v>
      </c>
      <c r="F25" s="497"/>
      <c r="G25" s="497"/>
      <c r="H25" s="497"/>
      <c r="I25" s="497"/>
      <c r="J25" s="497"/>
      <c r="K25" s="498"/>
      <c r="L25" s="518">
        <v>1</v>
      </c>
      <c r="M25" s="519"/>
      <c r="N25" s="519"/>
      <c r="O25" s="519"/>
      <c r="P25" s="561"/>
      <c r="Q25" s="518">
        <v>5600</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128</v>
      </c>
      <c r="AN25" s="519"/>
      <c r="AO25" s="519"/>
      <c r="AP25" s="519"/>
      <c r="AQ25" s="519"/>
      <c r="AR25" s="561"/>
      <c r="AS25" s="518" t="s">
        <v>137</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t="s">
        <v>137</v>
      </c>
      <c r="BO25" s="431"/>
      <c r="BP25" s="431"/>
      <c r="BQ25" s="431"/>
      <c r="BR25" s="431"/>
      <c r="BS25" s="431"/>
      <c r="BT25" s="431"/>
      <c r="BU25" s="432"/>
      <c r="BV25" s="430" t="s">
        <v>128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175</v>
      </c>
      <c r="F26" s="497"/>
      <c r="G26" s="497"/>
      <c r="H26" s="497"/>
      <c r="I26" s="497"/>
      <c r="J26" s="497"/>
      <c r="K26" s="498"/>
      <c r="L26" s="518">
        <v>1</v>
      </c>
      <c r="M26" s="519"/>
      <c r="N26" s="519"/>
      <c r="O26" s="519"/>
      <c r="P26" s="561"/>
      <c r="Q26" s="518">
        <v>5445</v>
      </c>
      <c r="R26" s="519"/>
      <c r="S26" s="519"/>
      <c r="T26" s="519"/>
      <c r="U26" s="519"/>
      <c r="V26" s="561"/>
      <c r="W26" s="620"/>
      <c r="X26" s="608"/>
      <c r="Y26" s="609"/>
      <c r="Z26" s="517" t="s">
        <v>176</v>
      </c>
      <c r="AA26" s="630"/>
      <c r="AB26" s="630"/>
      <c r="AC26" s="630"/>
      <c r="AD26" s="630"/>
      <c r="AE26" s="630"/>
      <c r="AF26" s="630"/>
      <c r="AG26" s="631"/>
      <c r="AH26" s="518">
        <v>18</v>
      </c>
      <c r="AI26" s="519"/>
      <c r="AJ26" s="519"/>
      <c r="AK26" s="519"/>
      <c r="AL26" s="561"/>
      <c r="AM26" s="518">
        <v>43380</v>
      </c>
      <c r="AN26" s="519"/>
      <c r="AO26" s="519"/>
      <c r="AP26" s="519"/>
      <c r="AQ26" s="519"/>
      <c r="AR26" s="561"/>
      <c r="AS26" s="518">
        <v>2410</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178</v>
      </c>
      <c r="F27" s="497"/>
      <c r="G27" s="497"/>
      <c r="H27" s="497"/>
      <c r="I27" s="497"/>
      <c r="J27" s="497"/>
      <c r="K27" s="498"/>
      <c r="L27" s="518">
        <v>1</v>
      </c>
      <c r="M27" s="519"/>
      <c r="N27" s="519"/>
      <c r="O27" s="519"/>
      <c r="P27" s="561"/>
      <c r="Q27" s="518">
        <v>3300</v>
      </c>
      <c r="R27" s="519"/>
      <c r="S27" s="519"/>
      <c r="T27" s="519"/>
      <c r="U27" s="519"/>
      <c r="V27" s="561"/>
      <c r="W27" s="620"/>
      <c r="X27" s="608"/>
      <c r="Y27" s="609"/>
      <c r="Z27" s="517" t="s">
        <v>179</v>
      </c>
      <c r="AA27" s="497"/>
      <c r="AB27" s="497"/>
      <c r="AC27" s="497"/>
      <c r="AD27" s="497"/>
      <c r="AE27" s="497"/>
      <c r="AF27" s="497"/>
      <c r="AG27" s="498"/>
      <c r="AH27" s="518">
        <v>6</v>
      </c>
      <c r="AI27" s="519"/>
      <c r="AJ27" s="519"/>
      <c r="AK27" s="519"/>
      <c r="AL27" s="561"/>
      <c r="AM27" s="518">
        <v>17082</v>
      </c>
      <c r="AN27" s="519"/>
      <c r="AO27" s="519"/>
      <c r="AP27" s="519"/>
      <c r="AQ27" s="519"/>
      <c r="AR27" s="561"/>
      <c r="AS27" s="518">
        <v>2847</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240000</v>
      </c>
      <c r="BO27" s="644"/>
      <c r="BP27" s="644"/>
      <c r="BQ27" s="644"/>
      <c r="BR27" s="644"/>
      <c r="BS27" s="644"/>
      <c r="BT27" s="644"/>
      <c r="BU27" s="645"/>
      <c r="BV27" s="643">
        <v>240000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181</v>
      </c>
      <c r="F28" s="497"/>
      <c r="G28" s="497"/>
      <c r="H28" s="497"/>
      <c r="I28" s="497"/>
      <c r="J28" s="497"/>
      <c r="K28" s="498"/>
      <c r="L28" s="518">
        <v>1</v>
      </c>
      <c r="M28" s="519"/>
      <c r="N28" s="519"/>
      <c r="O28" s="519"/>
      <c r="P28" s="561"/>
      <c r="Q28" s="518">
        <v>2800</v>
      </c>
      <c r="R28" s="519"/>
      <c r="S28" s="519"/>
      <c r="T28" s="519"/>
      <c r="U28" s="519"/>
      <c r="V28" s="561"/>
      <c r="W28" s="620"/>
      <c r="X28" s="608"/>
      <c r="Y28" s="609"/>
      <c r="Z28" s="517" t="s">
        <v>182</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1110773</v>
      </c>
      <c r="BO28" s="431"/>
      <c r="BP28" s="431"/>
      <c r="BQ28" s="431"/>
      <c r="BR28" s="431"/>
      <c r="BS28" s="431"/>
      <c r="BT28" s="431"/>
      <c r="BU28" s="432"/>
      <c r="BV28" s="430">
        <v>1446369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184</v>
      </c>
      <c r="F29" s="497"/>
      <c r="G29" s="497"/>
      <c r="H29" s="497"/>
      <c r="I29" s="497"/>
      <c r="J29" s="497"/>
      <c r="K29" s="498"/>
      <c r="L29" s="518">
        <v>10</v>
      </c>
      <c r="M29" s="519"/>
      <c r="N29" s="519"/>
      <c r="O29" s="519"/>
      <c r="P29" s="561"/>
      <c r="Q29" s="518">
        <v>2500</v>
      </c>
      <c r="R29" s="519"/>
      <c r="S29" s="519"/>
      <c r="T29" s="519"/>
      <c r="U29" s="519"/>
      <c r="V29" s="561"/>
      <c r="W29" s="621"/>
      <c r="X29" s="622"/>
      <c r="Y29" s="623"/>
      <c r="Z29" s="517" t="s">
        <v>185</v>
      </c>
      <c r="AA29" s="497"/>
      <c r="AB29" s="497"/>
      <c r="AC29" s="497"/>
      <c r="AD29" s="497"/>
      <c r="AE29" s="497"/>
      <c r="AF29" s="497"/>
      <c r="AG29" s="498"/>
      <c r="AH29" s="518">
        <v>167</v>
      </c>
      <c r="AI29" s="519"/>
      <c r="AJ29" s="519"/>
      <c r="AK29" s="519"/>
      <c r="AL29" s="561"/>
      <c r="AM29" s="518">
        <v>511191</v>
      </c>
      <c r="AN29" s="519"/>
      <c r="AO29" s="519"/>
      <c r="AP29" s="519"/>
      <c r="AQ29" s="519"/>
      <c r="AR29" s="561"/>
      <c r="AS29" s="518">
        <v>3061</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437541</v>
      </c>
      <c r="BO29" s="468"/>
      <c r="BP29" s="468"/>
      <c r="BQ29" s="468"/>
      <c r="BR29" s="468"/>
      <c r="BS29" s="468"/>
      <c r="BT29" s="468"/>
      <c r="BU29" s="469"/>
      <c r="BV29" s="467">
        <v>610501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1448910</v>
      </c>
      <c r="BO30" s="644"/>
      <c r="BP30" s="644"/>
      <c r="BQ30" s="644"/>
      <c r="BR30" s="644"/>
      <c r="BS30" s="644"/>
      <c r="BT30" s="644"/>
      <c r="BU30" s="645"/>
      <c r="BV30" s="643">
        <v>1505291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200</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奈良県広域消防組合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大淀町土地開発公社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住宅改修資金等貸付金特別会計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南和広域衛生組合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吉野路大淀振興センター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公園墓地維持管理特別会計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奈良県市町村総合事務組合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f>IF(E37="","",C36+1)</f>
        <v>4</v>
      </c>
      <c r="D37" s="656"/>
      <c r="E37" s="657" t="str">
        <f>IF('各会計、関係団体の財政状況及び健全化判断比率'!B10="","",'各会計、関係団体の財政状況及び健全化判断比率'!B10)</f>
        <v>病院事業清算特別会計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奈良県後期高齢者医療広域連合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奈良県広域水質検査センター組合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南和広域医療企業団</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さくら広域環境衛生組合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G9diYrYRSEnpWIED0SCBpKnqpBDI/eiDv9lfovqQXRYhNPY15ZCYiPeAtlrDKW66Kwi8GLkoJLhqeFzGkMhelA==" saltValue="IW48eEIyWzihufhQmHFM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8" t="s">
        <v>569</v>
      </c>
      <c r="D34" s="1248"/>
      <c r="E34" s="1249"/>
      <c r="F34" s="32" t="s">
        <v>518</v>
      </c>
      <c r="G34" s="33">
        <v>24.18</v>
      </c>
      <c r="H34" s="33">
        <v>23.14</v>
      </c>
      <c r="I34" s="33">
        <v>23.82</v>
      </c>
      <c r="J34" s="34">
        <v>24.47</v>
      </c>
      <c r="K34" s="22"/>
      <c r="L34" s="22"/>
      <c r="M34" s="22"/>
      <c r="N34" s="22"/>
      <c r="O34" s="22"/>
      <c r="P34" s="22"/>
    </row>
    <row r="35" spans="1:16" ht="39" customHeight="1">
      <c r="A35" s="22"/>
      <c r="B35" s="35"/>
      <c r="C35" s="1242" t="s">
        <v>570</v>
      </c>
      <c r="D35" s="1243"/>
      <c r="E35" s="1244"/>
      <c r="F35" s="36" t="s">
        <v>518</v>
      </c>
      <c r="G35" s="37">
        <v>3</v>
      </c>
      <c r="H35" s="37">
        <v>3.07</v>
      </c>
      <c r="I35" s="37">
        <v>2.96</v>
      </c>
      <c r="J35" s="38">
        <v>3.09</v>
      </c>
      <c r="K35" s="22"/>
      <c r="L35" s="22"/>
      <c r="M35" s="22"/>
      <c r="N35" s="22"/>
      <c r="O35" s="22"/>
      <c r="P35" s="22"/>
    </row>
    <row r="36" spans="1:16" ht="39" customHeight="1">
      <c r="A36" s="22"/>
      <c r="B36" s="35"/>
      <c r="C36" s="1242" t="s">
        <v>571</v>
      </c>
      <c r="D36" s="1243"/>
      <c r="E36" s="1244"/>
      <c r="F36" s="36">
        <v>0.09</v>
      </c>
      <c r="G36" s="37">
        <v>0.87</v>
      </c>
      <c r="H36" s="37">
        <v>2.46</v>
      </c>
      <c r="I36" s="37">
        <v>0.13</v>
      </c>
      <c r="J36" s="38">
        <v>1.51</v>
      </c>
      <c r="K36" s="22"/>
      <c r="L36" s="22"/>
      <c r="M36" s="22"/>
      <c r="N36" s="22"/>
      <c r="O36" s="22"/>
      <c r="P36" s="22"/>
    </row>
    <row r="37" spans="1:16" ht="39" customHeight="1">
      <c r="A37" s="22"/>
      <c r="B37" s="35"/>
      <c r="C37" s="1242" t="s">
        <v>572</v>
      </c>
      <c r="D37" s="1243"/>
      <c r="E37" s="1244"/>
      <c r="F37" s="36">
        <v>0.33</v>
      </c>
      <c r="G37" s="37">
        <v>1.33</v>
      </c>
      <c r="H37" s="37">
        <v>0.9</v>
      </c>
      <c r="I37" s="37">
        <v>0.69</v>
      </c>
      <c r="J37" s="38">
        <v>1.1299999999999999</v>
      </c>
      <c r="K37" s="22"/>
      <c r="L37" s="22"/>
      <c r="M37" s="22"/>
      <c r="N37" s="22"/>
      <c r="O37" s="22"/>
      <c r="P37" s="22"/>
    </row>
    <row r="38" spans="1:16" ht="39" customHeight="1">
      <c r="A38" s="22"/>
      <c r="B38" s="35"/>
      <c r="C38" s="1242" t="s">
        <v>573</v>
      </c>
      <c r="D38" s="1243"/>
      <c r="E38" s="1244"/>
      <c r="F38" s="36">
        <v>1.07</v>
      </c>
      <c r="G38" s="37">
        <v>1.25</v>
      </c>
      <c r="H38" s="37">
        <v>1</v>
      </c>
      <c r="I38" s="37">
        <v>0.98</v>
      </c>
      <c r="J38" s="38">
        <v>1.02</v>
      </c>
      <c r="K38" s="22"/>
      <c r="L38" s="22"/>
      <c r="M38" s="22"/>
      <c r="N38" s="22"/>
      <c r="O38" s="22"/>
      <c r="P38" s="22"/>
    </row>
    <row r="39" spans="1:16" ht="39" customHeight="1">
      <c r="A39" s="22"/>
      <c r="B39" s="35"/>
      <c r="C39" s="1242" t="s">
        <v>574</v>
      </c>
      <c r="D39" s="1243"/>
      <c r="E39" s="1244"/>
      <c r="F39" s="36">
        <v>0.18</v>
      </c>
      <c r="G39" s="37">
        <v>0.02</v>
      </c>
      <c r="H39" s="37">
        <v>0.04</v>
      </c>
      <c r="I39" s="37">
        <v>0.08</v>
      </c>
      <c r="J39" s="38">
        <v>0.1</v>
      </c>
      <c r="K39" s="22"/>
      <c r="L39" s="22"/>
      <c r="M39" s="22"/>
      <c r="N39" s="22"/>
      <c r="O39" s="22"/>
      <c r="P39" s="22"/>
    </row>
    <row r="40" spans="1:16" ht="39" customHeight="1">
      <c r="A40" s="22"/>
      <c r="B40" s="35"/>
      <c r="C40" s="1242" t="s">
        <v>575</v>
      </c>
      <c r="D40" s="1243"/>
      <c r="E40" s="1244"/>
      <c r="F40" s="36">
        <v>0.01</v>
      </c>
      <c r="G40" s="37">
        <v>0</v>
      </c>
      <c r="H40" s="37">
        <v>0.01</v>
      </c>
      <c r="I40" s="37">
        <v>0.03</v>
      </c>
      <c r="J40" s="38">
        <v>0</v>
      </c>
      <c r="K40" s="22"/>
      <c r="L40" s="22"/>
      <c r="M40" s="22"/>
      <c r="N40" s="22"/>
      <c r="O40" s="22"/>
      <c r="P40" s="22"/>
    </row>
    <row r="41" spans="1:16" ht="39" customHeight="1">
      <c r="A41" s="22"/>
      <c r="B41" s="35"/>
      <c r="C41" s="1242" t="s">
        <v>576</v>
      </c>
      <c r="D41" s="1243"/>
      <c r="E41" s="1244"/>
      <c r="F41" s="36">
        <v>0.01</v>
      </c>
      <c r="G41" s="37">
        <v>0</v>
      </c>
      <c r="H41" s="37">
        <v>0</v>
      </c>
      <c r="I41" s="37">
        <v>0</v>
      </c>
      <c r="J41" s="38">
        <v>0</v>
      </c>
      <c r="K41" s="22"/>
      <c r="L41" s="22"/>
      <c r="M41" s="22"/>
      <c r="N41" s="22"/>
      <c r="O41" s="22"/>
      <c r="P41" s="22"/>
    </row>
    <row r="42" spans="1:16" ht="39" customHeight="1">
      <c r="A42" s="22"/>
      <c r="B42" s="39"/>
      <c r="C42" s="1242" t="s">
        <v>577</v>
      </c>
      <c r="D42" s="1243"/>
      <c r="E42" s="1244"/>
      <c r="F42" s="36" t="s">
        <v>518</v>
      </c>
      <c r="G42" s="37" t="s">
        <v>518</v>
      </c>
      <c r="H42" s="37" t="s">
        <v>518</v>
      </c>
      <c r="I42" s="37" t="s">
        <v>518</v>
      </c>
      <c r="J42" s="38" t="s">
        <v>518</v>
      </c>
      <c r="K42" s="22"/>
      <c r="L42" s="22"/>
      <c r="M42" s="22"/>
      <c r="N42" s="22"/>
      <c r="O42" s="22"/>
      <c r="P42" s="22"/>
    </row>
    <row r="43" spans="1:16" ht="39" customHeight="1" thickBot="1">
      <c r="A43" s="22"/>
      <c r="B43" s="40"/>
      <c r="C43" s="1245" t="s">
        <v>578</v>
      </c>
      <c r="D43" s="1246"/>
      <c r="E43" s="1247"/>
      <c r="F43" s="41" t="s">
        <v>518</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MUVlO99fbWbUf/s/cX5QHzGYcWWisaHeHsV/o0IFzYYiFPPx29fso8Gxl8PxCPCRQm3dV2m1kLvvU+TtFnDMQ==" saltValue="NJz5gOfna5nyKjKVeNfo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50" t="s">
        <v>11</v>
      </c>
      <c r="C45" s="1251"/>
      <c r="D45" s="58"/>
      <c r="E45" s="1256" t="s">
        <v>12</v>
      </c>
      <c r="F45" s="1256"/>
      <c r="G45" s="1256"/>
      <c r="H45" s="1256"/>
      <c r="I45" s="1256"/>
      <c r="J45" s="1257"/>
      <c r="K45" s="59">
        <v>635</v>
      </c>
      <c r="L45" s="60">
        <v>722</v>
      </c>
      <c r="M45" s="60">
        <v>691</v>
      </c>
      <c r="N45" s="60">
        <v>682</v>
      </c>
      <c r="O45" s="61">
        <v>676</v>
      </c>
      <c r="P45" s="48"/>
      <c r="Q45" s="48"/>
      <c r="R45" s="48"/>
      <c r="S45" s="48"/>
      <c r="T45" s="48"/>
      <c r="U45" s="48"/>
    </row>
    <row r="46" spans="1:21" ht="30.75" customHeight="1">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c r="A48" s="48"/>
      <c r="B48" s="1252"/>
      <c r="C48" s="1253"/>
      <c r="D48" s="62"/>
      <c r="E48" s="1258" t="s">
        <v>15</v>
      </c>
      <c r="F48" s="1258"/>
      <c r="G48" s="1258"/>
      <c r="H48" s="1258"/>
      <c r="I48" s="1258"/>
      <c r="J48" s="1259"/>
      <c r="K48" s="63">
        <v>286</v>
      </c>
      <c r="L48" s="64">
        <v>220</v>
      </c>
      <c r="M48" s="64">
        <v>225</v>
      </c>
      <c r="N48" s="64">
        <v>225</v>
      </c>
      <c r="O48" s="65">
        <v>231</v>
      </c>
      <c r="P48" s="48"/>
      <c r="Q48" s="48"/>
      <c r="R48" s="48"/>
      <c r="S48" s="48"/>
      <c r="T48" s="48"/>
      <c r="U48" s="48"/>
    </row>
    <row r="49" spans="1:21" ht="30.75" customHeight="1">
      <c r="A49" s="48"/>
      <c r="B49" s="1252"/>
      <c r="C49" s="1253"/>
      <c r="D49" s="62"/>
      <c r="E49" s="1258" t="s">
        <v>16</v>
      </c>
      <c r="F49" s="1258"/>
      <c r="G49" s="1258"/>
      <c r="H49" s="1258"/>
      <c r="I49" s="1258"/>
      <c r="J49" s="1259"/>
      <c r="K49" s="63">
        <v>62</v>
      </c>
      <c r="L49" s="64">
        <v>84</v>
      </c>
      <c r="M49" s="64">
        <v>162</v>
      </c>
      <c r="N49" s="64">
        <v>278</v>
      </c>
      <c r="O49" s="65">
        <v>232</v>
      </c>
      <c r="P49" s="48"/>
      <c r="Q49" s="48"/>
      <c r="R49" s="48"/>
      <c r="S49" s="48"/>
      <c r="T49" s="48"/>
      <c r="U49" s="48"/>
    </row>
    <row r="50" spans="1:21" ht="30.75" customHeight="1">
      <c r="A50" s="48"/>
      <c r="B50" s="1252"/>
      <c r="C50" s="1253"/>
      <c r="D50" s="62"/>
      <c r="E50" s="1258" t="s">
        <v>17</v>
      </c>
      <c r="F50" s="1258"/>
      <c r="G50" s="1258"/>
      <c r="H50" s="1258"/>
      <c r="I50" s="1258"/>
      <c r="J50" s="1259"/>
      <c r="K50" s="63" t="s">
        <v>518</v>
      </c>
      <c r="L50" s="64" t="s">
        <v>518</v>
      </c>
      <c r="M50" s="64" t="s">
        <v>518</v>
      </c>
      <c r="N50" s="64" t="s">
        <v>518</v>
      </c>
      <c r="O50" s="65" t="s">
        <v>518</v>
      </c>
      <c r="P50" s="48"/>
      <c r="Q50" s="48"/>
      <c r="R50" s="48"/>
      <c r="S50" s="48"/>
      <c r="T50" s="48"/>
      <c r="U50" s="48"/>
    </row>
    <row r="51" spans="1:21" ht="30.75" customHeight="1">
      <c r="A51" s="48"/>
      <c r="B51" s="1254"/>
      <c r="C51" s="1255"/>
      <c r="D51" s="66"/>
      <c r="E51" s="1258" t="s">
        <v>18</v>
      </c>
      <c r="F51" s="1258"/>
      <c r="G51" s="1258"/>
      <c r="H51" s="1258"/>
      <c r="I51" s="1258"/>
      <c r="J51" s="1259"/>
      <c r="K51" s="63" t="s">
        <v>518</v>
      </c>
      <c r="L51" s="64" t="s">
        <v>518</v>
      </c>
      <c r="M51" s="64" t="s">
        <v>518</v>
      </c>
      <c r="N51" s="64" t="s">
        <v>518</v>
      </c>
      <c r="O51" s="65" t="s">
        <v>518</v>
      </c>
      <c r="P51" s="48"/>
      <c r="Q51" s="48"/>
      <c r="R51" s="48"/>
      <c r="S51" s="48"/>
      <c r="T51" s="48"/>
      <c r="U51" s="48"/>
    </row>
    <row r="52" spans="1:21" ht="30.75" customHeight="1">
      <c r="A52" s="48"/>
      <c r="B52" s="1260" t="s">
        <v>19</v>
      </c>
      <c r="C52" s="1261"/>
      <c r="D52" s="66"/>
      <c r="E52" s="1258" t="s">
        <v>20</v>
      </c>
      <c r="F52" s="1258"/>
      <c r="G52" s="1258"/>
      <c r="H52" s="1258"/>
      <c r="I52" s="1258"/>
      <c r="J52" s="1259"/>
      <c r="K52" s="63">
        <v>721</v>
      </c>
      <c r="L52" s="64">
        <v>697</v>
      </c>
      <c r="M52" s="64">
        <v>723</v>
      </c>
      <c r="N52" s="64">
        <v>758</v>
      </c>
      <c r="O52" s="65">
        <v>755</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262</v>
      </c>
      <c r="L53" s="69">
        <v>329</v>
      </c>
      <c r="M53" s="69">
        <v>355</v>
      </c>
      <c r="N53" s="69">
        <v>427</v>
      </c>
      <c r="O53" s="70">
        <v>384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66" t="s">
        <v>25</v>
      </c>
      <c r="C57" s="1267"/>
      <c r="D57" s="1270" t="s">
        <v>26</v>
      </c>
      <c r="E57" s="1271"/>
      <c r="F57" s="1271"/>
      <c r="G57" s="1271"/>
      <c r="H57" s="1271"/>
      <c r="I57" s="1271"/>
      <c r="J57" s="1272"/>
      <c r="K57" s="83"/>
      <c r="L57" s="84"/>
      <c r="M57" s="84"/>
      <c r="N57" s="84"/>
      <c r="O57" s="85"/>
    </row>
    <row r="58" spans="1:21" ht="31.5" customHeight="1" thickBot="1">
      <c r="B58" s="1268"/>
      <c r="C58" s="1269"/>
      <c r="D58" s="1273" t="s">
        <v>27</v>
      </c>
      <c r="E58" s="1274"/>
      <c r="F58" s="1274"/>
      <c r="G58" s="1274"/>
      <c r="H58" s="1274"/>
      <c r="I58" s="1274"/>
      <c r="J58" s="127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ppp6K4QCqvL5U8b1lFcyaGLukWEnHdkQE4JKJzrwCkpblrPOEqf4T+BPQ8UyWYaVpANhvJ7k2QoVJ9QzOxogw==" saltValue="lv39PTdT3ZbE+9rEvBDB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76" t="s">
        <v>30</v>
      </c>
      <c r="C41" s="1277"/>
      <c r="D41" s="102"/>
      <c r="E41" s="1282" t="s">
        <v>31</v>
      </c>
      <c r="F41" s="1282"/>
      <c r="G41" s="1282"/>
      <c r="H41" s="1283"/>
      <c r="I41" s="103">
        <v>6785</v>
      </c>
      <c r="J41" s="104">
        <v>6770</v>
      </c>
      <c r="K41" s="104">
        <v>6490</v>
      </c>
      <c r="L41" s="104">
        <v>6513</v>
      </c>
      <c r="M41" s="105">
        <v>6295</v>
      </c>
    </row>
    <row r="42" spans="2:13" ht="27.75" customHeight="1">
      <c r="B42" s="1278"/>
      <c r="C42" s="1279"/>
      <c r="D42" s="106"/>
      <c r="E42" s="1284" t="s">
        <v>32</v>
      </c>
      <c r="F42" s="1284"/>
      <c r="G42" s="1284"/>
      <c r="H42" s="1285"/>
      <c r="I42" s="107">
        <v>130</v>
      </c>
      <c r="J42" s="108">
        <v>98</v>
      </c>
      <c r="K42" s="108">
        <v>32</v>
      </c>
      <c r="L42" s="108" t="s">
        <v>518</v>
      </c>
      <c r="M42" s="109" t="s">
        <v>518</v>
      </c>
    </row>
    <row r="43" spans="2:13" ht="27.75" customHeight="1">
      <c r="B43" s="1278"/>
      <c r="C43" s="1279"/>
      <c r="D43" s="106"/>
      <c r="E43" s="1284" t="s">
        <v>33</v>
      </c>
      <c r="F43" s="1284"/>
      <c r="G43" s="1284"/>
      <c r="H43" s="1285"/>
      <c r="I43" s="107">
        <v>3295</v>
      </c>
      <c r="J43" s="108">
        <v>3168</v>
      </c>
      <c r="K43" s="108">
        <v>3528</v>
      </c>
      <c r="L43" s="108">
        <v>3812</v>
      </c>
      <c r="M43" s="109">
        <v>3855</v>
      </c>
    </row>
    <row r="44" spans="2:13" ht="27.75" customHeight="1">
      <c r="B44" s="1278"/>
      <c r="C44" s="1279"/>
      <c r="D44" s="106"/>
      <c r="E44" s="1284" t="s">
        <v>34</v>
      </c>
      <c r="F44" s="1284"/>
      <c r="G44" s="1284"/>
      <c r="H44" s="1285"/>
      <c r="I44" s="107">
        <v>1474</v>
      </c>
      <c r="J44" s="108">
        <v>2447</v>
      </c>
      <c r="K44" s="108">
        <v>2425</v>
      </c>
      <c r="L44" s="108">
        <v>2405</v>
      </c>
      <c r="M44" s="109">
        <v>1895</v>
      </c>
    </row>
    <row r="45" spans="2:13" ht="27.75" customHeight="1">
      <c r="B45" s="1278"/>
      <c r="C45" s="1279"/>
      <c r="D45" s="106"/>
      <c r="E45" s="1284" t="s">
        <v>35</v>
      </c>
      <c r="F45" s="1284"/>
      <c r="G45" s="1284"/>
      <c r="H45" s="1285"/>
      <c r="I45" s="107">
        <v>1925</v>
      </c>
      <c r="J45" s="108">
        <v>1895</v>
      </c>
      <c r="K45" s="108">
        <v>1842</v>
      </c>
      <c r="L45" s="108">
        <v>1750</v>
      </c>
      <c r="M45" s="109">
        <v>1305</v>
      </c>
    </row>
    <row r="46" spans="2:13" ht="27.75" customHeight="1">
      <c r="B46" s="1278"/>
      <c r="C46" s="1279"/>
      <c r="D46" s="110"/>
      <c r="E46" s="1284" t="s">
        <v>36</v>
      </c>
      <c r="F46" s="1284"/>
      <c r="G46" s="1284"/>
      <c r="H46" s="1285"/>
      <c r="I46" s="107">
        <v>73</v>
      </c>
      <c r="J46" s="108">
        <v>65</v>
      </c>
      <c r="K46" s="108">
        <v>55</v>
      </c>
      <c r="L46" s="108">
        <v>47</v>
      </c>
      <c r="M46" s="109">
        <v>35</v>
      </c>
    </row>
    <row r="47" spans="2:13" ht="27.75" customHeight="1">
      <c r="B47" s="1278"/>
      <c r="C47" s="1279"/>
      <c r="D47" s="111"/>
      <c r="E47" s="1286" t="s">
        <v>37</v>
      </c>
      <c r="F47" s="1287"/>
      <c r="G47" s="1287"/>
      <c r="H47" s="1288"/>
      <c r="I47" s="107" t="s">
        <v>518</v>
      </c>
      <c r="J47" s="108" t="s">
        <v>518</v>
      </c>
      <c r="K47" s="108" t="s">
        <v>518</v>
      </c>
      <c r="L47" s="108" t="s">
        <v>518</v>
      </c>
      <c r="M47" s="109" t="s">
        <v>518</v>
      </c>
    </row>
    <row r="48" spans="2:13" ht="27.75" customHeight="1">
      <c r="B48" s="1278"/>
      <c r="C48" s="1279"/>
      <c r="D48" s="106"/>
      <c r="E48" s="1284" t="s">
        <v>38</v>
      </c>
      <c r="F48" s="1284"/>
      <c r="G48" s="1284"/>
      <c r="H48" s="1285"/>
      <c r="I48" s="107" t="s">
        <v>518</v>
      </c>
      <c r="J48" s="108" t="s">
        <v>518</v>
      </c>
      <c r="K48" s="108" t="s">
        <v>518</v>
      </c>
      <c r="L48" s="108" t="s">
        <v>518</v>
      </c>
      <c r="M48" s="109" t="s">
        <v>518</v>
      </c>
    </row>
    <row r="49" spans="2:13" ht="27.75" customHeight="1">
      <c r="B49" s="1280"/>
      <c r="C49" s="1281"/>
      <c r="D49" s="106"/>
      <c r="E49" s="1284" t="s">
        <v>39</v>
      </c>
      <c r="F49" s="1284"/>
      <c r="G49" s="1284"/>
      <c r="H49" s="1285"/>
      <c r="I49" s="107" t="s">
        <v>518</v>
      </c>
      <c r="J49" s="108" t="s">
        <v>518</v>
      </c>
      <c r="K49" s="108" t="s">
        <v>518</v>
      </c>
      <c r="L49" s="108" t="s">
        <v>518</v>
      </c>
      <c r="M49" s="109" t="s">
        <v>518</v>
      </c>
    </row>
    <row r="50" spans="2:13" ht="27.75" customHeight="1">
      <c r="B50" s="1289" t="s">
        <v>40</v>
      </c>
      <c r="C50" s="1290"/>
      <c r="D50" s="112"/>
      <c r="E50" s="1284" t="s">
        <v>41</v>
      </c>
      <c r="F50" s="1284"/>
      <c r="G50" s="1284"/>
      <c r="H50" s="1285"/>
      <c r="I50" s="107">
        <v>4832</v>
      </c>
      <c r="J50" s="108">
        <v>4775</v>
      </c>
      <c r="K50" s="108">
        <v>4304</v>
      </c>
      <c r="L50" s="108">
        <v>3802</v>
      </c>
      <c r="M50" s="109">
        <v>3237</v>
      </c>
    </row>
    <row r="51" spans="2:13" ht="27.75" customHeight="1">
      <c r="B51" s="1278"/>
      <c r="C51" s="1279"/>
      <c r="D51" s="106"/>
      <c r="E51" s="1284" t="s">
        <v>42</v>
      </c>
      <c r="F51" s="1284"/>
      <c r="G51" s="1284"/>
      <c r="H51" s="1285"/>
      <c r="I51" s="107">
        <v>1630</v>
      </c>
      <c r="J51" s="108">
        <v>1836</v>
      </c>
      <c r="K51" s="108">
        <v>1801</v>
      </c>
      <c r="L51" s="108">
        <v>1715</v>
      </c>
      <c r="M51" s="109">
        <v>1598</v>
      </c>
    </row>
    <row r="52" spans="2:13" ht="27.75" customHeight="1">
      <c r="B52" s="1280"/>
      <c r="C52" s="1281"/>
      <c r="D52" s="106"/>
      <c r="E52" s="1284" t="s">
        <v>43</v>
      </c>
      <c r="F52" s="1284"/>
      <c r="G52" s="1284"/>
      <c r="H52" s="1285"/>
      <c r="I52" s="107">
        <v>8799</v>
      </c>
      <c r="J52" s="108">
        <v>8777</v>
      </c>
      <c r="K52" s="108">
        <v>8485</v>
      </c>
      <c r="L52" s="108">
        <v>8450</v>
      </c>
      <c r="M52" s="109">
        <v>8255</v>
      </c>
    </row>
    <row r="53" spans="2:13" ht="27.75" customHeight="1" thickBot="1">
      <c r="B53" s="1291" t="s">
        <v>44</v>
      </c>
      <c r="C53" s="1292"/>
      <c r="D53" s="113"/>
      <c r="E53" s="1293" t="s">
        <v>45</v>
      </c>
      <c r="F53" s="1293"/>
      <c r="G53" s="1293"/>
      <c r="H53" s="1294"/>
      <c r="I53" s="114">
        <v>-1579</v>
      </c>
      <c r="J53" s="115">
        <v>-946</v>
      </c>
      <c r="K53" s="115">
        <v>-217</v>
      </c>
      <c r="L53" s="115">
        <v>560</v>
      </c>
      <c r="M53" s="116">
        <v>294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NKUX98ltewY6/ZxemQSTKUn1pWt6INjxvXU5mnQTFylRWXslzOFIImwpLzccJ+B6FKQyfp0mSbNE7vUmgzxmA==" saltValue="bN3ycONKuSW0WeLxZ3AL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F63" sqref="F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562</v>
      </c>
      <c r="G54" s="125" t="s">
        <v>563</v>
      </c>
      <c r="H54" s="126" t="s">
        <v>564</v>
      </c>
    </row>
    <row r="55" spans="2:8" ht="52.5" customHeight="1">
      <c r="B55" s="127"/>
      <c r="C55" s="1303" t="s">
        <v>48</v>
      </c>
      <c r="D55" s="1303"/>
      <c r="E55" s="1304"/>
      <c r="F55" s="128">
        <v>1689</v>
      </c>
      <c r="G55" s="128">
        <v>1446</v>
      </c>
      <c r="H55" s="129">
        <v>1111</v>
      </c>
    </row>
    <row r="56" spans="2:8" ht="52.5" customHeight="1">
      <c r="B56" s="130"/>
      <c r="C56" s="1305" t="s">
        <v>49</v>
      </c>
      <c r="D56" s="1305"/>
      <c r="E56" s="1306"/>
      <c r="F56" s="131">
        <v>821</v>
      </c>
      <c r="G56" s="131">
        <v>611</v>
      </c>
      <c r="H56" s="132">
        <v>438</v>
      </c>
    </row>
    <row r="57" spans="2:8" ht="53.25" customHeight="1">
      <c r="B57" s="130"/>
      <c r="C57" s="1307" t="s">
        <v>50</v>
      </c>
      <c r="D57" s="1307"/>
      <c r="E57" s="1308"/>
      <c r="F57" s="133">
        <v>1554</v>
      </c>
      <c r="G57" s="133">
        <v>1505</v>
      </c>
      <c r="H57" s="134">
        <v>1449</v>
      </c>
    </row>
    <row r="58" spans="2:8" ht="45.75" customHeight="1">
      <c r="B58" s="135"/>
      <c r="C58" s="1295" t="s">
        <v>585</v>
      </c>
      <c r="D58" s="1296"/>
      <c r="E58" s="1297"/>
      <c r="F58" s="136">
        <v>411</v>
      </c>
      <c r="G58" s="136">
        <v>416</v>
      </c>
      <c r="H58" s="137">
        <v>420</v>
      </c>
    </row>
    <row r="59" spans="2:8" ht="45.75" customHeight="1">
      <c r="B59" s="135"/>
      <c r="C59" s="1295" t="s">
        <v>586</v>
      </c>
      <c r="D59" s="1296"/>
      <c r="E59" s="1297"/>
      <c r="F59" s="136">
        <v>308</v>
      </c>
      <c r="G59" s="136">
        <v>310</v>
      </c>
      <c r="H59" s="137">
        <v>312</v>
      </c>
    </row>
    <row r="60" spans="2:8" ht="45.75" customHeight="1">
      <c r="B60" s="135"/>
      <c r="C60" s="1295" t="s">
        <v>587</v>
      </c>
      <c r="D60" s="1296"/>
      <c r="E60" s="1297"/>
      <c r="F60" s="136">
        <v>448</v>
      </c>
      <c r="G60" s="136">
        <v>337</v>
      </c>
      <c r="H60" s="137">
        <v>307</v>
      </c>
    </row>
    <row r="61" spans="2:8" ht="45.75" customHeight="1">
      <c r="B61" s="135"/>
      <c r="C61" s="1295" t="s">
        <v>588</v>
      </c>
      <c r="D61" s="1296"/>
      <c r="E61" s="1297"/>
      <c r="F61" s="136">
        <v>287</v>
      </c>
      <c r="G61" s="136">
        <v>253</v>
      </c>
      <c r="H61" s="137">
        <v>244</v>
      </c>
    </row>
    <row r="62" spans="2:8" ht="45.75" customHeight="1" thickBot="1">
      <c r="B62" s="138"/>
      <c r="C62" s="1298" t="s">
        <v>589</v>
      </c>
      <c r="D62" s="1299"/>
      <c r="E62" s="1300"/>
      <c r="F62" s="139">
        <v>68</v>
      </c>
      <c r="G62" s="139">
        <v>69</v>
      </c>
      <c r="H62" s="140">
        <v>70</v>
      </c>
    </row>
    <row r="63" spans="2:8" ht="52.5" customHeight="1" thickBot="1">
      <c r="B63" s="141"/>
      <c r="C63" s="1301" t="s">
        <v>51</v>
      </c>
      <c r="D63" s="1301"/>
      <c r="E63" s="1302"/>
      <c r="F63" s="142">
        <v>4064</v>
      </c>
      <c r="G63" s="142">
        <v>3562</v>
      </c>
      <c r="H63" s="143">
        <v>2997</v>
      </c>
    </row>
    <row r="64" spans="2:8" ht="15" customHeight="1"/>
  </sheetData>
  <sheetProtection algorithmName="SHA-512" hashValue="PKZfY08ZnOpFarWAquD3dfQlH/3DsklvxbdSPUz6yTzw9R5FqL4yzXiAjyN4xCyvu2TGXp/SzYpvJ+LpT/evWg==" saltValue="VIQKmYnkXVSpiPDSTlk8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t="s">
        <v>606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607</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608</v>
      </c>
      <c r="AO51" s="1312"/>
      <c r="AP51" s="1312"/>
      <c r="AQ51" s="1312"/>
      <c r="AR51" s="1312"/>
      <c r="AS51" s="1312"/>
      <c r="AT51" s="1312"/>
      <c r="AU51" s="1312"/>
      <c r="AV51" s="1312"/>
      <c r="AW51" s="1312"/>
      <c r="AX51" s="1312"/>
      <c r="AY51" s="1312"/>
      <c r="AZ51" s="1312"/>
      <c r="BA51" s="1312"/>
      <c r="BB51" s="1312" t="s">
        <v>609</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v>13.5</v>
      </c>
      <c r="CO51" s="1309"/>
      <c r="CP51" s="1309"/>
      <c r="CQ51" s="1309"/>
      <c r="CR51" s="1309"/>
      <c r="CS51" s="1309"/>
      <c r="CT51" s="1309"/>
      <c r="CU51" s="1309"/>
      <c r="CV51" s="1309">
        <v>7.1</v>
      </c>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610</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56.7</v>
      </c>
      <c r="BY53" s="1309"/>
      <c r="BZ53" s="1309"/>
      <c r="CA53" s="1309"/>
      <c r="CB53" s="1309"/>
      <c r="CC53" s="1309"/>
      <c r="CD53" s="1309"/>
      <c r="CE53" s="1309"/>
      <c r="CF53" s="1309">
        <v>58.7</v>
      </c>
      <c r="CG53" s="1309"/>
      <c r="CH53" s="1309"/>
      <c r="CI53" s="1309"/>
      <c r="CJ53" s="1309"/>
      <c r="CK53" s="1309"/>
      <c r="CL53" s="1309"/>
      <c r="CM53" s="1309"/>
      <c r="CN53" s="1309">
        <v>60.6</v>
      </c>
      <c r="CO53" s="1309"/>
      <c r="CP53" s="1309"/>
      <c r="CQ53" s="1309"/>
      <c r="CR53" s="1309"/>
      <c r="CS53" s="1309"/>
      <c r="CT53" s="1309"/>
      <c r="CU53" s="1309"/>
      <c r="CV53" s="1309">
        <v>62.1</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611</v>
      </c>
      <c r="AO55" s="1314"/>
      <c r="AP55" s="1314"/>
      <c r="AQ55" s="1314"/>
      <c r="AR55" s="1314"/>
      <c r="AS55" s="1314"/>
      <c r="AT55" s="1314"/>
      <c r="AU55" s="1314"/>
      <c r="AV55" s="1314"/>
      <c r="AW55" s="1314"/>
      <c r="AX55" s="1314"/>
      <c r="AY55" s="1314"/>
      <c r="AZ55" s="1314"/>
      <c r="BA55" s="1314"/>
      <c r="BB55" s="1312" t="s">
        <v>612</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32.9</v>
      </c>
      <c r="BY55" s="1309"/>
      <c r="BZ55" s="1309"/>
      <c r="CA55" s="1309"/>
      <c r="CB55" s="1309"/>
      <c r="CC55" s="1309"/>
      <c r="CD55" s="1309"/>
      <c r="CE55" s="1309"/>
      <c r="CF55" s="1309">
        <v>28.5</v>
      </c>
      <c r="CG55" s="1309"/>
      <c r="CH55" s="1309"/>
      <c r="CI55" s="1309"/>
      <c r="CJ55" s="1309"/>
      <c r="CK55" s="1309"/>
      <c r="CL55" s="1309"/>
      <c r="CM55" s="1309"/>
      <c r="CN55" s="1309">
        <v>20.5</v>
      </c>
      <c r="CO55" s="1309"/>
      <c r="CP55" s="1309"/>
      <c r="CQ55" s="1309"/>
      <c r="CR55" s="1309"/>
      <c r="CS55" s="1309"/>
      <c r="CT55" s="1309"/>
      <c r="CU55" s="1309"/>
      <c r="CV55" s="1309">
        <v>21.4</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610</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v>
      </c>
      <c r="BY57" s="1309"/>
      <c r="BZ57" s="1309"/>
      <c r="CA57" s="1309"/>
      <c r="CB57" s="1309"/>
      <c r="CC57" s="1309"/>
      <c r="CD57" s="1309"/>
      <c r="CE57" s="1309"/>
      <c r="CF57" s="1309">
        <v>59.7</v>
      </c>
      <c r="CG57" s="1309"/>
      <c r="CH57" s="1309"/>
      <c r="CI57" s="1309"/>
      <c r="CJ57" s="1309"/>
      <c r="CK57" s="1309"/>
      <c r="CL57" s="1309"/>
      <c r="CM57" s="1309"/>
      <c r="CN57" s="1309">
        <v>60</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613</v>
      </c>
    </row>
    <row r="64" spans="1:109">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614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607</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c r="B73" s="395"/>
      <c r="G73" s="1317"/>
      <c r="H73" s="1317"/>
      <c r="I73" s="1317"/>
      <c r="J73" s="1317"/>
      <c r="K73" s="1313"/>
      <c r="L73" s="1313"/>
      <c r="M73" s="1313"/>
      <c r="N73" s="1313"/>
      <c r="AM73" s="404"/>
      <c r="AN73" s="1312" t="s">
        <v>608</v>
      </c>
      <c r="AO73" s="1312"/>
      <c r="AP73" s="1312"/>
      <c r="AQ73" s="1312"/>
      <c r="AR73" s="1312"/>
      <c r="AS73" s="1312"/>
      <c r="AT73" s="1312"/>
      <c r="AU73" s="1312"/>
      <c r="AV73" s="1312"/>
      <c r="AW73" s="1312"/>
      <c r="AX73" s="1312"/>
      <c r="AY73" s="1312"/>
      <c r="AZ73" s="1312"/>
      <c r="BA73" s="1312"/>
      <c r="BB73" s="1312" t="s">
        <v>612</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v>13.5</v>
      </c>
      <c r="CO73" s="1309"/>
      <c r="CP73" s="1309"/>
      <c r="CQ73" s="1309"/>
      <c r="CR73" s="1309"/>
      <c r="CS73" s="1309"/>
      <c r="CT73" s="1309"/>
      <c r="CU73" s="1309"/>
      <c r="CV73" s="1309">
        <v>7.1</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615</v>
      </c>
      <c r="BC75" s="1312"/>
      <c r="BD75" s="1312"/>
      <c r="BE75" s="1312"/>
      <c r="BF75" s="1312"/>
      <c r="BG75" s="1312"/>
      <c r="BH75" s="1312"/>
      <c r="BI75" s="1312"/>
      <c r="BJ75" s="1312"/>
      <c r="BK75" s="1312"/>
      <c r="BL75" s="1312"/>
      <c r="BM75" s="1312"/>
      <c r="BN75" s="1312"/>
      <c r="BO75" s="1312"/>
      <c r="BP75" s="1309">
        <v>5.8</v>
      </c>
      <c r="BQ75" s="1309"/>
      <c r="BR75" s="1309"/>
      <c r="BS75" s="1309"/>
      <c r="BT75" s="1309"/>
      <c r="BU75" s="1309"/>
      <c r="BV75" s="1309"/>
      <c r="BW75" s="1309"/>
      <c r="BX75" s="1309">
        <v>6.6</v>
      </c>
      <c r="BY75" s="1309"/>
      <c r="BZ75" s="1309"/>
      <c r="CA75" s="1309"/>
      <c r="CB75" s="1309"/>
      <c r="CC75" s="1309"/>
      <c r="CD75" s="1309"/>
      <c r="CE75" s="1309"/>
      <c r="CF75" s="1309">
        <v>7.7</v>
      </c>
      <c r="CG75" s="1309"/>
      <c r="CH75" s="1309"/>
      <c r="CI75" s="1309"/>
      <c r="CJ75" s="1309"/>
      <c r="CK75" s="1309"/>
      <c r="CL75" s="1309"/>
      <c r="CM75" s="1309"/>
      <c r="CN75" s="1309">
        <v>9</v>
      </c>
      <c r="CO75" s="1309"/>
      <c r="CP75" s="1309"/>
      <c r="CQ75" s="1309"/>
      <c r="CR75" s="1309"/>
      <c r="CS75" s="1309"/>
      <c r="CT75" s="1309"/>
      <c r="CU75" s="1309"/>
      <c r="CV75" s="1309">
        <v>9.4</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616</v>
      </c>
      <c r="AO77" s="1314"/>
      <c r="AP77" s="1314"/>
      <c r="AQ77" s="1314"/>
      <c r="AR77" s="1314"/>
      <c r="AS77" s="1314"/>
      <c r="AT77" s="1314"/>
      <c r="AU77" s="1314"/>
      <c r="AV77" s="1314"/>
      <c r="AW77" s="1314"/>
      <c r="AX77" s="1314"/>
      <c r="AY77" s="1314"/>
      <c r="AZ77" s="1314"/>
      <c r="BA77" s="1314"/>
      <c r="BB77" s="1312" t="s">
        <v>612</v>
      </c>
      <c r="BC77" s="1312"/>
      <c r="BD77" s="1312"/>
      <c r="BE77" s="1312"/>
      <c r="BF77" s="1312"/>
      <c r="BG77" s="1312"/>
      <c r="BH77" s="1312"/>
      <c r="BI77" s="1312"/>
      <c r="BJ77" s="1312"/>
      <c r="BK77" s="1312"/>
      <c r="BL77" s="1312"/>
      <c r="BM77" s="1312"/>
      <c r="BN77" s="1312"/>
      <c r="BO77" s="1312"/>
      <c r="BP77" s="1309">
        <v>36.5</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615</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23IYoGis3iErRjF1w/SThDwJ/ZQqcmH264gW6oOTfS/a+vh1vhgtc9jdqFyDzYr2LSR95esbrBUl2Z0b2F/PAA==" saltValue="CVvZhqyg8o440yFmhj/EQ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617</v>
      </c>
    </row>
  </sheetData>
  <sheetProtection algorithmName="SHA-512" hashValue="dXOqckBnT4EAK10dcvsmOovkWrA1C4jR2rnE1KA/Z90CdFRb+sNDdjk6Rsqaodkcn3XMMt2hQMQo/VqpiFH3Kw==" saltValue="pgQqtiA8T9/1veNIREhe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618</v>
      </c>
    </row>
  </sheetData>
  <sheetProtection algorithmName="SHA-512" hashValue="kzqWr0DCBeqGKHgbkgULxFudYCb/pJJSvmkyoRX+FKeHSULuHi490IuNzCUJy3YZvo826bJLWX754zvJ48t4Cg==" saltValue="ojBrJpHxWsYamtsqUVWd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557</v>
      </c>
      <c r="G2" s="157"/>
      <c r="H2" s="158"/>
    </row>
    <row r="3" spans="1:8">
      <c r="A3" s="154" t="s">
        <v>550</v>
      </c>
      <c r="B3" s="159"/>
      <c r="C3" s="160"/>
      <c r="D3" s="161">
        <v>33798</v>
      </c>
      <c r="E3" s="162"/>
      <c r="F3" s="163">
        <v>69469</v>
      </c>
      <c r="G3" s="164"/>
      <c r="H3" s="165"/>
    </row>
    <row r="4" spans="1:8">
      <c r="A4" s="166"/>
      <c r="B4" s="167"/>
      <c r="C4" s="168"/>
      <c r="D4" s="169">
        <v>13461</v>
      </c>
      <c r="E4" s="170"/>
      <c r="F4" s="171">
        <v>38215</v>
      </c>
      <c r="G4" s="172"/>
      <c r="H4" s="173"/>
    </row>
    <row r="5" spans="1:8">
      <c r="A5" s="154" t="s">
        <v>552</v>
      </c>
      <c r="B5" s="159"/>
      <c r="C5" s="160"/>
      <c r="D5" s="161">
        <v>23507</v>
      </c>
      <c r="E5" s="162"/>
      <c r="F5" s="163">
        <v>67293</v>
      </c>
      <c r="G5" s="164"/>
      <c r="H5" s="165"/>
    </row>
    <row r="6" spans="1:8">
      <c r="A6" s="166"/>
      <c r="B6" s="167"/>
      <c r="C6" s="168"/>
      <c r="D6" s="169">
        <v>19208</v>
      </c>
      <c r="E6" s="170"/>
      <c r="F6" s="171">
        <v>35076</v>
      </c>
      <c r="G6" s="172"/>
      <c r="H6" s="173"/>
    </row>
    <row r="7" spans="1:8">
      <c r="A7" s="154" t="s">
        <v>553</v>
      </c>
      <c r="B7" s="159"/>
      <c r="C7" s="160"/>
      <c r="D7" s="161">
        <v>16990</v>
      </c>
      <c r="E7" s="162"/>
      <c r="F7" s="163">
        <v>67343</v>
      </c>
      <c r="G7" s="164"/>
      <c r="H7" s="165"/>
    </row>
    <row r="8" spans="1:8">
      <c r="A8" s="166"/>
      <c r="B8" s="167"/>
      <c r="C8" s="168"/>
      <c r="D8" s="169">
        <v>10761</v>
      </c>
      <c r="E8" s="170"/>
      <c r="F8" s="171">
        <v>32865</v>
      </c>
      <c r="G8" s="172"/>
      <c r="H8" s="173"/>
    </row>
    <row r="9" spans="1:8">
      <c r="A9" s="154" t="s">
        <v>554</v>
      </c>
      <c r="B9" s="159"/>
      <c r="C9" s="160"/>
      <c r="D9" s="161">
        <v>21004</v>
      </c>
      <c r="E9" s="162"/>
      <c r="F9" s="163">
        <v>73475</v>
      </c>
      <c r="G9" s="164"/>
      <c r="H9" s="165"/>
    </row>
    <row r="10" spans="1:8">
      <c r="A10" s="166"/>
      <c r="B10" s="167"/>
      <c r="C10" s="168"/>
      <c r="D10" s="169">
        <v>12820</v>
      </c>
      <c r="E10" s="170"/>
      <c r="F10" s="171">
        <v>43072</v>
      </c>
      <c r="G10" s="172"/>
      <c r="H10" s="173"/>
    </row>
    <row r="11" spans="1:8">
      <c r="A11" s="154" t="s">
        <v>555</v>
      </c>
      <c r="B11" s="159"/>
      <c r="C11" s="160"/>
      <c r="D11" s="161">
        <v>26242</v>
      </c>
      <c r="E11" s="162"/>
      <c r="F11" s="163">
        <v>87464</v>
      </c>
      <c r="G11" s="164"/>
      <c r="H11" s="165"/>
    </row>
    <row r="12" spans="1:8">
      <c r="A12" s="166"/>
      <c r="B12" s="167"/>
      <c r="C12" s="174"/>
      <c r="D12" s="169">
        <v>16573</v>
      </c>
      <c r="E12" s="170"/>
      <c r="F12" s="171">
        <v>47479</v>
      </c>
      <c r="G12" s="172"/>
      <c r="H12" s="173"/>
    </row>
    <row r="13" spans="1:8">
      <c r="A13" s="154"/>
      <c r="B13" s="159"/>
      <c r="C13" s="175"/>
      <c r="D13" s="176">
        <v>24308</v>
      </c>
      <c r="E13" s="177"/>
      <c r="F13" s="178">
        <v>73009</v>
      </c>
      <c r="G13" s="179"/>
      <c r="H13" s="165"/>
    </row>
    <row r="14" spans="1:8">
      <c r="A14" s="166"/>
      <c r="B14" s="167"/>
      <c r="C14" s="168"/>
      <c r="D14" s="169">
        <v>14565</v>
      </c>
      <c r="E14" s="170"/>
      <c r="F14" s="171">
        <v>39341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1.27</v>
      </c>
      <c r="C19" s="180">
        <f>ROUND(VALUE(SUBSTITUTE(実質収支比率等に係る経年分析!G$48,"▲","-")),2)</f>
        <v>1.28</v>
      </c>
      <c r="D19" s="180">
        <f>ROUND(VALUE(SUBSTITUTE(実質収支比率等に係る経年分析!H$48,"▲","-")),2)</f>
        <v>1.05</v>
      </c>
      <c r="E19" s="180">
        <f>ROUND(VALUE(SUBSTITUTE(実質収支比率等に係る経年分析!I$48,"▲","-")),2)</f>
        <v>1.08</v>
      </c>
      <c r="F19" s="180">
        <f>ROUND(VALUE(SUBSTITUTE(実質収支比率等に係る経年分析!J$48,"▲","-")),2)</f>
        <v>1.1399999999999999</v>
      </c>
    </row>
    <row r="20" spans="1:11">
      <c r="A20" s="180" t="s">
        <v>55</v>
      </c>
      <c r="B20" s="180">
        <f>ROUND(VALUE(SUBSTITUTE(実質収支比率等に係る経年分析!F$47,"▲","-")),2)</f>
        <v>40.43</v>
      </c>
      <c r="C20" s="180">
        <f>ROUND(VALUE(SUBSTITUTE(実質収支比率等に係る経年分析!G$47,"▲","-")),2)</f>
        <v>41.26</v>
      </c>
      <c r="D20" s="180">
        <f>ROUND(VALUE(SUBSTITUTE(実質収支比率等に係る経年分析!H$47,"▲","-")),2)</f>
        <v>35.57</v>
      </c>
      <c r="E20" s="180">
        <f>ROUND(VALUE(SUBSTITUTE(実質収支比率等に係る経年分析!I$47,"▲","-")),2)</f>
        <v>30.02</v>
      </c>
      <c r="F20" s="180">
        <f>ROUND(VALUE(SUBSTITUTE(実質収支比率等に係る経年分析!J$47,"▲","-")),2)</f>
        <v>23.23</v>
      </c>
    </row>
    <row r="21" spans="1:11">
      <c r="A21" s="180" t="s">
        <v>56</v>
      </c>
      <c r="B21" s="180">
        <f>IF(ISNUMBER(VALUE(SUBSTITUTE(実質収支比率等に係る経年分析!F$49,"▲","-"))),ROUND(VALUE(SUBSTITUTE(実質収支比率等に係る経年分析!F$49,"▲","-")),2),NA())</f>
        <v>0.14000000000000001</v>
      </c>
      <c r="C21" s="180">
        <f>IF(ISNUMBER(VALUE(SUBSTITUTE(実質収支比率等に係る経年分析!G$49,"▲","-"))),ROUND(VALUE(SUBSTITUTE(実質収支比率等に係る経年分析!G$49,"▲","-")),2),NA())</f>
        <v>-1.23</v>
      </c>
      <c r="D21" s="180">
        <f>IF(ISNUMBER(VALUE(SUBSTITUTE(実質収支比率等に係る経年分析!H$49,"▲","-"))),ROUND(VALUE(SUBSTITUTE(実質収支比率等に係る経年分析!H$49,"▲","-")),2),NA())</f>
        <v>-6.02</v>
      </c>
      <c r="E21" s="180">
        <f>IF(ISNUMBER(VALUE(SUBSTITUTE(実質収支比率等に係る経年分析!I$49,"▲","-"))),ROUND(VALUE(SUBSTITUTE(実質収支比率等に係る経年分析!I$49,"▲","-")),2),NA())</f>
        <v>-5.56</v>
      </c>
      <c r="F21" s="180">
        <f>IF(ISNUMBER(VALUE(SUBSTITUTE(実質収支比率等に係る経年分析!J$49,"▲","-"))),ROUND(VALUE(SUBSTITUTE(実質収支比率等に係る経年分析!J$49,"▲","-")),2),NA())</f>
        <v>-7.54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公園墓地維持管理特別会計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住宅改修資金等貸付金特別会計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1.02</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1.1299999999999999</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1.51</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24.47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721</v>
      </c>
      <c r="E42" s="182"/>
      <c r="F42" s="182"/>
      <c r="G42" s="182">
        <f>'実質公債費比率（分子）の構造'!L$52</f>
        <v>697</v>
      </c>
      <c r="H42" s="182"/>
      <c r="I42" s="182"/>
      <c r="J42" s="182">
        <f>'実質公債費比率（分子）の構造'!M$52</f>
        <v>723</v>
      </c>
      <c r="K42" s="182"/>
      <c r="L42" s="182"/>
      <c r="M42" s="182">
        <f>'実質公債費比率（分子）の構造'!N$52</f>
        <v>758</v>
      </c>
      <c r="N42" s="182"/>
      <c r="O42" s="182"/>
      <c r="P42" s="182">
        <f>'実質公債費比率（分子）の構造'!O$52</f>
        <v>755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62</v>
      </c>
      <c r="C45" s="182"/>
      <c r="D45" s="182"/>
      <c r="E45" s="182">
        <f>'実質公債費比率（分子）の構造'!L$49</f>
        <v>84</v>
      </c>
      <c r="F45" s="182"/>
      <c r="G45" s="182"/>
      <c r="H45" s="182">
        <f>'実質公債費比率（分子）の構造'!M$49</f>
        <v>162</v>
      </c>
      <c r="I45" s="182"/>
      <c r="J45" s="182"/>
      <c r="K45" s="182">
        <f>'実質公債費比率（分子）の構造'!N$49</f>
        <v>278</v>
      </c>
      <c r="L45" s="182"/>
      <c r="M45" s="182"/>
      <c r="N45" s="182">
        <f>'実質公債費比率（分子）の構造'!O$49</f>
        <v>232</v>
      </c>
      <c r="O45" s="182"/>
      <c r="P45" s="182"/>
    </row>
    <row r="46" spans="1:16">
      <c r="A46" s="182" t="s">
        <v>67</v>
      </c>
      <c r="B46" s="182">
        <f>'実質公債費比率（分子）の構造'!K$48</f>
        <v>286</v>
      </c>
      <c r="C46" s="182"/>
      <c r="D46" s="182"/>
      <c r="E46" s="182">
        <f>'実質公債費比率（分子）の構造'!L$48</f>
        <v>220</v>
      </c>
      <c r="F46" s="182"/>
      <c r="G46" s="182"/>
      <c r="H46" s="182">
        <f>'実質公債費比率（分子）の構造'!M$48</f>
        <v>225</v>
      </c>
      <c r="I46" s="182"/>
      <c r="J46" s="182"/>
      <c r="K46" s="182">
        <f>'実質公債費比率（分子）の構造'!N$48</f>
        <v>225</v>
      </c>
      <c r="L46" s="182"/>
      <c r="M46" s="182"/>
      <c r="N46" s="182">
        <f>'実質公債費比率（分子）の構造'!O$48</f>
        <v>231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635</v>
      </c>
      <c r="C49" s="182"/>
      <c r="D49" s="182"/>
      <c r="E49" s="182">
        <f>'実質公債費比率（分子）の構造'!L$45</f>
        <v>722</v>
      </c>
      <c r="F49" s="182"/>
      <c r="G49" s="182"/>
      <c r="H49" s="182">
        <f>'実質公債費比率（分子）の構造'!M$45</f>
        <v>691</v>
      </c>
      <c r="I49" s="182"/>
      <c r="J49" s="182"/>
      <c r="K49" s="182">
        <f>'実質公債費比率（分子）の構造'!N$45</f>
        <v>682</v>
      </c>
      <c r="L49" s="182"/>
      <c r="M49" s="182"/>
      <c r="N49" s="182">
        <f>'実質公債費比率（分子）の構造'!O$45</f>
        <v>676</v>
      </c>
      <c r="O49" s="182"/>
      <c r="P49" s="182"/>
    </row>
    <row r="50" spans="1:16">
      <c r="A50" s="182" t="s">
        <v>71</v>
      </c>
      <c r="B50" s="182" t="e">
        <f>NA()</f>
        <v>#N/A</v>
      </c>
      <c r="C50" s="182">
        <f>IF(ISNUMBER('実質公債費比率（分子）の構造'!K$53),'実質公債費比率（分子）の構造'!K$53,NA())</f>
        <v>262</v>
      </c>
      <c r="D50" s="182" t="e">
        <f>NA()</f>
        <v>#N/A</v>
      </c>
      <c r="E50" s="182" t="e">
        <f>NA()</f>
        <v>#N/A</v>
      </c>
      <c r="F50" s="182">
        <f>IF(ISNUMBER('実質公債費比率（分子）の構造'!L$53),'実質公債費比率（分子）の構造'!L$53,NA())</f>
        <v>329</v>
      </c>
      <c r="G50" s="182" t="e">
        <f>NA()</f>
        <v>#N/A</v>
      </c>
      <c r="H50" s="182" t="e">
        <f>NA()</f>
        <v>#N/A</v>
      </c>
      <c r="I50" s="182">
        <f>IF(ISNUMBER('実質公債費比率（分子）の構造'!M$53),'実質公債費比率（分子）の構造'!M$53,NA())</f>
        <v>355</v>
      </c>
      <c r="J50" s="182" t="e">
        <f>NA()</f>
        <v>#N/A</v>
      </c>
      <c r="K50" s="182" t="e">
        <f>NA()</f>
        <v>#N/A</v>
      </c>
      <c r="L50" s="182">
        <f>IF(ISNUMBER('実質公債費比率（分子）の構造'!N$53),'実質公債費比率（分子）の構造'!N$53,NA())</f>
        <v>427</v>
      </c>
      <c r="M50" s="182" t="e">
        <f>NA()</f>
        <v>#N/A</v>
      </c>
      <c r="N50" s="182" t="e">
        <f>NA()</f>
        <v>#N/A</v>
      </c>
      <c r="O50" s="182">
        <f>IF(ISNUMBER('実質公債費比率（分子）の構造'!O$53),'実質公債費比率（分子）の構造'!O$53,NA())</f>
        <v>384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8799</v>
      </c>
      <c r="E56" s="181"/>
      <c r="F56" s="181"/>
      <c r="G56" s="181">
        <f>'将来負担比率（分子）の構造'!J$52</f>
        <v>8777</v>
      </c>
      <c r="H56" s="181"/>
      <c r="I56" s="181"/>
      <c r="J56" s="181">
        <f>'将来負担比率（分子）の構造'!K$52</f>
        <v>8485</v>
      </c>
      <c r="K56" s="181"/>
      <c r="L56" s="181"/>
      <c r="M56" s="181">
        <f>'将来負担比率（分子）の構造'!L$52</f>
        <v>8450</v>
      </c>
      <c r="N56" s="181"/>
      <c r="O56" s="181"/>
      <c r="P56" s="181">
        <f>'将来負担比率（分子）の構造'!M$52</f>
        <v>8255</v>
      </c>
    </row>
    <row r="57" spans="1:16">
      <c r="A57" s="181" t="s">
        <v>42</v>
      </c>
      <c r="B57" s="181"/>
      <c r="C57" s="181"/>
      <c r="D57" s="181">
        <f>'将来負担比率（分子）の構造'!I$51</f>
        <v>1630</v>
      </c>
      <c r="E57" s="181"/>
      <c r="F57" s="181"/>
      <c r="G57" s="181">
        <f>'将来負担比率（分子）の構造'!J$51</f>
        <v>1836</v>
      </c>
      <c r="H57" s="181"/>
      <c r="I57" s="181"/>
      <c r="J57" s="181">
        <f>'将来負担比率（分子）の構造'!K$51</f>
        <v>1801</v>
      </c>
      <c r="K57" s="181"/>
      <c r="L57" s="181"/>
      <c r="M57" s="181">
        <f>'将来負担比率（分子）の構造'!L$51</f>
        <v>1715</v>
      </c>
      <c r="N57" s="181"/>
      <c r="O57" s="181"/>
      <c r="P57" s="181">
        <f>'将来負担比率（分子）の構造'!M$51</f>
        <v>1598</v>
      </c>
    </row>
    <row r="58" spans="1:16">
      <c r="A58" s="181" t="s">
        <v>41</v>
      </c>
      <c r="B58" s="181"/>
      <c r="C58" s="181"/>
      <c r="D58" s="181">
        <f>'将来負担比率（分子）の構造'!I$50</f>
        <v>4832</v>
      </c>
      <c r="E58" s="181"/>
      <c r="F58" s="181"/>
      <c r="G58" s="181">
        <f>'将来負担比率（分子）の構造'!J$50</f>
        <v>4775</v>
      </c>
      <c r="H58" s="181"/>
      <c r="I58" s="181"/>
      <c r="J58" s="181">
        <f>'将来負担比率（分子）の構造'!K$50</f>
        <v>4304</v>
      </c>
      <c r="K58" s="181"/>
      <c r="L58" s="181"/>
      <c r="M58" s="181">
        <f>'将来負担比率（分子）の構造'!L$50</f>
        <v>3802</v>
      </c>
      <c r="N58" s="181"/>
      <c r="O58" s="181"/>
      <c r="P58" s="181">
        <f>'将来負担比率（分子）の構造'!M$50</f>
        <v>3237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73</v>
      </c>
      <c r="C61" s="181"/>
      <c r="D61" s="181"/>
      <c r="E61" s="181">
        <f>'将来負担比率（分子）の構造'!J$46</f>
        <v>65</v>
      </c>
      <c r="F61" s="181"/>
      <c r="G61" s="181"/>
      <c r="H61" s="181">
        <f>'将来負担比率（分子）の構造'!K$46</f>
        <v>55</v>
      </c>
      <c r="I61" s="181"/>
      <c r="J61" s="181"/>
      <c r="K61" s="181">
        <f>'将来負担比率（分子）の構造'!L$46</f>
        <v>47</v>
      </c>
      <c r="L61" s="181"/>
      <c r="M61" s="181"/>
      <c r="N61" s="181">
        <f>'将来負担比率（分子）の構造'!M$46</f>
        <v>35</v>
      </c>
      <c r="O61" s="181"/>
      <c r="P61" s="181"/>
    </row>
    <row r="62" spans="1:16">
      <c r="A62" s="181" t="s">
        <v>35</v>
      </c>
      <c r="B62" s="181">
        <f>'将来負担比率（分子）の構造'!I$45</f>
        <v>1925</v>
      </c>
      <c r="C62" s="181"/>
      <c r="D62" s="181"/>
      <c r="E62" s="181">
        <f>'将来負担比率（分子）の構造'!J$45</f>
        <v>1895</v>
      </c>
      <c r="F62" s="181"/>
      <c r="G62" s="181"/>
      <c r="H62" s="181">
        <f>'将来負担比率（分子）の構造'!K$45</f>
        <v>1842</v>
      </c>
      <c r="I62" s="181"/>
      <c r="J62" s="181"/>
      <c r="K62" s="181">
        <f>'将来負担比率（分子）の構造'!L$45</f>
        <v>1750</v>
      </c>
      <c r="L62" s="181"/>
      <c r="M62" s="181"/>
      <c r="N62" s="181">
        <f>'将来負担比率（分子）の構造'!M$45</f>
        <v>1305</v>
      </c>
      <c r="O62" s="181"/>
      <c r="P62" s="181"/>
    </row>
    <row r="63" spans="1:16">
      <c r="A63" s="181" t="s">
        <v>34</v>
      </c>
      <c r="B63" s="181">
        <f>'将来負担比率（分子）の構造'!I$44</f>
        <v>1474</v>
      </c>
      <c r="C63" s="181"/>
      <c r="D63" s="181"/>
      <c r="E63" s="181">
        <f>'将来負担比率（分子）の構造'!J$44</f>
        <v>2447</v>
      </c>
      <c r="F63" s="181"/>
      <c r="G63" s="181"/>
      <c r="H63" s="181">
        <f>'将来負担比率（分子）の構造'!K$44</f>
        <v>2425</v>
      </c>
      <c r="I63" s="181"/>
      <c r="J63" s="181"/>
      <c r="K63" s="181">
        <f>'将来負担比率（分子）の構造'!L$44</f>
        <v>2405</v>
      </c>
      <c r="L63" s="181"/>
      <c r="M63" s="181"/>
      <c r="N63" s="181">
        <f>'将来負担比率（分子）の構造'!M$44</f>
        <v>1895</v>
      </c>
      <c r="O63" s="181"/>
      <c r="P63" s="181"/>
    </row>
    <row r="64" spans="1:16">
      <c r="A64" s="181" t="s">
        <v>33</v>
      </c>
      <c r="B64" s="181">
        <f>'将来負担比率（分子）の構造'!I$43</f>
        <v>3295</v>
      </c>
      <c r="C64" s="181"/>
      <c r="D64" s="181"/>
      <c r="E64" s="181">
        <f>'将来負担比率（分子）の構造'!J$43</f>
        <v>3168</v>
      </c>
      <c r="F64" s="181"/>
      <c r="G64" s="181"/>
      <c r="H64" s="181">
        <f>'将来負担比率（分子）の構造'!K$43</f>
        <v>3528</v>
      </c>
      <c r="I64" s="181"/>
      <c r="J64" s="181"/>
      <c r="K64" s="181">
        <f>'将来負担比率（分子）の構造'!L$43</f>
        <v>3812</v>
      </c>
      <c r="L64" s="181"/>
      <c r="M64" s="181"/>
      <c r="N64" s="181">
        <f>'将来負担比率（分子）の構造'!M$43</f>
        <v>3855</v>
      </c>
      <c r="O64" s="181"/>
      <c r="P64" s="181"/>
    </row>
    <row r="65" spans="1:16">
      <c r="A65" s="181" t="s">
        <v>32</v>
      </c>
      <c r="B65" s="181">
        <f>'将来負担比率（分子）の構造'!I$42</f>
        <v>130</v>
      </c>
      <c r="C65" s="181"/>
      <c r="D65" s="181"/>
      <c r="E65" s="181">
        <f>'将来負担比率（分子）の構造'!J$42</f>
        <v>98</v>
      </c>
      <c r="F65" s="181"/>
      <c r="G65" s="181"/>
      <c r="H65" s="181">
        <f>'将来負担比率（分子）の構造'!K$42</f>
        <v>32</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6785</v>
      </c>
      <c r="C66" s="181"/>
      <c r="D66" s="181"/>
      <c r="E66" s="181">
        <f>'将来負担比率（分子）の構造'!J$41</f>
        <v>6770</v>
      </c>
      <c r="F66" s="181"/>
      <c r="G66" s="181"/>
      <c r="H66" s="181">
        <f>'将来負担比率（分子）の構造'!K$41</f>
        <v>6490</v>
      </c>
      <c r="I66" s="181"/>
      <c r="J66" s="181"/>
      <c r="K66" s="181">
        <f>'将来負担比率（分子）の構造'!L$41</f>
        <v>6513</v>
      </c>
      <c r="L66" s="181"/>
      <c r="M66" s="181"/>
      <c r="N66" s="181">
        <f>'将来負担比率（分子）の構造'!M$41</f>
        <v>6295</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560</v>
      </c>
      <c r="M67" s="181" t="e">
        <f>NA()</f>
        <v>#N/A</v>
      </c>
      <c r="N67" s="181" t="e">
        <f>NA()</f>
        <v>#N/A</v>
      </c>
      <c r="O67" s="181">
        <f>IF(ISNUMBER('将来負担比率（分子）の構造'!M$53), IF('将来負担比率（分子）の構造'!M$53 &lt; 0, 0, '将来負担比率（分子）の構造'!M$53), NA())</f>
        <v>294</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1689</v>
      </c>
      <c r="C72" s="185">
        <f>基金残高に係る経年分析!G55</f>
        <v>1446</v>
      </c>
      <c r="D72" s="185">
        <f>基金残高に係る経年分析!H55</f>
        <v>1111</v>
      </c>
    </row>
    <row r="73" spans="1:16">
      <c r="A73" s="184" t="s">
        <v>78</v>
      </c>
      <c r="B73" s="185">
        <f>基金残高に係る経年分析!F56</f>
        <v>821</v>
      </c>
      <c r="C73" s="185">
        <f>基金残高に係る経年分析!G56</f>
        <v>611</v>
      </c>
      <c r="D73" s="185">
        <f>基金残高に係る経年分析!H56</f>
        <v>438</v>
      </c>
    </row>
    <row r="74" spans="1:16">
      <c r="A74" s="184" t="s">
        <v>79</v>
      </c>
      <c r="B74" s="185">
        <f>基金残高に係る経年分析!F57</f>
        <v>1554</v>
      </c>
      <c r="C74" s="185">
        <f>基金残高に係る経年分析!G57</f>
        <v>1505</v>
      </c>
      <c r="D74" s="185">
        <f>基金残高に係る経年分析!H57</f>
        <v>1449</v>
      </c>
    </row>
  </sheetData>
  <sheetProtection algorithmName="SHA-512" hashValue="8qcKo4R+xr83FaL/M4Q5aFBNEuoDSLONzPfl9jM/6MdJcv1XuTximea8ugaCoKbJ6QUVrHLO33X4GKGSt6DWfg==" saltValue="1q9e2cN8rijnEVXqPDac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224</v>
      </c>
      <c r="C5" s="670"/>
      <c r="D5" s="670"/>
      <c r="E5" s="670"/>
      <c r="F5" s="670"/>
      <c r="G5" s="670"/>
      <c r="H5" s="670"/>
      <c r="I5" s="670"/>
      <c r="J5" s="670"/>
      <c r="K5" s="670"/>
      <c r="L5" s="670"/>
      <c r="M5" s="670"/>
      <c r="N5" s="670"/>
      <c r="O5" s="670"/>
      <c r="P5" s="670"/>
      <c r="Q5" s="671"/>
      <c r="R5" s="672">
        <v>1878875</v>
      </c>
      <c r="S5" s="673"/>
      <c r="T5" s="673"/>
      <c r="U5" s="673"/>
      <c r="V5" s="673"/>
      <c r="W5" s="673"/>
      <c r="X5" s="673"/>
      <c r="Y5" s="674"/>
      <c r="Z5" s="675">
        <v>23.5</v>
      </c>
      <c r="AA5" s="675"/>
      <c r="AB5" s="675"/>
      <c r="AC5" s="675"/>
      <c r="AD5" s="676">
        <v>1878875</v>
      </c>
      <c r="AE5" s="676"/>
      <c r="AF5" s="676"/>
      <c r="AG5" s="676"/>
      <c r="AH5" s="676"/>
      <c r="AI5" s="676"/>
      <c r="AJ5" s="676"/>
      <c r="AK5" s="676"/>
      <c r="AL5" s="677">
        <v>40</v>
      </c>
      <c r="AM5" s="678"/>
      <c r="AN5" s="678"/>
      <c r="AO5" s="679"/>
      <c r="AP5" s="669" t="s">
        <v>225</v>
      </c>
      <c r="AQ5" s="670"/>
      <c r="AR5" s="670"/>
      <c r="AS5" s="670"/>
      <c r="AT5" s="670"/>
      <c r="AU5" s="670"/>
      <c r="AV5" s="670"/>
      <c r="AW5" s="670"/>
      <c r="AX5" s="670"/>
      <c r="AY5" s="670"/>
      <c r="AZ5" s="670"/>
      <c r="BA5" s="670"/>
      <c r="BB5" s="670"/>
      <c r="BC5" s="670"/>
      <c r="BD5" s="670"/>
      <c r="BE5" s="670"/>
      <c r="BF5" s="671"/>
      <c r="BG5" s="683">
        <v>1878875</v>
      </c>
      <c r="BH5" s="684"/>
      <c r="BI5" s="684"/>
      <c r="BJ5" s="684"/>
      <c r="BK5" s="684"/>
      <c r="BL5" s="684"/>
      <c r="BM5" s="684"/>
      <c r="BN5" s="685"/>
      <c r="BO5" s="686">
        <v>100</v>
      </c>
      <c r="BP5" s="686"/>
      <c r="BQ5" s="686"/>
      <c r="BR5" s="686"/>
      <c r="BS5" s="687">
        <v>11913</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c r="B6" s="680" t="s">
        <v>229</v>
      </c>
      <c r="C6" s="681"/>
      <c r="D6" s="681"/>
      <c r="E6" s="681"/>
      <c r="F6" s="681"/>
      <c r="G6" s="681"/>
      <c r="H6" s="681"/>
      <c r="I6" s="681"/>
      <c r="J6" s="681"/>
      <c r="K6" s="681"/>
      <c r="L6" s="681"/>
      <c r="M6" s="681"/>
      <c r="N6" s="681"/>
      <c r="O6" s="681"/>
      <c r="P6" s="681"/>
      <c r="Q6" s="682"/>
      <c r="R6" s="683">
        <v>68958</v>
      </c>
      <c r="S6" s="684"/>
      <c r="T6" s="684"/>
      <c r="U6" s="684"/>
      <c r="V6" s="684"/>
      <c r="W6" s="684"/>
      <c r="X6" s="684"/>
      <c r="Y6" s="685"/>
      <c r="Z6" s="686">
        <v>0.9</v>
      </c>
      <c r="AA6" s="686"/>
      <c r="AB6" s="686"/>
      <c r="AC6" s="686"/>
      <c r="AD6" s="687">
        <v>68958</v>
      </c>
      <c r="AE6" s="687"/>
      <c r="AF6" s="687"/>
      <c r="AG6" s="687"/>
      <c r="AH6" s="687"/>
      <c r="AI6" s="687"/>
      <c r="AJ6" s="687"/>
      <c r="AK6" s="687"/>
      <c r="AL6" s="688">
        <v>1.5</v>
      </c>
      <c r="AM6" s="689"/>
      <c r="AN6" s="689"/>
      <c r="AO6" s="690"/>
      <c r="AP6" s="680" t="s">
        <v>230</v>
      </c>
      <c r="AQ6" s="681"/>
      <c r="AR6" s="681"/>
      <c r="AS6" s="681"/>
      <c r="AT6" s="681"/>
      <c r="AU6" s="681"/>
      <c r="AV6" s="681"/>
      <c r="AW6" s="681"/>
      <c r="AX6" s="681"/>
      <c r="AY6" s="681"/>
      <c r="AZ6" s="681"/>
      <c r="BA6" s="681"/>
      <c r="BB6" s="681"/>
      <c r="BC6" s="681"/>
      <c r="BD6" s="681"/>
      <c r="BE6" s="681"/>
      <c r="BF6" s="682"/>
      <c r="BG6" s="683">
        <v>1878875</v>
      </c>
      <c r="BH6" s="684"/>
      <c r="BI6" s="684"/>
      <c r="BJ6" s="684"/>
      <c r="BK6" s="684"/>
      <c r="BL6" s="684"/>
      <c r="BM6" s="684"/>
      <c r="BN6" s="685"/>
      <c r="BO6" s="686">
        <v>100</v>
      </c>
      <c r="BP6" s="686"/>
      <c r="BQ6" s="686"/>
      <c r="BR6" s="686"/>
      <c r="BS6" s="687">
        <v>11913</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87203</v>
      </c>
      <c r="CS6" s="684"/>
      <c r="CT6" s="684"/>
      <c r="CU6" s="684"/>
      <c r="CV6" s="684"/>
      <c r="CW6" s="684"/>
      <c r="CX6" s="684"/>
      <c r="CY6" s="685"/>
      <c r="CZ6" s="677">
        <v>1.1000000000000001</v>
      </c>
      <c r="DA6" s="678"/>
      <c r="DB6" s="678"/>
      <c r="DC6" s="697"/>
      <c r="DD6" s="692" t="s">
        <v>232</v>
      </c>
      <c r="DE6" s="684"/>
      <c r="DF6" s="684"/>
      <c r="DG6" s="684"/>
      <c r="DH6" s="684"/>
      <c r="DI6" s="684"/>
      <c r="DJ6" s="684"/>
      <c r="DK6" s="684"/>
      <c r="DL6" s="684"/>
      <c r="DM6" s="684"/>
      <c r="DN6" s="684"/>
      <c r="DO6" s="684"/>
      <c r="DP6" s="685"/>
      <c r="DQ6" s="692">
        <v>87203</v>
      </c>
      <c r="DR6" s="684"/>
      <c r="DS6" s="684"/>
      <c r="DT6" s="684"/>
      <c r="DU6" s="684"/>
      <c r="DV6" s="684"/>
      <c r="DW6" s="684"/>
      <c r="DX6" s="684"/>
      <c r="DY6" s="684"/>
      <c r="DZ6" s="684"/>
      <c r="EA6" s="684"/>
      <c r="EB6" s="684"/>
      <c r="EC6" s="693"/>
    </row>
    <row r="7" spans="2:143" ht="11.25" customHeight="1">
      <c r="B7" s="680" t="s">
        <v>233</v>
      </c>
      <c r="C7" s="681"/>
      <c r="D7" s="681"/>
      <c r="E7" s="681"/>
      <c r="F7" s="681"/>
      <c r="G7" s="681"/>
      <c r="H7" s="681"/>
      <c r="I7" s="681"/>
      <c r="J7" s="681"/>
      <c r="K7" s="681"/>
      <c r="L7" s="681"/>
      <c r="M7" s="681"/>
      <c r="N7" s="681"/>
      <c r="O7" s="681"/>
      <c r="P7" s="681"/>
      <c r="Q7" s="682"/>
      <c r="R7" s="683">
        <v>2531</v>
      </c>
      <c r="S7" s="684"/>
      <c r="T7" s="684"/>
      <c r="U7" s="684"/>
      <c r="V7" s="684"/>
      <c r="W7" s="684"/>
      <c r="X7" s="684"/>
      <c r="Y7" s="685"/>
      <c r="Z7" s="686">
        <v>0</v>
      </c>
      <c r="AA7" s="686"/>
      <c r="AB7" s="686"/>
      <c r="AC7" s="686"/>
      <c r="AD7" s="687">
        <v>2531</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830650</v>
      </c>
      <c r="BH7" s="684"/>
      <c r="BI7" s="684"/>
      <c r="BJ7" s="684"/>
      <c r="BK7" s="684"/>
      <c r="BL7" s="684"/>
      <c r="BM7" s="684"/>
      <c r="BN7" s="685"/>
      <c r="BO7" s="686">
        <v>44.2</v>
      </c>
      <c r="BP7" s="686"/>
      <c r="BQ7" s="686"/>
      <c r="BR7" s="686"/>
      <c r="BS7" s="687">
        <v>11913</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1067938</v>
      </c>
      <c r="CS7" s="684"/>
      <c r="CT7" s="684"/>
      <c r="CU7" s="684"/>
      <c r="CV7" s="684"/>
      <c r="CW7" s="684"/>
      <c r="CX7" s="684"/>
      <c r="CY7" s="685"/>
      <c r="CZ7" s="686">
        <v>14</v>
      </c>
      <c r="DA7" s="686"/>
      <c r="DB7" s="686"/>
      <c r="DC7" s="686"/>
      <c r="DD7" s="692">
        <v>47792</v>
      </c>
      <c r="DE7" s="684"/>
      <c r="DF7" s="684"/>
      <c r="DG7" s="684"/>
      <c r="DH7" s="684"/>
      <c r="DI7" s="684"/>
      <c r="DJ7" s="684"/>
      <c r="DK7" s="684"/>
      <c r="DL7" s="684"/>
      <c r="DM7" s="684"/>
      <c r="DN7" s="684"/>
      <c r="DO7" s="684"/>
      <c r="DP7" s="685"/>
      <c r="DQ7" s="692">
        <v>808286</v>
      </c>
      <c r="DR7" s="684"/>
      <c r="DS7" s="684"/>
      <c r="DT7" s="684"/>
      <c r="DU7" s="684"/>
      <c r="DV7" s="684"/>
      <c r="DW7" s="684"/>
      <c r="DX7" s="684"/>
      <c r="DY7" s="684"/>
      <c r="DZ7" s="684"/>
      <c r="EA7" s="684"/>
      <c r="EB7" s="684"/>
      <c r="EC7" s="693"/>
    </row>
    <row r="8" spans="2:143" ht="11.25" customHeight="1">
      <c r="B8" s="680" t="s">
        <v>236</v>
      </c>
      <c r="C8" s="681"/>
      <c r="D8" s="681"/>
      <c r="E8" s="681"/>
      <c r="F8" s="681"/>
      <c r="G8" s="681"/>
      <c r="H8" s="681"/>
      <c r="I8" s="681"/>
      <c r="J8" s="681"/>
      <c r="K8" s="681"/>
      <c r="L8" s="681"/>
      <c r="M8" s="681"/>
      <c r="N8" s="681"/>
      <c r="O8" s="681"/>
      <c r="P8" s="681"/>
      <c r="Q8" s="682"/>
      <c r="R8" s="683">
        <v>16927</v>
      </c>
      <c r="S8" s="684"/>
      <c r="T8" s="684"/>
      <c r="U8" s="684"/>
      <c r="V8" s="684"/>
      <c r="W8" s="684"/>
      <c r="X8" s="684"/>
      <c r="Y8" s="685"/>
      <c r="Z8" s="686">
        <v>0.2</v>
      </c>
      <c r="AA8" s="686"/>
      <c r="AB8" s="686"/>
      <c r="AC8" s="686"/>
      <c r="AD8" s="687">
        <v>16927</v>
      </c>
      <c r="AE8" s="687"/>
      <c r="AF8" s="687"/>
      <c r="AG8" s="687"/>
      <c r="AH8" s="687"/>
      <c r="AI8" s="687"/>
      <c r="AJ8" s="687"/>
      <c r="AK8" s="687"/>
      <c r="AL8" s="688">
        <v>0.4</v>
      </c>
      <c r="AM8" s="689"/>
      <c r="AN8" s="689"/>
      <c r="AO8" s="690"/>
      <c r="AP8" s="680" t="s">
        <v>237</v>
      </c>
      <c r="AQ8" s="681"/>
      <c r="AR8" s="681"/>
      <c r="AS8" s="681"/>
      <c r="AT8" s="681"/>
      <c r="AU8" s="681"/>
      <c r="AV8" s="681"/>
      <c r="AW8" s="681"/>
      <c r="AX8" s="681"/>
      <c r="AY8" s="681"/>
      <c r="AZ8" s="681"/>
      <c r="BA8" s="681"/>
      <c r="BB8" s="681"/>
      <c r="BC8" s="681"/>
      <c r="BD8" s="681"/>
      <c r="BE8" s="681"/>
      <c r="BF8" s="682"/>
      <c r="BG8" s="683">
        <v>28418</v>
      </c>
      <c r="BH8" s="684"/>
      <c r="BI8" s="684"/>
      <c r="BJ8" s="684"/>
      <c r="BK8" s="684"/>
      <c r="BL8" s="684"/>
      <c r="BM8" s="684"/>
      <c r="BN8" s="685"/>
      <c r="BO8" s="686">
        <v>1.5</v>
      </c>
      <c r="BP8" s="686"/>
      <c r="BQ8" s="686"/>
      <c r="BR8" s="686"/>
      <c r="BS8" s="692" t="s">
        <v>232</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2402984</v>
      </c>
      <c r="CS8" s="684"/>
      <c r="CT8" s="684"/>
      <c r="CU8" s="684"/>
      <c r="CV8" s="684"/>
      <c r="CW8" s="684"/>
      <c r="CX8" s="684"/>
      <c r="CY8" s="685"/>
      <c r="CZ8" s="686">
        <v>31.4</v>
      </c>
      <c r="DA8" s="686"/>
      <c r="DB8" s="686"/>
      <c r="DC8" s="686"/>
      <c r="DD8" s="692">
        <v>5844</v>
      </c>
      <c r="DE8" s="684"/>
      <c r="DF8" s="684"/>
      <c r="DG8" s="684"/>
      <c r="DH8" s="684"/>
      <c r="DI8" s="684"/>
      <c r="DJ8" s="684"/>
      <c r="DK8" s="684"/>
      <c r="DL8" s="684"/>
      <c r="DM8" s="684"/>
      <c r="DN8" s="684"/>
      <c r="DO8" s="684"/>
      <c r="DP8" s="685"/>
      <c r="DQ8" s="692">
        <v>1339463</v>
      </c>
      <c r="DR8" s="684"/>
      <c r="DS8" s="684"/>
      <c r="DT8" s="684"/>
      <c r="DU8" s="684"/>
      <c r="DV8" s="684"/>
      <c r="DW8" s="684"/>
      <c r="DX8" s="684"/>
      <c r="DY8" s="684"/>
      <c r="DZ8" s="684"/>
      <c r="EA8" s="684"/>
      <c r="EB8" s="684"/>
      <c r="EC8" s="693"/>
    </row>
    <row r="9" spans="2:143" ht="11.25" customHeight="1">
      <c r="B9" s="680" t="s">
        <v>239</v>
      </c>
      <c r="C9" s="681"/>
      <c r="D9" s="681"/>
      <c r="E9" s="681"/>
      <c r="F9" s="681"/>
      <c r="G9" s="681"/>
      <c r="H9" s="681"/>
      <c r="I9" s="681"/>
      <c r="J9" s="681"/>
      <c r="K9" s="681"/>
      <c r="L9" s="681"/>
      <c r="M9" s="681"/>
      <c r="N9" s="681"/>
      <c r="O9" s="681"/>
      <c r="P9" s="681"/>
      <c r="Q9" s="682"/>
      <c r="R9" s="683">
        <v>9688</v>
      </c>
      <c r="S9" s="684"/>
      <c r="T9" s="684"/>
      <c r="U9" s="684"/>
      <c r="V9" s="684"/>
      <c r="W9" s="684"/>
      <c r="X9" s="684"/>
      <c r="Y9" s="685"/>
      <c r="Z9" s="686">
        <v>0.1</v>
      </c>
      <c r="AA9" s="686"/>
      <c r="AB9" s="686"/>
      <c r="AC9" s="686"/>
      <c r="AD9" s="687">
        <v>9688</v>
      </c>
      <c r="AE9" s="687"/>
      <c r="AF9" s="687"/>
      <c r="AG9" s="687"/>
      <c r="AH9" s="687"/>
      <c r="AI9" s="687"/>
      <c r="AJ9" s="687"/>
      <c r="AK9" s="687"/>
      <c r="AL9" s="688">
        <v>0.2</v>
      </c>
      <c r="AM9" s="689"/>
      <c r="AN9" s="689"/>
      <c r="AO9" s="690"/>
      <c r="AP9" s="680" t="s">
        <v>240</v>
      </c>
      <c r="AQ9" s="681"/>
      <c r="AR9" s="681"/>
      <c r="AS9" s="681"/>
      <c r="AT9" s="681"/>
      <c r="AU9" s="681"/>
      <c r="AV9" s="681"/>
      <c r="AW9" s="681"/>
      <c r="AX9" s="681"/>
      <c r="AY9" s="681"/>
      <c r="AZ9" s="681"/>
      <c r="BA9" s="681"/>
      <c r="BB9" s="681"/>
      <c r="BC9" s="681"/>
      <c r="BD9" s="681"/>
      <c r="BE9" s="681"/>
      <c r="BF9" s="682"/>
      <c r="BG9" s="683">
        <v>684468</v>
      </c>
      <c r="BH9" s="684"/>
      <c r="BI9" s="684"/>
      <c r="BJ9" s="684"/>
      <c r="BK9" s="684"/>
      <c r="BL9" s="684"/>
      <c r="BM9" s="684"/>
      <c r="BN9" s="685"/>
      <c r="BO9" s="686">
        <v>36.4</v>
      </c>
      <c r="BP9" s="686"/>
      <c r="BQ9" s="686"/>
      <c r="BR9" s="686"/>
      <c r="BS9" s="692" t="s">
        <v>241</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1485370</v>
      </c>
      <c r="CS9" s="684"/>
      <c r="CT9" s="684"/>
      <c r="CU9" s="684"/>
      <c r="CV9" s="684"/>
      <c r="CW9" s="684"/>
      <c r="CX9" s="684"/>
      <c r="CY9" s="685"/>
      <c r="CZ9" s="686">
        <v>19.399999999999999</v>
      </c>
      <c r="DA9" s="686"/>
      <c r="DB9" s="686"/>
      <c r="DC9" s="686"/>
      <c r="DD9" s="692">
        <v>74721</v>
      </c>
      <c r="DE9" s="684"/>
      <c r="DF9" s="684"/>
      <c r="DG9" s="684"/>
      <c r="DH9" s="684"/>
      <c r="DI9" s="684"/>
      <c r="DJ9" s="684"/>
      <c r="DK9" s="684"/>
      <c r="DL9" s="684"/>
      <c r="DM9" s="684"/>
      <c r="DN9" s="684"/>
      <c r="DO9" s="684"/>
      <c r="DP9" s="685"/>
      <c r="DQ9" s="692">
        <v>1189725</v>
      </c>
      <c r="DR9" s="684"/>
      <c r="DS9" s="684"/>
      <c r="DT9" s="684"/>
      <c r="DU9" s="684"/>
      <c r="DV9" s="684"/>
      <c r="DW9" s="684"/>
      <c r="DX9" s="684"/>
      <c r="DY9" s="684"/>
      <c r="DZ9" s="684"/>
      <c r="EA9" s="684"/>
      <c r="EB9" s="684"/>
      <c r="EC9" s="693"/>
    </row>
    <row r="10" spans="2:143" ht="11.25" customHeight="1">
      <c r="B10" s="680" t="s">
        <v>243</v>
      </c>
      <c r="C10" s="681"/>
      <c r="D10" s="681"/>
      <c r="E10" s="681"/>
      <c r="F10" s="681"/>
      <c r="G10" s="681"/>
      <c r="H10" s="681"/>
      <c r="I10" s="681"/>
      <c r="J10" s="681"/>
      <c r="K10" s="681"/>
      <c r="L10" s="681"/>
      <c r="M10" s="681"/>
      <c r="N10" s="681"/>
      <c r="O10" s="681"/>
      <c r="P10" s="681"/>
      <c r="Q10" s="682"/>
      <c r="R10" s="683" t="s">
        <v>232</v>
      </c>
      <c r="S10" s="684"/>
      <c r="T10" s="684"/>
      <c r="U10" s="684"/>
      <c r="V10" s="684"/>
      <c r="W10" s="684"/>
      <c r="X10" s="684"/>
      <c r="Y10" s="685"/>
      <c r="Z10" s="686" t="s">
        <v>232</v>
      </c>
      <c r="AA10" s="686"/>
      <c r="AB10" s="686"/>
      <c r="AC10" s="686"/>
      <c r="AD10" s="687" t="s">
        <v>241</v>
      </c>
      <c r="AE10" s="687"/>
      <c r="AF10" s="687"/>
      <c r="AG10" s="687"/>
      <c r="AH10" s="687"/>
      <c r="AI10" s="687"/>
      <c r="AJ10" s="687"/>
      <c r="AK10" s="687"/>
      <c r="AL10" s="688" t="s">
        <v>232</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47458</v>
      </c>
      <c r="BH10" s="684"/>
      <c r="BI10" s="684"/>
      <c r="BJ10" s="684"/>
      <c r="BK10" s="684"/>
      <c r="BL10" s="684"/>
      <c r="BM10" s="684"/>
      <c r="BN10" s="685"/>
      <c r="BO10" s="686">
        <v>2.5</v>
      </c>
      <c r="BP10" s="686"/>
      <c r="BQ10" s="686"/>
      <c r="BR10" s="686"/>
      <c r="BS10" s="692" t="s">
        <v>232</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t="s">
        <v>232</v>
      </c>
      <c r="CS10" s="684"/>
      <c r="CT10" s="684"/>
      <c r="CU10" s="684"/>
      <c r="CV10" s="684"/>
      <c r="CW10" s="684"/>
      <c r="CX10" s="684"/>
      <c r="CY10" s="685"/>
      <c r="CZ10" s="686" t="s">
        <v>232</v>
      </c>
      <c r="DA10" s="686"/>
      <c r="DB10" s="686"/>
      <c r="DC10" s="686"/>
      <c r="DD10" s="692" t="s">
        <v>232</v>
      </c>
      <c r="DE10" s="684"/>
      <c r="DF10" s="684"/>
      <c r="DG10" s="684"/>
      <c r="DH10" s="684"/>
      <c r="DI10" s="684"/>
      <c r="DJ10" s="684"/>
      <c r="DK10" s="684"/>
      <c r="DL10" s="684"/>
      <c r="DM10" s="684"/>
      <c r="DN10" s="684"/>
      <c r="DO10" s="684"/>
      <c r="DP10" s="685"/>
      <c r="DQ10" s="692" t="s">
        <v>232</v>
      </c>
      <c r="DR10" s="684"/>
      <c r="DS10" s="684"/>
      <c r="DT10" s="684"/>
      <c r="DU10" s="684"/>
      <c r="DV10" s="684"/>
      <c r="DW10" s="684"/>
      <c r="DX10" s="684"/>
      <c r="DY10" s="684"/>
      <c r="DZ10" s="684"/>
      <c r="EA10" s="684"/>
      <c r="EB10" s="684"/>
      <c r="EC10" s="693"/>
    </row>
    <row r="11" spans="2:143" ht="11.25" customHeight="1">
      <c r="B11" s="680" t="s">
        <v>246</v>
      </c>
      <c r="C11" s="681"/>
      <c r="D11" s="681"/>
      <c r="E11" s="681"/>
      <c r="F11" s="681"/>
      <c r="G11" s="681"/>
      <c r="H11" s="681"/>
      <c r="I11" s="681"/>
      <c r="J11" s="681"/>
      <c r="K11" s="681"/>
      <c r="L11" s="681"/>
      <c r="M11" s="681"/>
      <c r="N11" s="681"/>
      <c r="O11" s="681"/>
      <c r="P11" s="681"/>
      <c r="Q11" s="682"/>
      <c r="R11" s="683">
        <v>289739</v>
      </c>
      <c r="S11" s="684"/>
      <c r="T11" s="684"/>
      <c r="U11" s="684"/>
      <c r="V11" s="684"/>
      <c r="W11" s="684"/>
      <c r="X11" s="684"/>
      <c r="Y11" s="685"/>
      <c r="Z11" s="688">
        <v>3.6</v>
      </c>
      <c r="AA11" s="689"/>
      <c r="AB11" s="689"/>
      <c r="AC11" s="701"/>
      <c r="AD11" s="692">
        <v>289739</v>
      </c>
      <c r="AE11" s="684"/>
      <c r="AF11" s="684"/>
      <c r="AG11" s="684"/>
      <c r="AH11" s="684"/>
      <c r="AI11" s="684"/>
      <c r="AJ11" s="684"/>
      <c r="AK11" s="685"/>
      <c r="AL11" s="688">
        <v>6.2</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70306</v>
      </c>
      <c r="BH11" s="684"/>
      <c r="BI11" s="684"/>
      <c r="BJ11" s="684"/>
      <c r="BK11" s="684"/>
      <c r="BL11" s="684"/>
      <c r="BM11" s="684"/>
      <c r="BN11" s="685"/>
      <c r="BO11" s="686">
        <v>3.7</v>
      </c>
      <c r="BP11" s="686"/>
      <c r="BQ11" s="686"/>
      <c r="BR11" s="686"/>
      <c r="BS11" s="692">
        <v>11913</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129843</v>
      </c>
      <c r="CS11" s="684"/>
      <c r="CT11" s="684"/>
      <c r="CU11" s="684"/>
      <c r="CV11" s="684"/>
      <c r="CW11" s="684"/>
      <c r="CX11" s="684"/>
      <c r="CY11" s="685"/>
      <c r="CZ11" s="686">
        <v>1.7</v>
      </c>
      <c r="DA11" s="686"/>
      <c r="DB11" s="686"/>
      <c r="DC11" s="686"/>
      <c r="DD11" s="692">
        <v>68249</v>
      </c>
      <c r="DE11" s="684"/>
      <c r="DF11" s="684"/>
      <c r="DG11" s="684"/>
      <c r="DH11" s="684"/>
      <c r="DI11" s="684"/>
      <c r="DJ11" s="684"/>
      <c r="DK11" s="684"/>
      <c r="DL11" s="684"/>
      <c r="DM11" s="684"/>
      <c r="DN11" s="684"/>
      <c r="DO11" s="684"/>
      <c r="DP11" s="685"/>
      <c r="DQ11" s="692">
        <v>50663</v>
      </c>
      <c r="DR11" s="684"/>
      <c r="DS11" s="684"/>
      <c r="DT11" s="684"/>
      <c r="DU11" s="684"/>
      <c r="DV11" s="684"/>
      <c r="DW11" s="684"/>
      <c r="DX11" s="684"/>
      <c r="DY11" s="684"/>
      <c r="DZ11" s="684"/>
      <c r="EA11" s="684"/>
      <c r="EB11" s="684"/>
      <c r="EC11" s="693"/>
    </row>
    <row r="12" spans="2:143" ht="11.25" customHeight="1">
      <c r="B12" s="680" t="s">
        <v>249</v>
      </c>
      <c r="C12" s="681"/>
      <c r="D12" s="681"/>
      <c r="E12" s="681"/>
      <c r="F12" s="681"/>
      <c r="G12" s="681"/>
      <c r="H12" s="681"/>
      <c r="I12" s="681"/>
      <c r="J12" s="681"/>
      <c r="K12" s="681"/>
      <c r="L12" s="681"/>
      <c r="M12" s="681"/>
      <c r="N12" s="681"/>
      <c r="O12" s="681"/>
      <c r="P12" s="681"/>
      <c r="Q12" s="682"/>
      <c r="R12" s="683">
        <v>45846</v>
      </c>
      <c r="S12" s="684"/>
      <c r="T12" s="684"/>
      <c r="U12" s="684"/>
      <c r="V12" s="684"/>
      <c r="W12" s="684"/>
      <c r="X12" s="684"/>
      <c r="Y12" s="685"/>
      <c r="Z12" s="686">
        <v>0.6</v>
      </c>
      <c r="AA12" s="686"/>
      <c r="AB12" s="686"/>
      <c r="AC12" s="686"/>
      <c r="AD12" s="687">
        <v>45846</v>
      </c>
      <c r="AE12" s="687"/>
      <c r="AF12" s="687"/>
      <c r="AG12" s="687"/>
      <c r="AH12" s="687"/>
      <c r="AI12" s="687"/>
      <c r="AJ12" s="687"/>
      <c r="AK12" s="687"/>
      <c r="AL12" s="688">
        <v>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865088</v>
      </c>
      <c r="BH12" s="684"/>
      <c r="BI12" s="684"/>
      <c r="BJ12" s="684"/>
      <c r="BK12" s="684"/>
      <c r="BL12" s="684"/>
      <c r="BM12" s="684"/>
      <c r="BN12" s="685"/>
      <c r="BO12" s="686">
        <v>46</v>
      </c>
      <c r="BP12" s="686"/>
      <c r="BQ12" s="686"/>
      <c r="BR12" s="686"/>
      <c r="BS12" s="692" t="s">
        <v>241</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21255</v>
      </c>
      <c r="CS12" s="684"/>
      <c r="CT12" s="684"/>
      <c r="CU12" s="684"/>
      <c r="CV12" s="684"/>
      <c r="CW12" s="684"/>
      <c r="CX12" s="684"/>
      <c r="CY12" s="685"/>
      <c r="CZ12" s="686">
        <v>0.3</v>
      </c>
      <c r="DA12" s="686"/>
      <c r="DB12" s="686"/>
      <c r="DC12" s="686"/>
      <c r="DD12" s="692" t="s">
        <v>232</v>
      </c>
      <c r="DE12" s="684"/>
      <c r="DF12" s="684"/>
      <c r="DG12" s="684"/>
      <c r="DH12" s="684"/>
      <c r="DI12" s="684"/>
      <c r="DJ12" s="684"/>
      <c r="DK12" s="684"/>
      <c r="DL12" s="684"/>
      <c r="DM12" s="684"/>
      <c r="DN12" s="684"/>
      <c r="DO12" s="684"/>
      <c r="DP12" s="685"/>
      <c r="DQ12" s="692">
        <v>16929</v>
      </c>
      <c r="DR12" s="684"/>
      <c r="DS12" s="684"/>
      <c r="DT12" s="684"/>
      <c r="DU12" s="684"/>
      <c r="DV12" s="684"/>
      <c r="DW12" s="684"/>
      <c r="DX12" s="684"/>
      <c r="DY12" s="684"/>
      <c r="DZ12" s="684"/>
      <c r="EA12" s="684"/>
      <c r="EB12" s="684"/>
      <c r="EC12" s="693"/>
    </row>
    <row r="13" spans="2:143" ht="11.25" customHeight="1">
      <c r="B13" s="680" t="s">
        <v>252</v>
      </c>
      <c r="C13" s="681"/>
      <c r="D13" s="681"/>
      <c r="E13" s="681"/>
      <c r="F13" s="681"/>
      <c r="G13" s="681"/>
      <c r="H13" s="681"/>
      <c r="I13" s="681"/>
      <c r="J13" s="681"/>
      <c r="K13" s="681"/>
      <c r="L13" s="681"/>
      <c r="M13" s="681"/>
      <c r="N13" s="681"/>
      <c r="O13" s="681"/>
      <c r="P13" s="681"/>
      <c r="Q13" s="682"/>
      <c r="R13" s="683" t="s">
        <v>232</v>
      </c>
      <c r="S13" s="684"/>
      <c r="T13" s="684"/>
      <c r="U13" s="684"/>
      <c r="V13" s="684"/>
      <c r="W13" s="684"/>
      <c r="X13" s="684"/>
      <c r="Y13" s="685"/>
      <c r="Z13" s="686" t="s">
        <v>241</v>
      </c>
      <c r="AA13" s="686"/>
      <c r="AB13" s="686"/>
      <c r="AC13" s="686"/>
      <c r="AD13" s="687" t="s">
        <v>232</v>
      </c>
      <c r="AE13" s="687"/>
      <c r="AF13" s="687"/>
      <c r="AG13" s="687"/>
      <c r="AH13" s="687"/>
      <c r="AI13" s="687"/>
      <c r="AJ13" s="687"/>
      <c r="AK13" s="687"/>
      <c r="AL13" s="688" t="s">
        <v>232</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864450</v>
      </c>
      <c r="BH13" s="684"/>
      <c r="BI13" s="684"/>
      <c r="BJ13" s="684"/>
      <c r="BK13" s="684"/>
      <c r="BL13" s="684"/>
      <c r="BM13" s="684"/>
      <c r="BN13" s="685"/>
      <c r="BO13" s="686">
        <v>46</v>
      </c>
      <c r="BP13" s="686"/>
      <c r="BQ13" s="686"/>
      <c r="BR13" s="686"/>
      <c r="BS13" s="692" t="s">
        <v>232</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429347</v>
      </c>
      <c r="CS13" s="684"/>
      <c r="CT13" s="684"/>
      <c r="CU13" s="684"/>
      <c r="CV13" s="684"/>
      <c r="CW13" s="684"/>
      <c r="CX13" s="684"/>
      <c r="CY13" s="685"/>
      <c r="CZ13" s="686">
        <v>5.6</v>
      </c>
      <c r="DA13" s="686"/>
      <c r="DB13" s="686"/>
      <c r="DC13" s="686"/>
      <c r="DD13" s="692">
        <v>70622</v>
      </c>
      <c r="DE13" s="684"/>
      <c r="DF13" s="684"/>
      <c r="DG13" s="684"/>
      <c r="DH13" s="684"/>
      <c r="DI13" s="684"/>
      <c r="DJ13" s="684"/>
      <c r="DK13" s="684"/>
      <c r="DL13" s="684"/>
      <c r="DM13" s="684"/>
      <c r="DN13" s="684"/>
      <c r="DO13" s="684"/>
      <c r="DP13" s="685"/>
      <c r="DQ13" s="692">
        <v>373082</v>
      </c>
      <c r="DR13" s="684"/>
      <c r="DS13" s="684"/>
      <c r="DT13" s="684"/>
      <c r="DU13" s="684"/>
      <c r="DV13" s="684"/>
      <c r="DW13" s="684"/>
      <c r="DX13" s="684"/>
      <c r="DY13" s="684"/>
      <c r="DZ13" s="684"/>
      <c r="EA13" s="684"/>
      <c r="EB13" s="684"/>
      <c r="EC13" s="693"/>
    </row>
    <row r="14" spans="2:143" ht="11.25" customHeight="1">
      <c r="B14" s="680" t="s">
        <v>255</v>
      </c>
      <c r="C14" s="681"/>
      <c r="D14" s="681"/>
      <c r="E14" s="681"/>
      <c r="F14" s="681"/>
      <c r="G14" s="681"/>
      <c r="H14" s="681"/>
      <c r="I14" s="681"/>
      <c r="J14" s="681"/>
      <c r="K14" s="681"/>
      <c r="L14" s="681"/>
      <c r="M14" s="681"/>
      <c r="N14" s="681"/>
      <c r="O14" s="681"/>
      <c r="P14" s="681"/>
      <c r="Q14" s="682"/>
      <c r="R14" s="683">
        <v>11076</v>
      </c>
      <c r="S14" s="684"/>
      <c r="T14" s="684"/>
      <c r="U14" s="684"/>
      <c r="V14" s="684"/>
      <c r="W14" s="684"/>
      <c r="X14" s="684"/>
      <c r="Y14" s="685"/>
      <c r="Z14" s="686">
        <v>0.1</v>
      </c>
      <c r="AA14" s="686"/>
      <c r="AB14" s="686"/>
      <c r="AC14" s="686"/>
      <c r="AD14" s="687">
        <v>11076</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61694</v>
      </c>
      <c r="BH14" s="684"/>
      <c r="BI14" s="684"/>
      <c r="BJ14" s="684"/>
      <c r="BK14" s="684"/>
      <c r="BL14" s="684"/>
      <c r="BM14" s="684"/>
      <c r="BN14" s="685"/>
      <c r="BO14" s="686">
        <v>3.3</v>
      </c>
      <c r="BP14" s="686"/>
      <c r="BQ14" s="686"/>
      <c r="BR14" s="686"/>
      <c r="BS14" s="692" t="s">
        <v>232</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585863</v>
      </c>
      <c r="CS14" s="684"/>
      <c r="CT14" s="684"/>
      <c r="CU14" s="684"/>
      <c r="CV14" s="684"/>
      <c r="CW14" s="684"/>
      <c r="CX14" s="684"/>
      <c r="CY14" s="685"/>
      <c r="CZ14" s="686">
        <v>7.7</v>
      </c>
      <c r="DA14" s="686"/>
      <c r="DB14" s="686"/>
      <c r="DC14" s="686"/>
      <c r="DD14" s="692">
        <v>19902</v>
      </c>
      <c r="DE14" s="684"/>
      <c r="DF14" s="684"/>
      <c r="DG14" s="684"/>
      <c r="DH14" s="684"/>
      <c r="DI14" s="684"/>
      <c r="DJ14" s="684"/>
      <c r="DK14" s="684"/>
      <c r="DL14" s="684"/>
      <c r="DM14" s="684"/>
      <c r="DN14" s="684"/>
      <c r="DO14" s="684"/>
      <c r="DP14" s="685"/>
      <c r="DQ14" s="692">
        <v>549603</v>
      </c>
      <c r="DR14" s="684"/>
      <c r="DS14" s="684"/>
      <c r="DT14" s="684"/>
      <c r="DU14" s="684"/>
      <c r="DV14" s="684"/>
      <c r="DW14" s="684"/>
      <c r="DX14" s="684"/>
      <c r="DY14" s="684"/>
      <c r="DZ14" s="684"/>
      <c r="EA14" s="684"/>
      <c r="EB14" s="684"/>
      <c r="EC14" s="693"/>
    </row>
    <row r="15" spans="2:143" ht="11.25" customHeight="1">
      <c r="B15" s="680" t="s">
        <v>258</v>
      </c>
      <c r="C15" s="681"/>
      <c r="D15" s="681"/>
      <c r="E15" s="681"/>
      <c r="F15" s="681"/>
      <c r="G15" s="681"/>
      <c r="H15" s="681"/>
      <c r="I15" s="681"/>
      <c r="J15" s="681"/>
      <c r="K15" s="681"/>
      <c r="L15" s="681"/>
      <c r="M15" s="681"/>
      <c r="N15" s="681"/>
      <c r="O15" s="681"/>
      <c r="P15" s="681"/>
      <c r="Q15" s="682"/>
      <c r="R15" s="683" t="s">
        <v>232</v>
      </c>
      <c r="S15" s="684"/>
      <c r="T15" s="684"/>
      <c r="U15" s="684"/>
      <c r="V15" s="684"/>
      <c r="W15" s="684"/>
      <c r="X15" s="684"/>
      <c r="Y15" s="685"/>
      <c r="Z15" s="686" t="s">
        <v>232</v>
      </c>
      <c r="AA15" s="686"/>
      <c r="AB15" s="686"/>
      <c r="AC15" s="686"/>
      <c r="AD15" s="687" t="s">
        <v>232</v>
      </c>
      <c r="AE15" s="687"/>
      <c r="AF15" s="687"/>
      <c r="AG15" s="687"/>
      <c r="AH15" s="687"/>
      <c r="AI15" s="687"/>
      <c r="AJ15" s="687"/>
      <c r="AK15" s="687"/>
      <c r="AL15" s="688" t="s">
        <v>232</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121443</v>
      </c>
      <c r="BH15" s="684"/>
      <c r="BI15" s="684"/>
      <c r="BJ15" s="684"/>
      <c r="BK15" s="684"/>
      <c r="BL15" s="684"/>
      <c r="BM15" s="684"/>
      <c r="BN15" s="685"/>
      <c r="BO15" s="686">
        <v>6.5</v>
      </c>
      <c r="BP15" s="686"/>
      <c r="BQ15" s="686"/>
      <c r="BR15" s="686"/>
      <c r="BS15" s="692" t="s">
        <v>232</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753650</v>
      </c>
      <c r="CS15" s="684"/>
      <c r="CT15" s="684"/>
      <c r="CU15" s="684"/>
      <c r="CV15" s="684"/>
      <c r="CW15" s="684"/>
      <c r="CX15" s="684"/>
      <c r="CY15" s="685"/>
      <c r="CZ15" s="686">
        <v>9.9</v>
      </c>
      <c r="DA15" s="686"/>
      <c r="DB15" s="686"/>
      <c r="DC15" s="686"/>
      <c r="DD15" s="692">
        <v>170953</v>
      </c>
      <c r="DE15" s="684"/>
      <c r="DF15" s="684"/>
      <c r="DG15" s="684"/>
      <c r="DH15" s="684"/>
      <c r="DI15" s="684"/>
      <c r="DJ15" s="684"/>
      <c r="DK15" s="684"/>
      <c r="DL15" s="684"/>
      <c r="DM15" s="684"/>
      <c r="DN15" s="684"/>
      <c r="DO15" s="684"/>
      <c r="DP15" s="685"/>
      <c r="DQ15" s="692">
        <v>564015</v>
      </c>
      <c r="DR15" s="684"/>
      <c r="DS15" s="684"/>
      <c r="DT15" s="684"/>
      <c r="DU15" s="684"/>
      <c r="DV15" s="684"/>
      <c r="DW15" s="684"/>
      <c r="DX15" s="684"/>
      <c r="DY15" s="684"/>
      <c r="DZ15" s="684"/>
      <c r="EA15" s="684"/>
      <c r="EB15" s="684"/>
      <c r="EC15" s="693"/>
    </row>
    <row r="16" spans="2:143" ht="11.25" customHeight="1">
      <c r="B16" s="680" t="s">
        <v>261</v>
      </c>
      <c r="C16" s="681"/>
      <c r="D16" s="681"/>
      <c r="E16" s="681"/>
      <c r="F16" s="681"/>
      <c r="G16" s="681"/>
      <c r="H16" s="681"/>
      <c r="I16" s="681"/>
      <c r="J16" s="681"/>
      <c r="K16" s="681"/>
      <c r="L16" s="681"/>
      <c r="M16" s="681"/>
      <c r="N16" s="681"/>
      <c r="O16" s="681"/>
      <c r="P16" s="681"/>
      <c r="Q16" s="682"/>
      <c r="R16" s="683">
        <v>3845</v>
      </c>
      <c r="S16" s="684"/>
      <c r="T16" s="684"/>
      <c r="U16" s="684"/>
      <c r="V16" s="684"/>
      <c r="W16" s="684"/>
      <c r="X16" s="684"/>
      <c r="Y16" s="685"/>
      <c r="Z16" s="686">
        <v>0</v>
      </c>
      <c r="AA16" s="686"/>
      <c r="AB16" s="686"/>
      <c r="AC16" s="686"/>
      <c r="AD16" s="687">
        <v>3845</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137</v>
      </c>
      <c r="BP16" s="686"/>
      <c r="BQ16" s="686"/>
      <c r="BR16" s="686"/>
      <c r="BS16" s="692" t="s">
        <v>232</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51441</v>
      </c>
      <c r="CS16" s="684"/>
      <c r="CT16" s="684"/>
      <c r="CU16" s="684"/>
      <c r="CV16" s="684"/>
      <c r="CW16" s="684"/>
      <c r="CX16" s="684"/>
      <c r="CY16" s="685"/>
      <c r="CZ16" s="686">
        <v>0.7</v>
      </c>
      <c r="DA16" s="686"/>
      <c r="DB16" s="686"/>
      <c r="DC16" s="686"/>
      <c r="DD16" s="692" t="s">
        <v>241</v>
      </c>
      <c r="DE16" s="684"/>
      <c r="DF16" s="684"/>
      <c r="DG16" s="684"/>
      <c r="DH16" s="684"/>
      <c r="DI16" s="684"/>
      <c r="DJ16" s="684"/>
      <c r="DK16" s="684"/>
      <c r="DL16" s="684"/>
      <c r="DM16" s="684"/>
      <c r="DN16" s="684"/>
      <c r="DO16" s="684"/>
      <c r="DP16" s="685"/>
      <c r="DQ16" s="692">
        <v>9306</v>
      </c>
      <c r="DR16" s="684"/>
      <c r="DS16" s="684"/>
      <c r="DT16" s="684"/>
      <c r="DU16" s="684"/>
      <c r="DV16" s="684"/>
      <c r="DW16" s="684"/>
      <c r="DX16" s="684"/>
      <c r="DY16" s="684"/>
      <c r="DZ16" s="684"/>
      <c r="EA16" s="684"/>
      <c r="EB16" s="684"/>
      <c r="EC16" s="693"/>
    </row>
    <row r="17" spans="2:133" ht="11.25" customHeight="1">
      <c r="B17" s="680" t="s">
        <v>264</v>
      </c>
      <c r="C17" s="681"/>
      <c r="D17" s="681"/>
      <c r="E17" s="681"/>
      <c r="F17" s="681"/>
      <c r="G17" s="681"/>
      <c r="H17" s="681"/>
      <c r="I17" s="681"/>
      <c r="J17" s="681"/>
      <c r="K17" s="681"/>
      <c r="L17" s="681"/>
      <c r="M17" s="681"/>
      <c r="N17" s="681"/>
      <c r="O17" s="681"/>
      <c r="P17" s="681"/>
      <c r="Q17" s="682"/>
      <c r="R17" s="683">
        <v>30652</v>
      </c>
      <c r="S17" s="684"/>
      <c r="T17" s="684"/>
      <c r="U17" s="684"/>
      <c r="V17" s="684"/>
      <c r="W17" s="684"/>
      <c r="X17" s="684"/>
      <c r="Y17" s="685"/>
      <c r="Z17" s="686">
        <v>0.4</v>
      </c>
      <c r="AA17" s="686"/>
      <c r="AB17" s="686"/>
      <c r="AC17" s="686"/>
      <c r="AD17" s="687">
        <v>30652</v>
      </c>
      <c r="AE17" s="687"/>
      <c r="AF17" s="687"/>
      <c r="AG17" s="687"/>
      <c r="AH17" s="687"/>
      <c r="AI17" s="687"/>
      <c r="AJ17" s="687"/>
      <c r="AK17" s="687"/>
      <c r="AL17" s="688">
        <v>0.7</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232</v>
      </c>
      <c r="BH17" s="684"/>
      <c r="BI17" s="684"/>
      <c r="BJ17" s="684"/>
      <c r="BK17" s="684"/>
      <c r="BL17" s="684"/>
      <c r="BM17" s="684"/>
      <c r="BN17" s="685"/>
      <c r="BO17" s="686" t="s">
        <v>232</v>
      </c>
      <c r="BP17" s="686"/>
      <c r="BQ17" s="686"/>
      <c r="BR17" s="686"/>
      <c r="BS17" s="692" t="s">
        <v>241</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633977</v>
      </c>
      <c r="CS17" s="684"/>
      <c r="CT17" s="684"/>
      <c r="CU17" s="684"/>
      <c r="CV17" s="684"/>
      <c r="CW17" s="684"/>
      <c r="CX17" s="684"/>
      <c r="CY17" s="685"/>
      <c r="CZ17" s="686">
        <v>8.3000000000000007</v>
      </c>
      <c r="DA17" s="686"/>
      <c r="DB17" s="686"/>
      <c r="DC17" s="686"/>
      <c r="DD17" s="692" t="s">
        <v>241</v>
      </c>
      <c r="DE17" s="684"/>
      <c r="DF17" s="684"/>
      <c r="DG17" s="684"/>
      <c r="DH17" s="684"/>
      <c r="DI17" s="684"/>
      <c r="DJ17" s="684"/>
      <c r="DK17" s="684"/>
      <c r="DL17" s="684"/>
      <c r="DM17" s="684"/>
      <c r="DN17" s="684"/>
      <c r="DO17" s="684"/>
      <c r="DP17" s="685"/>
      <c r="DQ17" s="692">
        <v>628509</v>
      </c>
      <c r="DR17" s="684"/>
      <c r="DS17" s="684"/>
      <c r="DT17" s="684"/>
      <c r="DU17" s="684"/>
      <c r="DV17" s="684"/>
      <c r="DW17" s="684"/>
      <c r="DX17" s="684"/>
      <c r="DY17" s="684"/>
      <c r="DZ17" s="684"/>
      <c r="EA17" s="684"/>
      <c r="EB17" s="684"/>
      <c r="EC17" s="693"/>
    </row>
    <row r="18" spans="2:133" ht="11.25" customHeight="1">
      <c r="B18" s="680" t="s">
        <v>267</v>
      </c>
      <c r="C18" s="681"/>
      <c r="D18" s="681"/>
      <c r="E18" s="681"/>
      <c r="F18" s="681"/>
      <c r="G18" s="681"/>
      <c r="H18" s="681"/>
      <c r="I18" s="681"/>
      <c r="J18" s="681"/>
      <c r="K18" s="681"/>
      <c r="L18" s="681"/>
      <c r="M18" s="681"/>
      <c r="N18" s="681"/>
      <c r="O18" s="681"/>
      <c r="P18" s="681"/>
      <c r="Q18" s="682"/>
      <c r="R18" s="683">
        <v>10829</v>
      </c>
      <c r="S18" s="684"/>
      <c r="T18" s="684"/>
      <c r="U18" s="684"/>
      <c r="V18" s="684"/>
      <c r="W18" s="684"/>
      <c r="X18" s="684"/>
      <c r="Y18" s="685"/>
      <c r="Z18" s="686">
        <v>0.1</v>
      </c>
      <c r="AA18" s="686"/>
      <c r="AB18" s="686"/>
      <c r="AC18" s="686"/>
      <c r="AD18" s="687">
        <v>10829</v>
      </c>
      <c r="AE18" s="687"/>
      <c r="AF18" s="687"/>
      <c r="AG18" s="687"/>
      <c r="AH18" s="687"/>
      <c r="AI18" s="687"/>
      <c r="AJ18" s="687"/>
      <c r="AK18" s="687"/>
      <c r="AL18" s="688">
        <v>0.2</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232</v>
      </c>
      <c r="BH18" s="684"/>
      <c r="BI18" s="684"/>
      <c r="BJ18" s="684"/>
      <c r="BK18" s="684"/>
      <c r="BL18" s="684"/>
      <c r="BM18" s="684"/>
      <c r="BN18" s="685"/>
      <c r="BO18" s="686" t="s">
        <v>232</v>
      </c>
      <c r="BP18" s="686"/>
      <c r="BQ18" s="686"/>
      <c r="BR18" s="686"/>
      <c r="BS18" s="692" t="s">
        <v>232</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232</v>
      </c>
      <c r="DA18" s="686"/>
      <c r="DB18" s="686"/>
      <c r="DC18" s="686"/>
      <c r="DD18" s="692" t="s">
        <v>232</v>
      </c>
      <c r="DE18" s="684"/>
      <c r="DF18" s="684"/>
      <c r="DG18" s="684"/>
      <c r="DH18" s="684"/>
      <c r="DI18" s="684"/>
      <c r="DJ18" s="684"/>
      <c r="DK18" s="684"/>
      <c r="DL18" s="684"/>
      <c r="DM18" s="684"/>
      <c r="DN18" s="684"/>
      <c r="DO18" s="684"/>
      <c r="DP18" s="685"/>
      <c r="DQ18" s="692" t="s">
        <v>232</v>
      </c>
      <c r="DR18" s="684"/>
      <c r="DS18" s="684"/>
      <c r="DT18" s="684"/>
      <c r="DU18" s="684"/>
      <c r="DV18" s="684"/>
      <c r="DW18" s="684"/>
      <c r="DX18" s="684"/>
      <c r="DY18" s="684"/>
      <c r="DZ18" s="684"/>
      <c r="EA18" s="684"/>
      <c r="EB18" s="684"/>
      <c r="EC18" s="693"/>
    </row>
    <row r="19" spans="2:133" ht="11.25" customHeight="1">
      <c r="B19" s="680" t="s">
        <v>270</v>
      </c>
      <c r="C19" s="681"/>
      <c r="D19" s="681"/>
      <c r="E19" s="681"/>
      <c r="F19" s="681"/>
      <c r="G19" s="681"/>
      <c r="H19" s="681"/>
      <c r="I19" s="681"/>
      <c r="J19" s="681"/>
      <c r="K19" s="681"/>
      <c r="L19" s="681"/>
      <c r="M19" s="681"/>
      <c r="N19" s="681"/>
      <c r="O19" s="681"/>
      <c r="P19" s="681"/>
      <c r="Q19" s="682"/>
      <c r="R19" s="683">
        <v>1664</v>
      </c>
      <c r="S19" s="684"/>
      <c r="T19" s="684"/>
      <c r="U19" s="684"/>
      <c r="V19" s="684"/>
      <c r="W19" s="684"/>
      <c r="X19" s="684"/>
      <c r="Y19" s="685"/>
      <c r="Z19" s="686">
        <v>0</v>
      </c>
      <c r="AA19" s="686"/>
      <c r="AB19" s="686"/>
      <c r="AC19" s="686"/>
      <c r="AD19" s="687">
        <v>1664</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241</v>
      </c>
      <c r="BH19" s="684"/>
      <c r="BI19" s="684"/>
      <c r="BJ19" s="684"/>
      <c r="BK19" s="684"/>
      <c r="BL19" s="684"/>
      <c r="BM19" s="684"/>
      <c r="BN19" s="685"/>
      <c r="BO19" s="686" t="s">
        <v>232</v>
      </c>
      <c r="BP19" s="686"/>
      <c r="BQ19" s="686"/>
      <c r="BR19" s="686"/>
      <c r="BS19" s="692" t="s">
        <v>232</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232</v>
      </c>
      <c r="CS19" s="684"/>
      <c r="CT19" s="684"/>
      <c r="CU19" s="684"/>
      <c r="CV19" s="684"/>
      <c r="CW19" s="684"/>
      <c r="CX19" s="684"/>
      <c r="CY19" s="685"/>
      <c r="CZ19" s="686" t="s">
        <v>232</v>
      </c>
      <c r="DA19" s="686"/>
      <c r="DB19" s="686"/>
      <c r="DC19" s="686"/>
      <c r="DD19" s="692" t="s">
        <v>241</v>
      </c>
      <c r="DE19" s="684"/>
      <c r="DF19" s="684"/>
      <c r="DG19" s="684"/>
      <c r="DH19" s="684"/>
      <c r="DI19" s="684"/>
      <c r="DJ19" s="684"/>
      <c r="DK19" s="684"/>
      <c r="DL19" s="684"/>
      <c r="DM19" s="684"/>
      <c r="DN19" s="684"/>
      <c r="DO19" s="684"/>
      <c r="DP19" s="685"/>
      <c r="DQ19" s="692" t="s">
        <v>232</v>
      </c>
      <c r="DR19" s="684"/>
      <c r="DS19" s="684"/>
      <c r="DT19" s="684"/>
      <c r="DU19" s="684"/>
      <c r="DV19" s="684"/>
      <c r="DW19" s="684"/>
      <c r="DX19" s="684"/>
      <c r="DY19" s="684"/>
      <c r="DZ19" s="684"/>
      <c r="EA19" s="684"/>
      <c r="EB19" s="684"/>
      <c r="EC19" s="693"/>
    </row>
    <row r="20" spans="2:133" ht="11.25" customHeight="1">
      <c r="B20" s="680" t="s">
        <v>273</v>
      </c>
      <c r="C20" s="681"/>
      <c r="D20" s="681"/>
      <c r="E20" s="681"/>
      <c r="F20" s="681"/>
      <c r="G20" s="681"/>
      <c r="H20" s="681"/>
      <c r="I20" s="681"/>
      <c r="J20" s="681"/>
      <c r="K20" s="681"/>
      <c r="L20" s="681"/>
      <c r="M20" s="681"/>
      <c r="N20" s="681"/>
      <c r="O20" s="681"/>
      <c r="P20" s="681"/>
      <c r="Q20" s="682"/>
      <c r="R20" s="683">
        <v>475</v>
      </c>
      <c r="S20" s="684"/>
      <c r="T20" s="684"/>
      <c r="U20" s="684"/>
      <c r="V20" s="684"/>
      <c r="W20" s="684"/>
      <c r="X20" s="684"/>
      <c r="Y20" s="685"/>
      <c r="Z20" s="686">
        <v>0</v>
      </c>
      <c r="AA20" s="686"/>
      <c r="AB20" s="686"/>
      <c r="AC20" s="686"/>
      <c r="AD20" s="687">
        <v>475</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241</v>
      </c>
      <c r="BH20" s="684"/>
      <c r="BI20" s="684"/>
      <c r="BJ20" s="684"/>
      <c r="BK20" s="684"/>
      <c r="BL20" s="684"/>
      <c r="BM20" s="684"/>
      <c r="BN20" s="685"/>
      <c r="BO20" s="686" t="s">
        <v>232</v>
      </c>
      <c r="BP20" s="686"/>
      <c r="BQ20" s="686"/>
      <c r="BR20" s="686"/>
      <c r="BS20" s="692" t="s">
        <v>232</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7648871</v>
      </c>
      <c r="CS20" s="684"/>
      <c r="CT20" s="684"/>
      <c r="CU20" s="684"/>
      <c r="CV20" s="684"/>
      <c r="CW20" s="684"/>
      <c r="CX20" s="684"/>
      <c r="CY20" s="685"/>
      <c r="CZ20" s="686">
        <v>100</v>
      </c>
      <c r="DA20" s="686"/>
      <c r="DB20" s="686"/>
      <c r="DC20" s="686"/>
      <c r="DD20" s="692">
        <v>458083</v>
      </c>
      <c r="DE20" s="684"/>
      <c r="DF20" s="684"/>
      <c r="DG20" s="684"/>
      <c r="DH20" s="684"/>
      <c r="DI20" s="684"/>
      <c r="DJ20" s="684"/>
      <c r="DK20" s="684"/>
      <c r="DL20" s="684"/>
      <c r="DM20" s="684"/>
      <c r="DN20" s="684"/>
      <c r="DO20" s="684"/>
      <c r="DP20" s="685"/>
      <c r="DQ20" s="692">
        <v>5616784</v>
      </c>
      <c r="DR20" s="684"/>
      <c r="DS20" s="684"/>
      <c r="DT20" s="684"/>
      <c r="DU20" s="684"/>
      <c r="DV20" s="684"/>
      <c r="DW20" s="684"/>
      <c r="DX20" s="684"/>
      <c r="DY20" s="684"/>
      <c r="DZ20" s="684"/>
      <c r="EA20" s="684"/>
      <c r="EB20" s="684"/>
      <c r="EC20" s="693"/>
    </row>
    <row r="21" spans="2:133" ht="11.25" customHeight="1">
      <c r="B21" s="680" t="s">
        <v>276</v>
      </c>
      <c r="C21" s="681"/>
      <c r="D21" s="681"/>
      <c r="E21" s="681"/>
      <c r="F21" s="681"/>
      <c r="G21" s="681"/>
      <c r="H21" s="681"/>
      <c r="I21" s="681"/>
      <c r="J21" s="681"/>
      <c r="K21" s="681"/>
      <c r="L21" s="681"/>
      <c r="M21" s="681"/>
      <c r="N21" s="681"/>
      <c r="O21" s="681"/>
      <c r="P21" s="681"/>
      <c r="Q21" s="682"/>
      <c r="R21" s="683">
        <v>17684</v>
      </c>
      <c r="S21" s="684"/>
      <c r="T21" s="684"/>
      <c r="U21" s="684"/>
      <c r="V21" s="684"/>
      <c r="W21" s="684"/>
      <c r="X21" s="684"/>
      <c r="Y21" s="685"/>
      <c r="Z21" s="686">
        <v>0.2</v>
      </c>
      <c r="AA21" s="686"/>
      <c r="AB21" s="686"/>
      <c r="AC21" s="686"/>
      <c r="AD21" s="687">
        <v>17684</v>
      </c>
      <c r="AE21" s="687"/>
      <c r="AF21" s="687"/>
      <c r="AG21" s="687"/>
      <c r="AH21" s="687"/>
      <c r="AI21" s="687"/>
      <c r="AJ21" s="687"/>
      <c r="AK21" s="687"/>
      <c r="AL21" s="688">
        <v>0.4</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232</v>
      </c>
      <c r="BH21" s="684"/>
      <c r="BI21" s="684"/>
      <c r="BJ21" s="684"/>
      <c r="BK21" s="684"/>
      <c r="BL21" s="684"/>
      <c r="BM21" s="684"/>
      <c r="BN21" s="685"/>
      <c r="BO21" s="686" t="s">
        <v>232</v>
      </c>
      <c r="BP21" s="686"/>
      <c r="BQ21" s="686"/>
      <c r="BR21" s="686"/>
      <c r="BS21" s="692" t="s">
        <v>232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278</v>
      </c>
      <c r="C22" s="681"/>
      <c r="D22" s="681"/>
      <c r="E22" s="681"/>
      <c r="F22" s="681"/>
      <c r="G22" s="681"/>
      <c r="H22" s="681"/>
      <c r="I22" s="681"/>
      <c r="J22" s="681"/>
      <c r="K22" s="681"/>
      <c r="L22" s="681"/>
      <c r="M22" s="681"/>
      <c r="N22" s="681"/>
      <c r="O22" s="681"/>
      <c r="P22" s="681"/>
      <c r="Q22" s="682"/>
      <c r="R22" s="683">
        <v>2669841</v>
      </c>
      <c r="S22" s="684"/>
      <c r="T22" s="684"/>
      <c r="U22" s="684"/>
      <c r="V22" s="684"/>
      <c r="W22" s="684"/>
      <c r="X22" s="684"/>
      <c r="Y22" s="685"/>
      <c r="Z22" s="686">
        <v>33.299999999999997</v>
      </c>
      <c r="AA22" s="686"/>
      <c r="AB22" s="686"/>
      <c r="AC22" s="686"/>
      <c r="AD22" s="687">
        <v>2271828</v>
      </c>
      <c r="AE22" s="687"/>
      <c r="AF22" s="687"/>
      <c r="AG22" s="687"/>
      <c r="AH22" s="687"/>
      <c r="AI22" s="687"/>
      <c r="AJ22" s="687"/>
      <c r="AK22" s="687"/>
      <c r="AL22" s="688">
        <v>48.4</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232</v>
      </c>
      <c r="BH22" s="684"/>
      <c r="BI22" s="684"/>
      <c r="BJ22" s="684"/>
      <c r="BK22" s="684"/>
      <c r="BL22" s="684"/>
      <c r="BM22" s="684"/>
      <c r="BN22" s="685"/>
      <c r="BO22" s="686" t="s">
        <v>232</v>
      </c>
      <c r="BP22" s="686"/>
      <c r="BQ22" s="686"/>
      <c r="BR22" s="686"/>
      <c r="BS22" s="692" t="s">
        <v>241</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281</v>
      </c>
      <c r="C23" s="681"/>
      <c r="D23" s="681"/>
      <c r="E23" s="681"/>
      <c r="F23" s="681"/>
      <c r="G23" s="681"/>
      <c r="H23" s="681"/>
      <c r="I23" s="681"/>
      <c r="J23" s="681"/>
      <c r="K23" s="681"/>
      <c r="L23" s="681"/>
      <c r="M23" s="681"/>
      <c r="N23" s="681"/>
      <c r="O23" s="681"/>
      <c r="P23" s="681"/>
      <c r="Q23" s="682"/>
      <c r="R23" s="683">
        <v>2271828</v>
      </c>
      <c r="S23" s="684"/>
      <c r="T23" s="684"/>
      <c r="U23" s="684"/>
      <c r="V23" s="684"/>
      <c r="W23" s="684"/>
      <c r="X23" s="684"/>
      <c r="Y23" s="685"/>
      <c r="Z23" s="686">
        <v>28.4</v>
      </c>
      <c r="AA23" s="686"/>
      <c r="AB23" s="686"/>
      <c r="AC23" s="686"/>
      <c r="AD23" s="687">
        <v>2271828</v>
      </c>
      <c r="AE23" s="687"/>
      <c r="AF23" s="687"/>
      <c r="AG23" s="687"/>
      <c r="AH23" s="687"/>
      <c r="AI23" s="687"/>
      <c r="AJ23" s="687"/>
      <c r="AK23" s="687"/>
      <c r="AL23" s="688">
        <v>48.4</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232</v>
      </c>
      <c r="BH23" s="684"/>
      <c r="BI23" s="684"/>
      <c r="BJ23" s="684"/>
      <c r="BK23" s="684"/>
      <c r="BL23" s="684"/>
      <c r="BM23" s="684"/>
      <c r="BN23" s="685"/>
      <c r="BO23" s="686" t="s">
        <v>232</v>
      </c>
      <c r="BP23" s="686"/>
      <c r="BQ23" s="686"/>
      <c r="BR23" s="686"/>
      <c r="BS23" s="692" t="s">
        <v>232</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c r="B24" s="680" t="s">
        <v>288</v>
      </c>
      <c r="C24" s="681"/>
      <c r="D24" s="681"/>
      <c r="E24" s="681"/>
      <c r="F24" s="681"/>
      <c r="G24" s="681"/>
      <c r="H24" s="681"/>
      <c r="I24" s="681"/>
      <c r="J24" s="681"/>
      <c r="K24" s="681"/>
      <c r="L24" s="681"/>
      <c r="M24" s="681"/>
      <c r="N24" s="681"/>
      <c r="O24" s="681"/>
      <c r="P24" s="681"/>
      <c r="Q24" s="682"/>
      <c r="R24" s="683">
        <v>398013</v>
      </c>
      <c r="S24" s="684"/>
      <c r="T24" s="684"/>
      <c r="U24" s="684"/>
      <c r="V24" s="684"/>
      <c r="W24" s="684"/>
      <c r="X24" s="684"/>
      <c r="Y24" s="685"/>
      <c r="Z24" s="686">
        <v>5</v>
      </c>
      <c r="AA24" s="686"/>
      <c r="AB24" s="686"/>
      <c r="AC24" s="686"/>
      <c r="AD24" s="687" t="s">
        <v>232</v>
      </c>
      <c r="AE24" s="687"/>
      <c r="AF24" s="687"/>
      <c r="AG24" s="687"/>
      <c r="AH24" s="687"/>
      <c r="AI24" s="687"/>
      <c r="AJ24" s="687"/>
      <c r="AK24" s="687"/>
      <c r="AL24" s="688" t="s">
        <v>232</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241</v>
      </c>
      <c r="BH24" s="684"/>
      <c r="BI24" s="684"/>
      <c r="BJ24" s="684"/>
      <c r="BK24" s="684"/>
      <c r="BL24" s="684"/>
      <c r="BM24" s="684"/>
      <c r="BN24" s="685"/>
      <c r="BO24" s="686" t="s">
        <v>241</v>
      </c>
      <c r="BP24" s="686"/>
      <c r="BQ24" s="686"/>
      <c r="BR24" s="686"/>
      <c r="BS24" s="692" t="s">
        <v>241</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3265005</v>
      </c>
      <c r="CS24" s="673"/>
      <c r="CT24" s="673"/>
      <c r="CU24" s="673"/>
      <c r="CV24" s="673"/>
      <c r="CW24" s="673"/>
      <c r="CX24" s="673"/>
      <c r="CY24" s="674"/>
      <c r="CZ24" s="677">
        <v>42.7</v>
      </c>
      <c r="DA24" s="678"/>
      <c r="DB24" s="678"/>
      <c r="DC24" s="697"/>
      <c r="DD24" s="719">
        <v>2333475</v>
      </c>
      <c r="DE24" s="673"/>
      <c r="DF24" s="673"/>
      <c r="DG24" s="673"/>
      <c r="DH24" s="673"/>
      <c r="DI24" s="673"/>
      <c r="DJ24" s="673"/>
      <c r="DK24" s="674"/>
      <c r="DL24" s="719">
        <v>2273552</v>
      </c>
      <c r="DM24" s="673"/>
      <c r="DN24" s="673"/>
      <c r="DO24" s="673"/>
      <c r="DP24" s="673"/>
      <c r="DQ24" s="673"/>
      <c r="DR24" s="673"/>
      <c r="DS24" s="673"/>
      <c r="DT24" s="673"/>
      <c r="DU24" s="673"/>
      <c r="DV24" s="674"/>
      <c r="DW24" s="677">
        <v>46.4</v>
      </c>
      <c r="DX24" s="678"/>
      <c r="DY24" s="678"/>
      <c r="DZ24" s="678"/>
      <c r="EA24" s="678"/>
      <c r="EB24" s="678"/>
      <c r="EC24" s="679"/>
    </row>
    <row r="25" spans="2:133" ht="11.25" customHeight="1">
      <c r="B25" s="680" t="s">
        <v>291</v>
      </c>
      <c r="C25" s="681"/>
      <c r="D25" s="681"/>
      <c r="E25" s="681"/>
      <c r="F25" s="681"/>
      <c r="G25" s="681"/>
      <c r="H25" s="681"/>
      <c r="I25" s="681"/>
      <c r="J25" s="681"/>
      <c r="K25" s="681"/>
      <c r="L25" s="681"/>
      <c r="M25" s="681"/>
      <c r="N25" s="681"/>
      <c r="O25" s="681"/>
      <c r="P25" s="681"/>
      <c r="Q25" s="682"/>
      <c r="R25" s="683" t="s">
        <v>232</v>
      </c>
      <c r="S25" s="684"/>
      <c r="T25" s="684"/>
      <c r="U25" s="684"/>
      <c r="V25" s="684"/>
      <c r="W25" s="684"/>
      <c r="X25" s="684"/>
      <c r="Y25" s="685"/>
      <c r="Z25" s="686" t="s">
        <v>241</v>
      </c>
      <c r="AA25" s="686"/>
      <c r="AB25" s="686"/>
      <c r="AC25" s="686"/>
      <c r="AD25" s="687" t="s">
        <v>232</v>
      </c>
      <c r="AE25" s="687"/>
      <c r="AF25" s="687"/>
      <c r="AG25" s="687"/>
      <c r="AH25" s="687"/>
      <c r="AI25" s="687"/>
      <c r="AJ25" s="687"/>
      <c r="AK25" s="687"/>
      <c r="AL25" s="688" t="s">
        <v>232</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232</v>
      </c>
      <c r="BH25" s="684"/>
      <c r="BI25" s="684"/>
      <c r="BJ25" s="684"/>
      <c r="BK25" s="684"/>
      <c r="BL25" s="684"/>
      <c r="BM25" s="684"/>
      <c r="BN25" s="685"/>
      <c r="BO25" s="686" t="s">
        <v>232</v>
      </c>
      <c r="BP25" s="686"/>
      <c r="BQ25" s="686"/>
      <c r="BR25" s="686"/>
      <c r="BS25" s="692" t="s">
        <v>232</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1481467</v>
      </c>
      <c r="CS25" s="720"/>
      <c r="CT25" s="720"/>
      <c r="CU25" s="720"/>
      <c r="CV25" s="720"/>
      <c r="CW25" s="720"/>
      <c r="CX25" s="720"/>
      <c r="CY25" s="721"/>
      <c r="CZ25" s="688">
        <v>19.399999999999999</v>
      </c>
      <c r="DA25" s="717"/>
      <c r="DB25" s="717"/>
      <c r="DC25" s="722"/>
      <c r="DD25" s="692">
        <v>1361754</v>
      </c>
      <c r="DE25" s="720"/>
      <c r="DF25" s="720"/>
      <c r="DG25" s="720"/>
      <c r="DH25" s="720"/>
      <c r="DI25" s="720"/>
      <c r="DJ25" s="720"/>
      <c r="DK25" s="721"/>
      <c r="DL25" s="692">
        <v>1302913</v>
      </c>
      <c r="DM25" s="720"/>
      <c r="DN25" s="720"/>
      <c r="DO25" s="720"/>
      <c r="DP25" s="720"/>
      <c r="DQ25" s="720"/>
      <c r="DR25" s="720"/>
      <c r="DS25" s="720"/>
      <c r="DT25" s="720"/>
      <c r="DU25" s="720"/>
      <c r="DV25" s="721"/>
      <c r="DW25" s="688">
        <v>26.6</v>
      </c>
      <c r="DX25" s="717"/>
      <c r="DY25" s="717"/>
      <c r="DZ25" s="717"/>
      <c r="EA25" s="717"/>
      <c r="EB25" s="717"/>
      <c r="EC25" s="718"/>
    </row>
    <row r="26" spans="2:133" ht="11.25" customHeight="1">
      <c r="B26" s="680" t="s">
        <v>294</v>
      </c>
      <c r="C26" s="681"/>
      <c r="D26" s="681"/>
      <c r="E26" s="681"/>
      <c r="F26" s="681"/>
      <c r="G26" s="681"/>
      <c r="H26" s="681"/>
      <c r="I26" s="681"/>
      <c r="J26" s="681"/>
      <c r="K26" s="681"/>
      <c r="L26" s="681"/>
      <c r="M26" s="681"/>
      <c r="N26" s="681"/>
      <c r="O26" s="681"/>
      <c r="P26" s="681"/>
      <c r="Q26" s="682"/>
      <c r="R26" s="683">
        <v>5027978</v>
      </c>
      <c r="S26" s="684"/>
      <c r="T26" s="684"/>
      <c r="U26" s="684"/>
      <c r="V26" s="684"/>
      <c r="W26" s="684"/>
      <c r="X26" s="684"/>
      <c r="Y26" s="685"/>
      <c r="Z26" s="686">
        <v>62.8</v>
      </c>
      <c r="AA26" s="686"/>
      <c r="AB26" s="686"/>
      <c r="AC26" s="686"/>
      <c r="AD26" s="687">
        <v>4629965</v>
      </c>
      <c r="AE26" s="687"/>
      <c r="AF26" s="687"/>
      <c r="AG26" s="687"/>
      <c r="AH26" s="687"/>
      <c r="AI26" s="687"/>
      <c r="AJ26" s="687"/>
      <c r="AK26" s="687"/>
      <c r="AL26" s="688">
        <v>98.6</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241</v>
      </c>
      <c r="BH26" s="684"/>
      <c r="BI26" s="684"/>
      <c r="BJ26" s="684"/>
      <c r="BK26" s="684"/>
      <c r="BL26" s="684"/>
      <c r="BM26" s="684"/>
      <c r="BN26" s="685"/>
      <c r="BO26" s="686" t="s">
        <v>232</v>
      </c>
      <c r="BP26" s="686"/>
      <c r="BQ26" s="686"/>
      <c r="BR26" s="686"/>
      <c r="BS26" s="692" t="s">
        <v>232</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962366</v>
      </c>
      <c r="CS26" s="684"/>
      <c r="CT26" s="684"/>
      <c r="CU26" s="684"/>
      <c r="CV26" s="684"/>
      <c r="CW26" s="684"/>
      <c r="CX26" s="684"/>
      <c r="CY26" s="685"/>
      <c r="CZ26" s="688">
        <v>12.6</v>
      </c>
      <c r="DA26" s="717"/>
      <c r="DB26" s="717"/>
      <c r="DC26" s="722"/>
      <c r="DD26" s="692">
        <v>849342</v>
      </c>
      <c r="DE26" s="684"/>
      <c r="DF26" s="684"/>
      <c r="DG26" s="684"/>
      <c r="DH26" s="684"/>
      <c r="DI26" s="684"/>
      <c r="DJ26" s="684"/>
      <c r="DK26" s="685"/>
      <c r="DL26" s="692" t="s">
        <v>232</v>
      </c>
      <c r="DM26" s="684"/>
      <c r="DN26" s="684"/>
      <c r="DO26" s="684"/>
      <c r="DP26" s="684"/>
      <c r="DQ26" s="684"/>
      <c r="DR26" s="684"/>
      <c r="DS26" s="684"/>
      <c r="DT26" s="684"/>
      <c r="DU26" s="684"/>
      <c r="DV26" s="685"/>
      <c r="DW26" s="688" t="s">
        <v>232</v>
      </c>
      <c r="DX26" s="717"/>
      <c r="DY26" s="717"/>
      <c r="DZ26" s="717"/>
      <c r="EA26" s="717"/>
      <c r="EB26" s="717"/>
      <c r="EC26" s="718"/>
    </row>
    <row r="27" spans="2:133" ht="11.25" customHeight="1">
      <c r="B27" s="680" t="s">
        <v>297</v>
      </c>
      <c r="C27" s="681"/>
      <c r="D27" s="681"/>
      <c r="E27" s="681"/>
      <c r="F27" s="681"/>
      <c r="G27" s="681"/>
      <c r="H27" s="681"/>
      <c r="I27" s="681"/>
      <c r="J27" s="681"/>
      <c r="K27" s="681"/>
      <c r="L27" s="681"/>
      <c r="M27" s="681"/>
      <c r="N27" s="681"/>
      <c r="O27" s="681"/>
      <c r="P27" s="681"/>
      <c r="Q27" s="682"/>
      <c r="R27" s="683">
        <v>2026</v>
      </c>
      <c r="S27" s="684"/>
      <c r="T27" s="684"/>
      <c r="U27" s="684"/>
      <c r="V27" s="684"/>
      <c r="W27" s="684"/>
      <c r="X27" s="684"/>
      <c r="Y27" s="685"/>
      <c r="Z27" s="686">
        <v>0</v>
      </c>
      <c r="AA27" s="686"/>
      <c r="AB27" s="686"/>
      <c r="AC27" s="686"/>
      <c r="AD27" s="687">
        <v>2026</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1878875</v>
      </c>
      <c r="BH27" s="684"/>
      <c r="BI27" s="684"/>
      <c r="BJ27" s="684"/>
      <c r="BK27" s="684"/>
      <c r="BL27" s="684"/>
      <c r="BM27" s="684"/>
      <c r="BN27" s="685"/>
      <c r="BO27" s="686">
        <v>100</v>
      </c>
      <c r="BP27" s="686"/>
      <c r="BQ27" s="686"/>
      <c r="BR27" s="686"/>
      <c r="BS27" s="692">
        <v>11913</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1149633</v>
      </c>
      <c r="CS27" s="720"/>
      <c r="CT27" s="720"/>
      <c r="CU27" s="720"/>
      <c r="CV27" s="720"/>
      <c r="CW27" s="720"/>
      <c r="CX27" s="720"/>
      <c r="CY27" s="721"/>
      <c r="CZ27" s="688">
        <v>15</v>
      </c>
      <c r="DA27" s="717"/>
      <c r="DB27" s="717"/>
      <c r="DC27" s="722"/>
      <c r="DD27" s="692">
        <v>343284</v>
      </c>
      <c r="DE27" s="720"/>
      <c r="DF27" s="720"/>
      <c r="DG27" s="720"/>
      <c r="DH27" s="720"/>
      <c r="DI27" s="720"/>
      <c r="DJ27" s="720"/>
      <c r="DK27" s="721"/>
      <c r="DL27" s="692">
        <v>343284</v>
      </c>
      <c r="DM27" s="720"/>
      <c r="DN27" s="720"/>
      <c r="DO27" s="720"/>
      <c r="DP27" s="720"/>
      <c r="DQ27" s="720"/>
      <c r="DR27" s="720"/>
      <c r="DS27" s="720"/>
      <c r="DT27" s="720"/>
      <c r="DU27" s="720"/>
      <c r="DV27" s="721"/>
      <c r="DW27" s="688">
        <v>7</v>
      </c>
      <c r="DX27" s="717"/>
      <c r="DY27" s="717"/>
      <c r="DZ27" s="717"/>
      <c r="EA27" s="717"/>
      <c r="EB27" s="717"/>
      <c r="EC27" s="718"/>
    </row>
    <row r="28" spans="2:133" ht="11.25" customHeight="1">
      <c r="B28" s="680" t="s">
        <v>300</v>
      </c>
      <c r="C28" s="681"/>
      <c r="D28" s="681"/>
      <c r="E28" s="681"/>
      <c r="F28" s="681"/>
      <c r="G28" s="681"/>
      <c r="H28" s="681"/>
      <c r="I28" s="681"/>
      <c r="J28" s="681"/>
      <c r="K28" s="681"/>
      <c r="L28" s="681"/>
      <c r="M28" s="681"/>
      <c r="N28" s="681"/>
      <c r="O28" s="681"/>
      <c r="P28" s="681"/>
      <c r="Q28" s="682"/>
      <c r="R28" s="683">
        <v>95090</v>
      </c>
      <c r="S28" s="684"/>
      <c r="T28" s="684"/>
      <c r="U28" s="684"/>
      <c r="V28" s="684"/>
      <c r="W28" s="684"/>
      <c r="X28" s="684"/>
      <c r="Y28" s="685"/>
      <c r="Z28" s="686">
        <v>1.2</v>
      </c>
      <c r="AA28" s="686"/>
      <c r="AB28" s="686"/>
      <c r="AC28" s="686"/>
      <c r="AD28" s="687" t="s">
        <v>241</v>
      </c>
      <c r="AE28" s="687"/>
      <c r="AF28" s="687"/>
      <c r="AG28" s="687"/>
      <c r="AH28" s="687"/>
      <c r="AI28" s="687"/>
      <c r="AJ28" s="687"/>
      <c r="AK28" s="687"/>
      <c r="AL28" s="688" t="s">
        <v>232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633905</v>
      </c>
      <c r="CS28" s="684"/>
      <c r="CT28" s="684"/>
      <c r="CU28" s="684"/>
      <c r="CV28" s="684"/>
      <c r="CW28" s="684"/>
      <c r="CX28" s="684"/>
      <c r="CY28" s="685"/>
      <c r="CZ28" s="688">
        <v>8.3000000000000007</v>
      </c>
      <c r="DA28" s="717"/>
      <c r="DB28" s="717"/>
      <c r="DC28" s="722"/>
      <c r="DD28" s="692">
        <v>628437</v>
      </c>
      <c r="DE28" s="684"/>
      <c r="DF28" s="684"/>
      <c r="DG28" s="684"/>
      <c r="DH28" s="684"/>
      <c r="DI28" s="684"/>
      <c r="DJ28" s="684"/>
      <c r="DK28" s="685"/>
      <c r="DL28" s="692">
        <v>627355</v>
      </c>
      <c r="DM28" s="684"/>
      <c r="DN28" s="684"/>
      <c r="DO28" s="684"/>
      <c r="DP28" s="684"/>
      <c r="DQ28" s="684"/>
      <c r="DR28" s="684"/>
      <c r="DS28" s="684"/>
      <c r="DT28" s="684"/>
      <c r="DU28" s="684"/>
      <c r="DV28" s="685"/>
      <c r="DW28" s="688">
        <v>12.8</v>
      </c>
      <c r="DX28" s="717"/>
      <c r="DY28" s="717"/>
      <c r="DZ28" s="717"/>
      <c r="EA28" s="717"/>
      <c r="EB28" s="717"/>
      <c r="EC28" s="718"/>
    </row>
    <row r="29" spans="2:133" ht="11.25" customHeight="1">
      <c r="B29" s="680" t="s">
        <v>302</v>
      </c>
      <c r="C29" s="681"/>
      <c r="D29" s="681"/>
      <c r="E29" s="681"/>
      <c r="F29" s="681"/>
      <c r="G29" s="681"/>
      <c r="H29" s="681"/>
      <c r="I29" s="681"/>
      <c r="J29" s="681"/>
      <c r="K29" s="681"/>
      <c r="L29" s="681"/>
      <c r="M29" s="681"/>
      <c r="N29" s="681"/>
      <c r="O29" s="681"/>
      <c r="P29" s="681"/>
      <c r="Q29" s="682"/>
      <c r="R29" s="683">
        <v>112978</v>
      </c>
      <c r="S29" s="684"/>
      <c r="T29" s="684"/>
      <c r="U29" s="684"/>
      <c r="V29" s="684"/>
      <c r="W29" s="684"/>
      <c r="X29" s="684"/>
      <c r="Y29" s="685"/>
      <c r="Z29" s="686">
        <v>1.4</v>
      </c>
      <c r="AA29" s="686"/>
      <c r="AB29" s="686"/>
      <c r="AC29" s="686"/>
      <c r="AD29" s="687">
        <v>52761</v>
      </c>
      <c r="AE29" s="687"/>
      <c r="AF29" s="687"/>
      <c r="AG29" s="687"/>
      <c r="AH29" s="687"/>
      <c r="AI29" s="687"/>
      <c r="AJ29" s="687"/>
      <c r="AK29" s="687"/>
      <c r="AL29" s="688">
        <v>1.1000000000000001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303</v>
      </c>
      <c r="CE29" s="730"/>
      <c r="CF29" s="698" t="s">
        <v>304</v>
      </c>
      <c r="CG29" s="699"/>
      <c r="CH29" s="699"/>
      <c r="CI29" s="699"/>
      <c r="CJ29" s="699"/>
      <c r="CK29" s="699"/>
      <c r="CL29" s="699"/>
      <c r="CM29" s="699"/>
      <c r="CN29" s="699"/>
      <c r="CO29" s="699"/>
      <c r="CP29" s="699"/>
      <c r="CQ29" s="700"/>
      <c r="CR29" s="683">
        <v>633840</v>
      </c>
      <c r="CS29" s="720"/>
      <c r="CT29" s="720"/>
      <c r="CU29" s="720"/>
      <c r="CV29" s="720"/>
      <c r="CW29" s="720"/>
      <c r="CX29" s="720"/>
      <c r="CY29" s="721"/>
      <c r="CZ29" s="688">
        <v>8.3000000000000007</v>
      </c>
      <c r="DA29" s="717"/>
      <c r="DB29" s="717"/>
      <c r="DC29" s="722"/>
      <c r="DD29" s="692">
        <v>628372</v>
      </c>
      <c r="DE29" s="720"/>
      <c r="DF29" s="720"/>
      <c r="DG29" s="720"/>
      <c r="DH29" s="720"/>
      <c r="DI29" s="720"/>
      <c r="DJ29" s="720"/>
      <c r="DK29" s="721"/>
      <c r="DL29" s="692">
        <v>627290</v>
      </c>
      <c r="DM29" s="720"/>
      <c r="DN29" s="720"/>
      <c r="DO29" s="720"/>
      <c r="DP29" s="720"/>
      <c r="DQ29" s="720"/>
      <c r="DR29" s="720"/>
      <c r="DS29" s="720"/>
      <c r="DT29" s="720"/>
      <c r="DU29" s="720"/>
      <c r="DV29" s="721"/>
      <c r="DW29" s="688">
        <v>12.8</v>
      </c>
      <c r="DX29" s="717"/>
      <c r="DY29" s="717"/>
      <c r="DZ29" s="717"/>
      <c r="EA29" s="717"/>
      <c r="EB29" s="717"/>
      <c r="EC29" s="718"/>
    </row>
    <row r="30" spans="2:133" ht="11.25" customHeight="1">
      <c r="B30" s="680" t="s">
        <v>305</v>
      </c>
      <c r="C30" s="681"/>
      <c r="D30" s="681"/>
      <c r="E30" s="681"/>
      <c r="F30" s="681"/>
      <c r="G30" s="681"/>
      <c r="H30" s="681"/>
      <c r="I30" s="681"/>
      <c r="J30" s="681"/>
      <c r="K30" s="681"/>
      <c r="L30" s="681"/>
      <c r="M30" s="681"/>
      <c r="N30" s="681"/>
      <c r="O30" s="681"/>
      <c r="P30" s="681"/>
      <c r="Q30" s="682"/>
      <c r="R30" s="683">
        <v>62415</v>
      </c>
      <c r="S30" s="684"/>
      <c r="T30" s="684"/>
      <c r="U30" s="684"/>
      <c r="V30" s="684"/>
      <c r="W30" s="684"/>
      <c r="X30" s="684"/>
      <c r="Y30" s="685"/>
      <c r="Z30" s="686">
        <v>0.8</v>
      </c>
      <c r="AA30" s="686"/>
      <c r="AB30" s="686"/>
      <c r="AC30" s="686"/>
      <c r="AD30" s="687" t="s">
        <v>232</v>
      </c>
      <c r="AE30" s="687"/>
      <c r="AF30" s="687"/>
      <c r="AG30" s="687"/>
      <c r="AH30" s="687"/>
      <c r="AI30" s="687"/>
      <c r="AJ30" s="687"/>
      <c r="AK30" s="687"/>
      <c r="AL30" s="688" t="s">
        <v>232</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306</v>
      </c>
      <c r="BH30" s="727"/>
      <c r="BI30" s="727"/>
      <c r="BJ30" s="727"/>
      <c r="BK30" s="727"/>
      <c r="BL30" s="727"/>
      <c r="BM30" s="727"/>
      <c r="BN30" s="727"/>
      <c r="BO30" s="727"/>
      <c r="BP30" s="727"/>
      <c r="BQ30" s="728"/>
      <c r="BR30" s="662" t="s">
        <v>307</v>
      </c>
      <c r="BS30" s="727"/>
      <c r="BT30" s="727"/>
      <c r="BU30" s="727"/>
      <c r="BV30" s="727"/>
      <c r="BW30" s="727"/>
      <c r="BX30" s="727"/>
      <c r="BY30" s="727"/>
      <c r="BZ30" s="727"/>
      <c r="CA30" s="727"/>
      <c r="CB30" s="728"/>
      <c r="CD30" s="731"/>
      <c r="CE30" s="732"/>
      <c r="CF30" s="698" t="s">
        <v>308</v>
      </c>
      <c r="CG30" s="699"/>
      <c r="CH30" s="699"/>
      <c r="CI30" s="699"/>
      <c r="CJ30" s="699"/>
      <c r="CK30" s="699"/>
      <c r="CL30" s="699"/>
      <c r="CM30" s="699"/>
      <c r="CN30" s="699"/>
      <c r="CO30" s="699"/>
      <c r="CP30" s="699"/>
      <c r="CQ30" s="700"/>
      <c r="CR30" s="683">
        <v>586201</v>
      </c>
      <c r="CS30" s="684"/>
      <c r="CT30" s="684"/>
      <c r="CU30" s="684"/>
      <c r="CV30" s="684"/>
      <c r="CW30" s="684"/>
      <c r="CX30" s="684"/>
      <c r="CY30" s="685"/>
      <c r="CZ30" s="688">
        <v>7.7</v>
      </c>
      <c r="DA30" s="717"/>
      <c r="DB30" s="717"/>
      <c r="DC30" s="722"/>
      <c r="DD30" s="692">
        <v>581767</v>
      </c>
      <c r="DE30" s="684"/>
      <c r="DF30" s="684"/>
      <c r="DG30" s="684"/>
      <c r="DH30" s="684"/>
      <c r="DI30" s="684"/>
      <c r="DJ30" s="684"/>
      <c r="DK30" s="685"/>
      <c r="DL30" s="692">
        <v>580685</v>
      </c>
      <c r="DM30" s="684"/>
      <c r="DN30" s="684"/>
      <c r="DO30" s="684"/>
      <c r="DP30" s="684"/>
      <c r="DQ30" s="684"/>
      <c r="DR30" s="684"/>
      <c r="DS30" s="684"/>
      <c r="DT30" s="684"/>
      <c r="DU30" s="684"/>
      <c r="DV30" s="685"/>
      <c r="DW30" s="688">
        <v>11.8</v>
      </c>
      <c r="DX30" s="717"/>
      <c r="DY30" s="717"/>
      <c r="DZ30" s="717"/>
      <c r="EA30" s="717"/>
      <c r="EB30" s="717"/>
      <c r="EC30" s="718"/>
    </row>
    <row r="31" spans="2:133" ht="11.25" customHeight="1">
      <c r="B31" s="680" t="s">
        <v>309</v>
      </c>
      <c r="C31" s="681"/>
      <c r="D31" s="681"/>
      <c r="E31" s="681"/>
      <c r="F31" s="681"/>
      <c r="G31" s="681"/>
      <c r="H31" s="681"/>
      <c r="I31" s="681"/>
      <c r="J31" s="681"/>
      <c r="K31" s="681"/>
      <c r="L31" s="681"/>
      <c r="M31" s="681"/>
      <c r="N31" s="681"/>
      <c r="O31" s="681"/>
      <c r="P31" s="681"/>
      <c r="Q31" s="682"/>
      <c r="R31" s="683">
        <v>712033</v>
      </c>
      <c r="S31" s="684"/>
      <c r="T31" s="684"/>
      <c r="U31" s="684"/>
      <c r="V31" s="684"/>
      <c r="W31" s="684"/>
      <c r="X31" s="684"/>
      <c r="Y31" s="685"/>
      <c r="Z31" s="686">
        <v>8.9</v>
      </c>
      <c r="AA31" s="686"/>
      <c r="AB31" s="686"/>
      <c r="AC31" s="686"/>
      <c r="AD31" s="687" t="s">
        <v>232</v>
      </c>
      <c r="AE31" s="687"/>
      <c r="AF31" s="687"/>
      <c r="AG31" s="687"/>
      <c r="AH31" s="687"/>
      <c r="AI31" s="687"/>
      <c r="AJ31" s="687"/>
      <c r="AK31" s="687"/>
      <c r="AL31" s="688" t="s">
        <v>241</v>
      </c>
      <c r="AM31" s="689"/>
      <c r="AN31" s="689"/>
      <c r="AO31" s="690"/>
      <c r="AP31" s="740" t="s">
        <v>310</v>
      </c>
      <c r="AQ31" s="741"/>
      <c r="AR31" s="741"/>
      <c r="AS31" s="741"/>
      <c r="AT31" s="746" t="s">
        <v>311</v>
      </c>
      <c r="AU31" s="231"/>
      <c r="AV31" s="231"/>
      <c r="AW31" s="231"/>
      <c r="AX31" s="669" t="s">
        <v>185</v>
      </c>
      <c r="AY31" s="670"/>
      <c r="AZ31" s="670"/>
      <c r="BA31" s="670"/>
      <c r="BB31" s="670"/>
      <c r="BC31" s="670"/>
      <c r="BD31" s="670"/>
      <c r="BE31" s="670"/>
      <c r="BF31" s="671"/>
      <c r="BG31" s="739">
        <v>98.9</v>
      </c>
      <c r="BH31" s="735"/>
      <c r="BI31" s="735"/>
      <c r="BJ31" s="735"/>
      <c r="BK31" s="735"/>
      <c r="BL31" s="735"/>
      <c r="BM31" s="678">
        <v>94.7</v>
      </c>
      <c r="BN31" s="735"/>
      <c r="BO31" s="735"/>
      <c r="BP31" s="735"/>
      <c r="BQ31" s="736"/>
      <c r="BR31" s="739">
        <v>98.9</v>
      </c>
      <c r="BS31" s="735"/>
      <c r="BT31" s="735"/>
      <c r="BU31" s="735"/>
      <c r="BV31" s="735"/>
      <c r="BW31" s="735"/>
      <c r="BX31" s="678">
        <v>94.6</v>
      </c>
      <c r="BY31" s="735"/>
      <c r="BZ31" s="735"/>
      <c r="CA31" s="735"/>
      <c r="CB31" s="736"/>
      <c r="CD31" s="731"/>
      <c r="CE31" s="732"/>
      <c r="CF31" s="698" t="s">
        <v>312</v>
      </c>
      <c r="CG31" s="699"/>
      <c r="CH31" s="699"/>
      <c r="CI31" s="699"/>
      <c r="CJ31" s="699"/>
      <c r="CK31" s="699"/>
      <c r="CL31" s="699"/>
      <c r="CM31" s="699"/>
      <c r="CN31" s="699"/>
      <c r="CO31" s="699"/>
      <c r="CP31" s="699"/>
      <c r="CQ31" s="700"/>
      <c r="CR31" s="683">
        <v>47639</v>
      </c>
      <c r="CS31" s="720"/>
      <c r="CT31" s="720"/>
      <c r="CU31" s="720"/>
      <c r="CV31" s="720"/>
      <c r="CW31" s="720"/>
      <c r="CX31" s="720"/>
      <c r="CY31" s="721"/>
      <c r="CZ31" s="688">
        <v>0.6</v>
      </c>
      <c r="DA31" s="717"/>
      <c r="DB31" s="717"/>
      <c r="DC31" s="722"/>
      <c r="DD31" s="692">
        <v>46605</v>
      </c>
      <c r="DE31" s="720"/>
      <c r="DF31" s="720"/>
      <c r="DG31" s="720"/>
      <c r="DH31" s="720"/>
      <c r="DI31" s="720"/>
      <c r="DJ31" s="720"/>
      <c r="DK31" s="721"/>
      <c r="DL31" s="692">
        <v>46605</v>
      </c>
      <c r="DM31" s="720"/>
      <c r="DN31" s="720"/>
      <c r="DO31" s="720"/>
      <c r="DP31" s="720"/>
      <c r="DQ31" s="720"/>
      <c r="DR31" s="720"/>
      <c r="DS31" s="720"/>
      <c r="DT31" s="720"/>
      <c r="DU31" s="720"/>
      <c r="DV31" s="721"/>
      <c r="DW31" s="688">
        <v>1</v>
      </c>
      <c r="DX31" s="717"/>
      <c r="DY31" s="717"/>
      <c r="DZ31" s="717"/>
      <c r="EA31" s="717"/>
      <c r="EB31" s="717"/>
      <c r="EC31" s="718"/>
    </row>
    <row r="32" spans="2:133" ht="11.25" customHeight="1">
      <c r="B32" s="750" t="s">
        <v>313</v>
      </c>
      <c r="C32" s="751"/>
      <c r="D32" s="751"/>
      <c r="E32" s="751"/>
      <c r="F32" s="751"/>
      <c r="G32" s="751"/>
      <c r="H32" s="751"/>
      <c r="I32" s="751"/>
      <c r="J32" s="751"/>
      <c r="K32" s="751"/>
      <c r="L32" s="751"/>
      <c r="M32" s="751"/>
      <c r="N32" s="751"/>
      <c r="O32" s="751"/>
      <c r="P32" s="751"/>
      <c r="Q32" s="752"/>
      <c r="R32" s="683" t="s">
        <v>232</v>
      </c>
      <c r="S32" s="684"/>
      <c r="T32" s="684"/>
      <c r="U32" s="684"/>
      <c r="V32" s="684"/>
      <c r="W32" s="684"/>
      <c r="X32" s="684"/>
      <c r="Y32" s="685"/>
      <c r="Z32" s="686" t="s">
        <v>232</v>
      </c>
      <c r="AA32" s="686"/>
      <c r="AB32" s="686"/>
      <c r="AC32" s="686"/>
      <c r="AD32" s="687" t="s">
        <v>232</v>
      </c>
      <c r="AE32" s="687"/>
      <c r="AF32" s="687"/>
      <c r="AG32" s="687"/>
      <c r="AH32" s="687"/>
      <c r="AI32" s="687"/>
      <c r="AJ32" s="687"/>
      <c r="AK32" s="687"/>
      <c r="AL32" s="688" t="s">
        <v>232</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49">
        <v>99.2</v>
      </c>
      <c r="BH32" s="720"/>
      <c r="BI32" s="720"/>
      <c r="BJ32" s="720"/>
      <c r="BK32" s="720"/>
      <c r="BL32" s="720"/>
      <c r="BM32" s="689">
        <v>96.2</v>
      </c>
      <c r="BN32" s="737"/>
      <c r="BO32" s="737"/>
      <c r="BP32" s="737"/>
      <c r="BQ32" s="738"/>
      <c r="BR32" s="749">
        <v>99.1</v>
      </c>
      <c r="BS32" s="720"/>
      <c r="BT32" s="720"/>
      <c r="BU32" s="720"/>
      <c r="BV32" s="720"/>
      <c r="BW32" s="720"/>
      <c r="BX32" s="689">
        <v>95.9</v>
      </c>
      <c r="BY32" s="737"/>
      <c r="BZ32" s="737"/>
      <c r="CA32" s="737"/>
      <c r="CB32" s="738"/>
      <c r="CD32" s="733"/>
      <c r="CE32" s="734"/>
      <c r="CF32" s="698" t="s">
        <v>316</v>
      </c>
      <c r="CG32" s="699"/>
      <c r="CH32" s="699"/>
      <c r="CI32" s="699"/>
      <c r="CJ32" s="699"/>
      <c r="CK32" s="699"/>
      <c r="CL32" s="699"/>
      <c r="CM32" s="699"/>
      <c r="CN32" s="699"/>
      <c r="CO32" s="699"/>
      <c r="CP32" s="699"/>
      <c r="CQ32" s="700"/>
      <c r="CR32" s="683">
        <v>65</v>
      </c>
      <c r="CS32" s="684"/>
      <c r="CT32" s="684"/>
      <c r="CU32" s="684"/>
      <c r="CV32" s="684"/>
      <c r="CW32" s="684"/>
      <c r="CX32" s="684"/>
      <c r="CY32" s="685"/>
      <c r="CZ32" s="688">
        <v>0</v>
      </c>
      <c r="DA32" s="717"/>
      <c r="DB32" s="717"/>
      <c r="DC32" s="722"/>
      <c r="DD32" s="692">
        <v>65</v>
      </c>
      <c r="DE32" s="684"/>
      <c r="DF32" s="684"/>
      <c r="DG32" s="684"/>
      <c r="DH32" s="684"/>
      <c r="DI32" s="684"/>
      <c r="DJ32" s="684"/>
      <c r="DK32" s="685"/>
      <c r="DL32" s="692">
        <v>65</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317</v>
      </c>
      <c r="C33" s="681"/>
      <c r="D33" s="681"/>
      <c r="E33" s="681"/>
      <c r="F33" s="681"/>
      <c r="G33" s="681"/>
      <c r="H33" s="681"/>
      <c r="I33" s="681"/>
      <c r="J33" s="681"/>
      <c r="K33" s="681"/>
      <c r="L33" s="681"/>
      <c r="M33" s="681"/>
      <c r="N33" s="681"/>
      <c r="O33" s="681"/>
      <c r="P33" s="681"/>
      <c r="Q33" s="682"/>
      <c r="R33" s="683">
        <v>598274</v>
      </c>
      <c r="S33" s="684"/>
      <c r="T33" s="684"/>
      <c r="U33" s="684"/>
      <c r="V33" s="684"/>
      <c r="W33" s="684"/>
      <c r="X33" s="684"/>
      <c r="Y33" s="685"/>
      <c r="Z33" s="686">
        <v>7.5</v>
      </c>
      <c r="AA33" s="686"/>
      <c r="AB33" s="686"/>
      <c r="AC33" s="686"/>
      <c r="AD33" s="687" t="s">
        <v>232</v>
      </c>
      <c r="AE33" s="687"/>
      <c r="AF33" s="687"/>
      <c r="AG33" s="687"/>
      <c r="AH33" s="687"/>
      <c r="AI33" s="687"/>
      <c r="AJ33" s="687"/>
      <c r="AK33" s="687"/>
      <c r="AL33" s="688" t="s">
        <v>232</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98.6</v>
      </c>
      <c r="BH33" s="754"/>
      <c r="BI33" s="754"/>
      <c r="BJ33" s="754"/>
      <c r="BK33" s="754"/>
      <c r="BL33" s="754"/>
      <c r="BM33" s="755">
        <v>92.6</v>
      </c>
      <c r="BN33" s="754"/>
      <c r="BO33" s="754"/>
      <c r="BP33" s="754"/>
      <c r="BQ33" s="756"/>
      <c r="BR33" s="753">
        <v>98.6</v>
      </c>
      <c r="BS33" s="754"/>
      <c r="BT33" s="754"/>
      <c r="BU33" s="754"/>
      <c r="BV33" s="754"/>
      <c r="BW33" s="754"/>
      <c r="BX33" s="755">
        <v>92.6</v>
      </c>
      <c r="BY33" s="754"/>
      <c r="BZ33" s="754"/>
      <c r="CA33" s="754"/>
      <c r="CB33" s="756"/>
      <c r="CD33" s="698" t="s">
        <v>319</v>
      </c>
      <c r="CE33" s="699"/>
      <c r="CF33" s="699"/>
      <c r="CG33" s="699"/>
      <c r="CH33" s="699"/>
      <c r="CI33" s="699"/>
      <c r="CJ33" s="699"/>
      <c r="CK33" s="699"/>
      <c r="CL33" s="699"/>
      <c r="CM33" s="699"/>
      <c r="CN33" s="699"/>
      <c r="CO33" s="699"/>
      <c r="CP33" s="699"/>
      <c r="CQ33" s="700"/>
      <c r="CR33" s="683">
        <v>3874342</v>
      </c>
      <c r="CS33" s="720"/>
      <c r="CT33" s="720"/>
      <c r="CU33" s="720"/>
      <c r="CV33" s="720"/>
      <c r="CW33" s="720"/>
      <c r="CX33" s="720"/>
      <c r="CY33" s="721"/>
      <c r="CZ33" s="688">
        <v>50.7</v>
      </c>
      <c r="DA33" s="717"/>
      <c r="DB33" s="717"/>
      <c r="DC33" s="722"/>
      <c r="DD33" s="692">
        <v>3184023</v>
      </c>
      <c r="DE33" s="720"/>
      <c r="DF33" s="720"/>
      <c r="DG33" s="720"/>
      <c r="DH33" s="720"/>
      <c r="DI33" s="720"/>
      <c r="DJ33" s="720"/>
      <c r="DK33" s="721"/>
      <c r="DL33" s="692">
        <v>2472482</v>
      </c>
      <c r="DM33" s="720"/>
      <c r="DN33" s="720"/>
      <c r="DO33" s="720"/>
      <c r="DP33" s="720"/>
      <c r="DQ33" s="720"/>
      <c r="DR33" s="720"/>
      <c r="DS33" s="720"/>
      <c r="DT33" s="720"/>
      <c r="DU33" s="720"/>
      <c r="DV33" s="721"/>
      <c r="DW33" s="688">
        <v>50.4</v>
      </c>
      <c r="DX33" s="717"/>
      <c r="DY33" s="717"/>
      <c r="DZ33" s="717"/>
      <c r="EA33" s="717"/>
      <c r="EB33" s="717"/>
      <c r="EC33" s="718"/>
    </row>
    <row r="34" spans="2:133" ht="11.25" customHeight="1">
      <c r="B34" s="680" t="s">
        <v>320</v>
      </c>
      <c r="C34" s="681"/>
      <c r="D34" s="681"/>
      <c r="E34" s="681"/>
      <c r="F34" s="681"/>
      <c r="G34" s="681"/>
      <c r="H34" s="681"/>
      <c r="I34" s="681"/>
      <c r="J34" s="681"/>
      <c r="K34" s="681"/>
      <c r="L34" s="681"/>
      <c r="M34" s="681"/>
      <c r="N34" s="681"/>
      <c r="O34" s="681"/>
      <c r="P34" s="681"/>
      <c r="Q34" s="682"/>
      <c r="R34" s="683">
        <v>52561</v>
      </c>
      <c r="S34" s="684"/>
      <c r="T34" s="684"/>
      <c r="U34" s="684"/>
      <c r="V34" s="684"/>
      <c r="W34" s="684"/>
      <c r="X34" s="684"/>
      <c r="Y34" s="685"/>
      <c r="Z34" s="686">
        <v>0.7</v>
      </c>
      <c r="AA34" s="686"/>
      <c r="AB34" s="686"/>
      <c r="AC34" s="686"/>
      <c r="AD34" s="687">
        <v>6229</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1085106</v>
      </c>
      <c r="CS34" s="684"/>
      <c r="CT34" s="684"/>
      <c r="CU34" s="684"/>
      <c r="CV34" s="684"/>
      <c r="CW34" s="684"/>
      <c r="CX34" s="684"/>
      <c r="CY34" s="685"/>
      <c r="CZ34" s="688">
        <v>14.2</v>
      </c>
      <c r="DA34" s="717"/>
      <c r="DB34" s="717"/>
      <c r="DC34" s="722"/>
      <c r="DD34" s="692">
        <v>815383</v>
      </c>
      <c r="DE34" s="684"/>
      <c r="DF34" s="684"/>
      <c r="DG34" s="684"/>
      <c r="DH34" s="684"/>
      <c r="DI34" s="684"/>
      <c r="DJ34" s="684"/>
      <c r="DK34" s="685"/>
      <c r="DL34" s="692">
        <v>448343</v>
      </c>
      <c r="DM34" s="684"/>
      <c r="DN34" s="684"/>
      <c r="DO34" s="684"/>
      <c r="DP34" s="684"/>
      <c r="DQ34" s="684"/>
      <c r="DR34" s="684"/>
      <c r="DS34" s="684"/>
      <c r="DT34" s="684"/>
      <c r="DU34" s="684"/>
      <c r="DV34" s="685"/>
      <c r="DW34" s="688">
        <v>9.1</v>
      </c>
      <c r="DX34" s="717"/>
      <c r="DY34" s="717"/>
      <c r="DZ34" s="717"/>
      <c r="EA34" s="717"/>
      <c r="EB34" s="717"/>
      <c r="EC34" s="718"/>
    </row>
    <row r="35" spans="2:133" ht="11.25" customHeight="1">
      <c r="B35" s="680" t="s">
        <v>322</v>
      </c>
      <c r="C35" s="681"/>
      <c r="D35" s="681"/>
      <c r="E35" s="681"/>
      <c r="F35" s="681"/>
      <c r="G35" s="681"/>
      <c r="H35" s="681"/>
      <c r="I35" s="681"/>
      <c r="J35" s="681"/>
      <c r="K35" s="681"/>
      <c r="L35" s="681"/>
      <c r="M35" s="681"/>
      <c r="N35" s="681"/>
      <c r="O35" s="681"/>
      <c r="P35" s="681"/>
      <c r="Q35" s="682"/>
      <c r="R35" s="683">
        <v>34715</v>
      </c>
      <c r="S35" s="684"/>
      <c r="T35" s="684"/>
      <c r="U35" s="684"/>
      <c r="V35" s="684"/>
      <c r="W35" s="684"/>
      <c r="X35" s="684"/>
      <c r="Y35" s="685"/>
      <c r="Z35" s="686">
        <v>0.4</v>
      </c>
      <c r="AA35" s="686"/>
      <c r="AB35" s="686"/>
      <c r="AC35" s="686"/>
      <c r="AD35" s="687" t="s">
        <v>232</v>
      </c>
      <c r="AE35" s="687"/>
      <c r="AF35" s="687"/>
      <c r="AG35" s="687"/>
      <c r="AH35" s="687"/>
      <c r="AI35" s="687"/>
      <c r="AJ35" s="687"/>
      <c r="AK35" s="687"/>
      <c r="AL35" s="688" t="s">
        <v>232</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4869</v>
      </c>
      <c r="CS35" s="720"/>
      <c r="CT35" s="720"/>
      <c r="CU35" s="720"/>
      <c r="CV35" s="720"/>
      <c r="CW35" s="720"/>
      <c r="CX35" s="720"/>
      <c r="CY35" s="721"/>
      <c r="CZ35" s="688">
        <v>0.1</v>
      </c>
      <c r="DA35" s="717"/>
      <c r="DB35" s="717"/>
      <c r="DC35" s="722"/>
      <c r="DD35" s="692">
        <v>4869</v>
      </c>
      <c r="DE35" s="720"/>
      <c r="DF35" s="720"/>
      <c r="DG35" s="720"/>
      <c r="DH35" s="720"/>
      <c r="DI35" s="720"/>
      <c r="DJ35" s="720"/>
      <c r="DK35" s="721"/>
      <c r="DL35" s="692">
        <v>4869</v>
      </c>
      <c r="DM35" s="720"/>
      <c r="DN35" s="720"/>
      <c r="DO35" s="720"/>
      <c r="DP35" s="720"/>
      <c r="DQ35" s="720"/>
      <c r="DR35" s="720"/>
      <c r="DS35" s="720"/>
      <c r="DT35" s="720"/>
      <c r="DU35" s="720"/>
      <c r="DV35" s="721"/>
      <c r="DW35" s="688">
        <v>0.1</v>
      </c>
      <c r="DX35" s="717"/>
      <c r="DY35" s="717"/>
      <c r="DZ35" s="717"/>
      <c r="EA35" s="717"/>
      <c r="EB35" s="717"/>
      <c r="EC35" s="718"/>
    </row>
    <row r="36" spans="2:133" ht="11.25" customHeight="1">
      <c r="B36" s="680" t="s">
        <v>326</v>
      </c>
      <c r="C36" s="681"/>
      <c r="D36" s="681"/>
      <c r="E36" s="681"/>
      <c r="F36" s="681"/>
      <c r="G36" s="681"/>
      <c r="H36" s="681"/>
      <c r="I36" s="681"/>
      <c r="J36" s="681"/>
      <c r="K36" s="681"/>
      <c r="L36" s="681"/>
      <c r="M36" s="681"/>
      <c r="N36" s="681"/>
      <c r="O36" s="681"/>
      <c r="P36" s="681"/>
      <c r="Q36" s="682"/>
      <c r="R36" s="683">
        <v>673931</v>
      </c>
      <c r="S36" s="684"/>
      <c r="T36" s="684"/>
      <c r="U36" s="684"/>
      <c r="V36" s="684"/>
      <c r="W36" s="684"/>
      <c r="X36" s="684"/>
      <c r="Y36" s="685"/>
      <c r="Z36" s="686">
        <v>8.4</v>
      </c>
      <c r="AA36" s="686"/>
      <c r="AB36" s="686"/>
      <c r="AC36" s="686"/>
      <c r="AD36" s="687" t="s">
        <v>232</v>
      </c>
      <c r="AE36" s="687"/>
      <c r="AF36" s="687"/>
      <c r="AG36" s="687"/>
      <c r="AH36" s="687"/>
      <c r="AI36" s="687"/>
      <c r="AJ36" s="687"/>
      <c r="AK36" s="687"/>
      <c r="AL36" s="688" t="s">
        <v>232</v>
      </c>
      <c r="AM36" s="689"/>
      <c r="AN36" s="689"/>
      <c r="AO36" s="690"/>
      <c r="AP36" s="235"/>
      <c r="AQ36" s="757" t="s">
        <v>327</v>
      </c>
      <c r="AR36" s="758"/>
      <c r="AS36" s="758"/>
      <c r="AT36" s="758"/>
      <c r="AU36" s="758"/>
      <c r="AV36" s="758"/>
      <c r="AW36" s="758"/>
      <c r="AX36" s="758"/>
      <c r="AY36" s="759"/>
      <c r="AZ36" s="672">
        <v>1665020</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72603</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1943313</v>
      </c>
      <c r="CS36" s="684"/>
      <c r="CT36" s="684"/>
      <c r="CU36" s="684"/>
      <c r="CV36" s="684"/>
      <c r="CW36" s="684"/>
      <c r="CX36" s="684"/>
      <c r="CY36" s="685"/>
      <c r="CZ36" s="688">
        <v>25.4</v>
      </c>
      <c r="DA36" s="717"/>
      <c r="DB36" s="717"/>
      <c r="DC36" s="722"/>
      <c r="DD36" s="692">
        <v>1790792</v>
      </c>
      <c r="DE36" s="684"/>
      <c r="DF36" s="684"/>
      <c r="DG36" s="684"/>
      <c r="DH36" s="684"/>
      <c r="DI36" s="684"/>
      <c r="DJ36" s="684"/>
      <c r="DK36" s="685"/>
      <c r="DL36" s="692">
        <v>1453599</v>
      </c>
      <c r="DM36" s="684"/>
      <c r="DN36" s="684"/>
      <c r="DO36" s="684"/>
      <c r="DP36" s="684"/>
      <c r="DQ36" s="684"/>
      <c r="DR36" s="684"/>
      <c r="DS36" s="684"/>
      <c r="DT36" s="684"/>
      <c r="DU36" s="684"/>
      <c r="DV36" s="685"/>
      <c r="DW36" s="688">
        <v>29.6</v>
      </c>
      <c r="DX36" s="717"/>
      <c r="DY36" s="717"/>
      <c r="DZ36" s="717"/>
      <c r="EA36" s="717"/>
      <c r="EB36" s="717"/>
      <c r="EC36" s="718"/>
    </row>
    <row r="37" spans="2:133" ht="11.25" customHeight="1">
      <c r="B37" s="680" t="s">
        <v>330</v>
      </c>
      <c r="C37" s="681"/>
      <c r="D37" s="681"/>
      <c r="E37" s="681"/>
      <c r="F37" s="681"/>
      <c r="G37" s="681"/>
      <c r="H37" s="681"/>
      <c r="I37" s="681"/>
      <c r="J37" s="681"/>
      <c r="K37" s="681"/>
      <c r="L37" s="681"/>
      <c r="M37" s="681"/>
      <c r="N37" s="681"/>
      <c r="O37" s="681"/>
      <c r="P37" s="681"/>
      <c r="Q37" s="682"/>
      <c r="R37" s="683">
        <v>104846</v>
      </c>
      <c r="S37" s="684"/>
      <c r="T37" s="684"/>
      <c r="U37" s="684"/>
      <c r="V37" s="684"/>
      <c r="W37" s="684"/>
      <c r="X37" s="684"/>
      <c r="Y37" s="685"/>
      <c r="Z37" s="686">
        <v>1.3</v>
      </c>
      <c r="AA37" s="686"/>
      <c r="AB37" s="686"/>
      <c r="AC37" s="686"/>
      <c r="AD37" s="687" t="s">
        <v>232</v>
      </c>
      <c r="AE37" s="687"/>
      <c r="AF37" s="687"/>
      <c r="AG37" s="687"/>
      <c r="AH37" s="687"/>
      <c r="AI37" s="687"/>
      <c r="AJ37" s="687"/>
      <c r="AK37" s="687"/>
      <c r="AL37" s="688" t="s">
        <v>232</v>
      </c>
      <c r="AM37" s="689"/>
      <c r="AN37" s="689"/>
      <c r="AO37" s="690"/>
      <c r="AQ37" s="761" t="s">
        <v>331</v>
      </c>
      <c r="AR37" s="762"/>
      <c r="AS37" s="762"/>
      <c r="AT37" s="762"/>
      <c r="AU37" s="762"/>
      <c r="AV37" s="762"/>
      <c r="AW37" s="762"/>
      <c r="AX37" s="762"/>
      <c r="AY37" s="763"/>
      <c r="AZ37" s="683">
        <v>671957</v>
      </c>
      <c r="BA37" s="684"/>
      <c r="BB37" s="684"/>
      <c r="BC37" s="684"/>
      <c r="BD37" s="720"/>
      <c r="BE37" s="720"/>
      <c r="BF37" s="738"/>
      <c r="BG37" s="698" t="s">
        <v>332</v>
      </c>
      <c r="BH37" s="699"/>
      <c r="BI37" s="699"/>
      <c r="BJ37" s="699"/>
      <c r="BK37" s="699"/>
      <c r="BL37" s="699"/>
      <c r="BM37" s="699"/>
      <c r="BN37" s="699"/>
      <c r="BO37" s="699"/>
      <c r="BP37" s="699"/>
      <c r="BQ37" s="699"/>
      <c r="BR37" s="699"/>
      <c r="BS37" s="699"/>
      <c r="BT37" s="699"/>
      <c r="BU37" s="700"/>
      <c r="BV37" s="683">
        <v>72603</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745268</v>
      </c>
      <c r="CS37" s="720"/>
      <c r="CT37" s="720"/>
      <c r="CU37" s="720"/>
      <c r="CV37" s="720"/>
      <c r="CW37" s="720"/>
      <c r="CX37" s="720"/>
      <c r="CY37" s="721"/>
      <c r="CZ37" s="688">
        <v>9.6999999999999993</v>
      </c>
      <c r="DA37" s="717"/>
      <c r="DB37" s="717"/>
      <c r="DC37" s="722"/>
      <c r="DD37" s="692">
        <v>743475</v>
      </c>
      <c r="DE37" s="720"/>
      <c r="DF37" s="720"/>
      <c r="DG37" s="720"/>
      <c r="DH37" s="720"/>
      <c r="DI37" s="720"/>
      <c r="DJ37" s="720"/>
      <c r="DK37" s="721"/>
      <c r="DL37" s="692">
        <v>696740</v>
      </c>
      <c r="DM37" s="720"/>
      <c r="DN37" s="720"/>
      <c r="DO37" s="720"/>
      <c r="DP37" s="720"/>
      <c r="DQ37" s="720"/>
      <c r="DR37" s="720"/>
      <c r="DS37" s="720"/>
      <c r="DT37" s="720"/>
      <c r="DU37" s="720"/>
      <c r="DV37" s="721"/>
      <c r="DW37" s="688">
        <v>14.2</v>
      </c>
      <c r="DX37" s="717"/>
      <c r="DY37" s="717"/>
      <c r="DZ37" s="717"/>
      <c r="EA37" s="717"/>
      <c r="EB37" s="717"/>
      <c r="EC37" s="718"/>
    </row>
    <row r="38" spans="2:133" ht="11.25" customHeight="1">
      <c r="B38" s="680" t="s">
        <v>334</v>
      </c>
      <c r="C38" s="681"/>
      <c r="D38" s="681"/>
      <c r="E38" s="681"/>
      <c r="F38" s="681"/>
      <c r="G38" s="681"/>
      <c r="H38" s="681"/>
      <c r="I38" s="681"/>
      <c r="J38" s="681"/>
      <c r="K38" s="681"/>
      <c r="L38" s="681"/>
      <c r="M38" s="681"/>
      <c r="N38" s="681"/>
      <c r="O38" s="681"/>
      <c r="P38" s="681"/>
      <c r="Q38" s="682"/>
      <c r="R38" s="683">
        <v>119598</v>
      </c>
      <c r="S38" s="684"/>
      <c r="T38" s="684"/>
      <c r="U38" s="684"/>
      <c r="V38" s="684"/>
      <c r="W38" s="684"/>
      <c r="X38" s="684"/>
      <c r="Y38" s="685"/>
      <c r="Z38" s="686">
        <v>1.5</v>
      </c>
      <c r="AA38" s="686"/>
      <c r="AB38" s="686"/>
      <c r="AC38" s="686"/>
      <c r="AD38" s="687">
        <v>4431</v>
      </c>
      <c r="AE38" s="687"/>
      <c r="AF38" s="687"/>
      <c r="AG38" s="687"/>
      <c r="AH38" s="687"/>
      <c r="AI38" s="687"/>
      <c r="AJ38" s="687"/>
      <c r="AK38" s="687"/>
      <c r="AL38" s="688">
        <v>0.1</v>
      </c>
      <c r="AM38" s="689"/>
      <c r="AN38" s="689"/>
      <c r="AO38" s="690"/>
      <c r="AQ38" s="761" t="s">
        <v>335</v>
      </c>
      <c r="AR38" s="762"/>
      <c r="AS38" s="762"/>
      <c r="AT38" s="762"/>
      <c r="AU38" s="762"/>
      <c r="AV38" s="762"/>
      <c r="AW38" s="762"/>
      <c r="AX38" s="762"/>
      <c r="AY38" s="763"/>
      <c r="AZ38" s="683">
        <v>240000</v>
      </c>
      <c r="BA38" s="684"/>
      <c r="BB38" s="684"/>
      <c r="BC38" s="684"/>
      <c r="BD38" s="720"/>
      <c r="BE38" s="720"/>
      <c r="BF38" s="738"/>
      <c r="BG38" s="698" t="s">
        <v>336</v>
      </c>
      <c r="BH38" s="699"/>
      <c r="BI38" s="699"/>
      <c r="BJ38" s="699"/>
      <c r="BK38" s="699"/>
      <c r="BL38" s="699"/>
      <c r="BM38" s="699"/>
      <c r="BN38" s="699"/>
      <c r="BO38" s="699"/>
      <c r="BP38" s="699"/>
      <c r="BQ38" s="699"/>
      <c r="BR38" s="699"/>
      <c r="BS38" s="699"/>
      <c r="BT38" s="699"/>
      <c r="BU38" s="700"/>
      <c r="BV38" s="683">
        <v>2437</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710940</v>
      </c>
      <c r="CS38" s="684"/>
      <c r="CT38" s="684"/>
      <c r="CU38" s="684"/>
      <c r="CV38" s="684"/>
      <c r="CW38" s="684"/>
      <c r="CX38" s="684"/>
      <c r="CY38" s="685"/>
      <c r="CZ38" s="688">
        <v>9.3000000000000007</v>
      </c>
      <c r="DA38" s="717"/>
      <c r="DB38" s="717"/>
      <c r="DC38" s="722"/>
      <c r="DD38" s="692">
        <v>567667</v>
      </c>
      <c r="DE38" s="684"/>
      <c r="DF38" s="684"/>
      <c r="DG38" s="684"/>
      <c r="DH38" s="684"/>
      <c r="DI38" s="684"/>
      <c r="DJ38" s="684"/>
      <c r="DK38" s="685"/>
      <c r="DL38" s="692">
        <v>565671</v>
      </c>
      <c r="DM38" s="684"/>
      <c r="DN38" s="684"/>
      <c r="DO38" s="684"/>
      <c r="DP38" s="684"/>
      <c r="DQ38" s="684"/>
      <c r="DR38" s="684"/>
      <c r="DS38" s="684"/>
      <c r="DT38" s="684"/>
      <c r="DU38" s="684"/>
      <c r="DV38" s="685"/>
      <c r="DW38" s="688">
        <v>11.5</v>
      </c>
      <c r="DX38" s="717"/>
      <c r="DY38" s="717"/>
      <c r="DZ38" s="717"/>
      <c r="EA38" s="717"/>
      <c r="EB38" s="717"/>
      <c r="EC38" s="718"/>
    </row>
    <row r="39" spans="2:133" ht="11.25" customHeight="1">
      <c r="B39" s="680" t="s">
        <v>338</v>
      </c>
      <c r="C39" s="681"/>
      <c r="D39" s="681"/>
      <c r="E39" s="681"/>
      <c r="F39" s="681"/>
      <c r="G39" s="681"/>
      <c r="H39" s="681"/>
      <c r="I39" s="681"/>
      <c r="J39" s="681"/>
      <c r="K39" s="681"/>
      <c r="L39" s="681"/>
      <c r="M39" s="681"/>
      <c r="N39" s="681"/>
      <c r="O39" s="681"/>
      <c r="P39" s="681"/>
      <c r="Q39" s="682"/>
      <c r="R39" s="683">
        <v>409400</v>
      </c>
      <c r="S39" s="684"/>
      <c r="T39" s="684"/>
      <c r="U39" s="684"/>
      <c r="V39" s="684"/>
      <c r="W39" s="684"/>
      <c r="X39" s="684"/>
      <c r="Y39" s="685"/>
      <c r="Z39" s="686">
        <v>5.0999999999999996</v>
      </c>
      <c r="AA39" s="686"/>
      <c r="AB39" s="686"/>
      <c r="AC39" s="686"/>
      <c r="AD39" s="687" t="s">
        <v>232</v>
      </c>
      <c r="AE39" s="687"/>
      <c r="AF39" s="687"/>
      <c r="AG39" s="687"/>
      <c r="AH39" s="687"/>
      <c r="AI39" s="687"/>
      <c r="AJ39" s="687"/>
      <c r="AK39" s="687"/>
      <c r="AL39" s="688" t="s">
        <v>232</v>
      </c>
      <c r="AM39" s="689"/>
      <c r="AN39" s="689"/>
      <c r="AO39" s="690"/>
      <c r="AQ39" s="761" t="s">
        <v>339</v>
      </c>
      <c r="AR39" s="762"/>
      <c r="AS39" s="762"/>
      <c r="AT39" s="762"/>
      <c r="AU39" s="762"/>
      <c r="AV39" s="762"/>
      <c r="AW39" s="762"/>
      <c r="AX39" s="762"/>
      <c r="AY39" s="763"/>
      <c r="AZ39" s="683">
        <v>42123</v>
      </c>
      <c r="BA39" s="684"/>
      <c r="BB39" s="684"/>
      <c r="BC39" s="684"/>
      <c r="BD39" s="720"/>
      <c r="BE39" s="720"/>
      <c r="BF39" s="738"/>
      <c r="BG39" s="698" t="s">
        <v>340</v>
      </c>
      <c r="BH39" s="699"/>
      <c r="BI39" s="699"/>
      <c r="BJ39" s="699"/>
      <c r="BK39" s="699"/>
      <c r="BL39" s="699"/>
      <c r="BM39" s="699"/>
      <c r="BN39" s="699"/>
      <c r="BO39" s="699"/>
      <c r="BP39" s="699"/>
      <c r="BQ39" s="699"/>
      <c r="BR39" s="699"/>
      <c r="BS39" s="699"/>
      <c r="BT39" s="699"/>
      <c r="BU39" s="700"/>
      <c r="BV39" s="683">
        <v>4105</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81449</v>
      </c>
      <c r="CS39" s="720"/>
      <c r="CT39" s="720"/>
      <c r="CU39" s="720"/>
      <c r="CV39" s="720"/>
      <c r="CW39" s="720"/>
      <c r="CX39" s="720"/>
      <c r="CY39" s="721"/>
      <c r="CZ39" s="688">
        <v>1.1000000000000001</v>
      </c>
      <c r="DA39" s="717"/>
      <c r="DB39" s="717"/>
      <c r="DC39" s="722"/>
      <c r="DD39" s="692">
        <v>5312</v>
      </c>
      <c r="DE39" s="720"/>
      <c r="DF39" s="720"/>
      <c r="DG39" s="720"/>
      <c r="DH39" s="720"/>
      <c r="DI39" s="720"/>
      <c r="DJ39" s="720"/>
      <c r="DK39" s="721"/>
      <c r="DL39" s="692" t="s">
        <v>241</v>
      </c>
      <c r="DM39" s="720"/>
      <c r="DN39" s="720"/>
      <c r="DO39" s="720"/>
      <c r="DP39" s="720"/>
      <c r="DQ39" s="720"/>
      <c r="DR39" s="720"/>
      <c r="DS39" s="720"/>
      <c r="DT39" s="720"/>
      <c r="DU39" s="720"/>
      <c r="DV39" s="721"/>
      <c r="DW39" s="688" t="s">
        <v>241</v>
      </c>
      <c r="DX39" s="717"/>
      <c r="DY39" s="717"/>
      <c r="DZ39" s="717"/>
      <c r="EA39" s="717"/>
      <c r="EB39" s="717"/>
      <c r="EC39" s="718"/>
    </row>
    <row r="40" spans="2:133" ht="11.25" customHeight="1">
      <c r="B40" s="680" t="s">
        <v>342</v>
      </c>
      <c r="C40" s="681"/>
      <c r="D40" s="681"/>
      <c r="E40" s="681"/>
      <c r="F40" s="681"/>
      <c r="G40" s="681"/>
      <c r="H40" s="681"/>
      <c r="I40" s="681"/>
      <c r="J40" s="681"/>
      <c r="K40" s="681"/>
      <c r="L40" s="681"/>
      <c r="M40" s="681"/>
      <c r="N40" s="681"/>
      <c r="O40" s="681"/>
      <c r="P40" s="681"/>
      <c r="Q40" s="682"/>
      <c r="R40" s="683" t="s">
        <v>241</v>
      </c>
      <c r="S40" s="684"/>
      <c r="T40" s="684"/>
      <c r="U40" s="684"/>
      <c r="V40" s="684"/>
      <c r="W40" s="684"/>
      <c r="X40" s="684"/>
      <c r="Y40" s="685"/>
      <c r="Z40" s="686" t="s">
        <v>241</v>
      </c>
      <c r="AA40" s="686"/>
      <c r="AB40" s="686"/>
      <c r="AC40" s="686"/>
      <c r="AD40" s="687" t="s">
        <v>232</v>
      </c>
      <c r="AE40" s="687"/>
      <c r="AF40" s="687"/>
      <c r="AG40" s="687"/>
      <c r="AH40" s="687"/>
      <c r="AI40" s="687"/>
      <c r="AJ40" s="687"/>
      <c r="AK40" s="687"/>
      <c r="AL40" s="688" t="s">
        <v>232</v>
      </c>
      <c r="AM40" s="689"/>
      <c r="AN40" s="689"/>
      <c r="AO40" s="690"/>
      <c r="AQ40" s="761" t="s">
        <v>343</v>
      </c>
      <c r="AR40" s="762"/>
      <c r="AS40" s="762"/>
      <c r="AT40" s="762"/>
      <c r="AU40" s="762"/>
      <c r="AV40" s="762"/>
      <c r="AW40" s="762"/>
      <c r="AX40" s="762"/>
      <c r="AY40" s="763"/>
      <c r="AZ40" s="683" t="s">
        <v>137</v>
      </c>
      <c r="BA40" s="684"/>
      <c r="BB40" s="684"/>
      <c r="BC40" s="684"/>
      <c r="BD40" s="720"/>
      <c r="BE40" s="720"/>
      <c r="BF40" s="738"/>
      <c r="BG40" s="764" t="s">
        <v>344</v>
      </c>
      <c r="BH40" s="765"/>
      <c r="BI40" s="765"/>
      <c r="BJ40" s="765"/>
      <c r="BK40" s="765"/>
      <c r="BL40" s="236"/>
      <c r="BM40" s="699" t="s">
        <v>345</v>
      </c>
      <c r="BN40" s="699"/>
      <c r="BO40" s="699"/>
      <c r="BP40" s="699"/>
      <c r="BQ40" s="699"/>
      <c r="BR40" s="699"/>
      <c r="BS40" s="699"/>
      <c r="BT40" s="699"/>
      <c r="BU40" s="700"/>
      <c r="BV40" s="683">
        <v>100</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48665</v>
      </c>
      <c r="CS40" s="684"/>
      <c r="CT40" s="684"/>
      <c r="CU40" s="684"/>
      <c r="CV40" s="684"/>
      <c r="CW40" s="684"/>
      <c r="CX40" s="684"/>
      <c r="CY40" s="685"/>
      <c r="CZ40" s="688">
        <v>0.6</v>
      </c>
      <c r="DA40" s="717"/>
      <c r="DB40" s="717"/>
      <c r="DC40" s="722"/>
      <c r="DD40" s="692" t="s">
        <v>232</v>
      </c>
      <c r="DE40" s="684"/>
      <c r="DF40" s="684"/>
      <c r="DG40" s="684"/>
      <c r="DH40" s="684"/>
      <c r="DI40" s="684"/>
      <c r="DJ40" s="684"/>
      <c r="DK40" s="685"/>
      <c r="DL40" s="692" t="s">
        <v>232</v>
      </c>
      <c r="DM40" s="684"/>
      <c r="DN40" s="684"/>
      <c r="DO40" s="684"/>
      <c r="DP40" s="684"/>
      <c r="DQ40" s="684"/>
      <c r="DR40" s="684"/>
      <c r="DS40" s="684"/>
      <c r="DT40" s="684"/>
      <c r="DU40" s="684"/>
      <c r="DV40" s="685"/>
      <c r="DW40" s="688" t="s">
        <v>232</v>
      </c>
      <c r="DX40" s="717"/>
      <c r="DY40" s="717"/>
      <c r="DZ40" s="717"/>
      <c r="EA40" s="717"/>
      <c r="EB40" s="717"/>
      <c r="EC40" s="718"/>
    </row>
    <row r="41" spans="2:133" ht="11.25" customHeight="1">
      <c r="B41" s="680" t="s">
        <v>347</v>
      </c>
      <c r="C41" s="681"/>
      <c r="D41" s="681"/>
      <c r="E41" s="681"/>
      <c r="F41" s="681"/>
      <c r="G41" s="681"/>
      <c r="H41" s="681"/>
      <c r="I41" s="681"/>
      <c r="J41" s="681"/>
      <c r="K41" s="681"/>
      <c r="L41" s="681"/>
      <c r="M41" s="681"/>
      <c r="N41" s="681"/>
      <c r="O41" s="681"/>
      <c r="P41" s="681"/>
      <c r="Q41" s="682"/>
      <c r="R41" s="683">
        <v>208000</v>
      </c>
      <c r="S41" s="684"/>
      <c r="T41" s="684"/>
      <c r="U41" s="684"/>
      <c r="V41" s="684"/>
      <c r="W41" s="684"/>
      <c r="X41" s="684"/>
      <c r="Y41" s="685"/>
      <c r="Z41" s="686">
        <v>2.6</v>
      </c>
      <c r="AA41" s="686"/>
      <c r="AB41" s="686"/>
      <c r="AC41" s="686"/>
      <c r="AD41" s="687" t="s">
        <v>232</v>
      </c>
      <c r="AE41" s="687"/>
      <c r="AF41" s="687"/>
      <c r="AG41" s="687"/>
      <c r="AH41" s="687"/>
      <c r="AI41" s="687"/>
      <c r="AJ41" s="687"/>
      <c r="AK41" s="687"/>
      <c r="AL41" s="688" t="s">
        <v>241</v>
      </c>
      <c r="AM41" s="689"/>
      <c r="AN41" s="689"/>
      <c r="AO41" s="690"/>
      <c r="AQ41" s="761" t="s">
        <v>348</v>
      </c>
      <c r="AR41" s="762"/>
      <c r="AS41" s="762"/>
      <c r="AT41" s="762"/>
      <c r="AU41" s="762"/>
      <c r="AV41" s="762"/>
      <c r="AW41" s="762"/>
      <c r="AX41" s="762"/>
      <c r="AY41" s="763"/>
      <c r="AZ41" s="683">
        <v>147741</v>
      </c>
      <c r="BA41" s="684"/>
      <c r="BB41" s="684"/>
      <c r="BC41" s="684"/>
      <c r="BD41" s="720"/>
      <c r="BE41" s="720"/>
      <c r="BF41" s="738"/>
      <c r="BG41" s="764"/>
      <c r="BH41" s="765"/>
      <c r="BI41" s="765"/>
      <c r="BJ41" s="765"/>
      <c r="BK41" s="765"/>
      <c r="BL41" s="236"/>
      <c r="BM41" s="699" t="s">
        <v>349</v>
      </c>
      <c r="BN41" s="699"/>
      <c r="BO41" s="699"/>
      <c r="BP41" s="699"/>
      <c r="BQ41" s="699"/>
      <c r="BR41" s="699"/>
      <c r="BS41" s="699"/>
      <c r="BT41" s="699"/>
      <c r="BU41" s="700"/>
      <c r="BV41" s="683" t="s">
        <v>232</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232</v>
      </c>
      <c r="CS41" s="720"/>
      <c r="CT41" s="720"/>
      <c r="CU41" s="720"/>
      <c r="CV41" s="720"/>
      <c r="CW41" s="720"/>
      <c r="CX41" s="720"/>
      <c r="CY41" s="721"/>
      <c r="CZ41" s="688" t="s">
        <v>232</v>
      </c>
      <c r="DA41" s="717"/>
      <c r="DB41" s="717"/>
      <c r="DC41" s="722"/>
      <c r="DD41" s="692" t="s">
        <v>137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351</v>
      </c>
      <c r="C42" s="725"/>
      <c r="D42" s="725"/>
      <c r="E42" s="725"/>
      <c r="F42" s="725"/>
      <c r="G42" s="725"/>
      <c r="H42" s="725"/>
      <c r="I42" s="725"/>
      <c r="J42" s="725"/>
      <c r="K42" s="725"/>
      <c r="L42" s="725"/>
      <c r="M42" s="725"/>
      <c r="N42" s="725"/>
      <c r="O42" s="725"/>
      <c r="P42" s="725"/>
      <c r="Q42" s="726"/>
      <c r="R42" s="768">
        <v>8005845</v>
      </c>
      <c r="S42" s="769"/>
      <c r="T42" s="769"/>
      <c r="U42" s="769"/>
      <c r="V42" s="769"/>
      <c r="W42" s="769"/>
      <c r="X42" s="769"/>
      <c r="Y42" s="777"/>
      <c r="Z42" s="778">
        <v>100</v>
      </c>
      <c r="AA42" s="778"/>
      <c r="AB42" s="778"/>
      <c r="AC42" s="778"/>
      <c r="AD42" s="779">
        <v>4695412</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563199</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310</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509524</v>
      </c>
      <c r="CS42" s="684"/>
      <c r="CT42" s="684"/>
      <c r="CU42" s="684"/>
      <c r="CV42" s="684"/>
      <c r="CW42" s="684"/>
      <c r="CX42" s="684"/>
      <c r="CY42" s="685"/>
      <c r="CZ42" s="688">
        <v>6.7</v>
      </c>
      <c r="DA42" s="689"/>
      <c r="DB42" s="689"/>
      <c r="DC42" s="701"/>
      <c r="DD42" s="692">
        <v>99286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10431</v>
      </c>
      <c r="CS43" s="720"/>
      <c r="CT43" s="720"/>
      <c r="CU43" s="720"/>
      <c r="CV43" s="720"/>
      <c r="CW43" s="720"/>
      <c r="CX43" s="720"/>
      <c r="CY43" s="721"/>
      <c r="CZ43" s="688">
        <v>0.1</v>
      </c>
      <c r="DA43" s="717"/>
      <c r="DB43" s="717"/>
      <c r="DC43" s="722"/>
      <c r="DD43" s="692">
        <v>10431</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303</v>
      </c>
      <c r="CE44" s="796"/>
      <c r="CF44" s="680" t="s">
        <v>356</v>
      </c>
      <c r="CG44" s="681"/>
      <c r="CH44" s="681"/>
      <c r="CI44" s="681"/>
      <c r="CJ44" s="681"/>
      <c r="CK44" s="681"/>
      <c r="CL44" s="681"/>
      <c r="CM44" s="681"/>
      <c r="CN44" s="681"/>
      <c r="CO44" s="681"/>
      <c r="CP44" s="681"/>
      <c r="CQ44" s="682"/>
      <c r="CR44" s="683">
        <v>458083</v>
      </c>
      <c r="CS44" s="684"/>
      <c r="CT44" s="684"/>
      <c r="CU44" s="684"/>
      <c r="CV44" s="684"/>
      <c r="CW44" s="684"/>
      <c r="CX44" s="684"/>
      <c r="CY44" s="685"/>
      <c r="CZ44" s="688">
        <v>6</v>
      </c>
      <c r="DA44" s="689"/>
      <c r="DB44" s="689"/>
      <c r="DC44" s="701"/>
      <c r="DD44" s="692">
        <v>89980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357</v>
      </c>
      <c r="CG45" s="681"/>
      <c r="CH45" s="681"/>
      <c r="CI45" s="681"/>
      <c r="CJ45" s="681"/>
      <c r="CK45" s="681"/>
      <c r="CL45" s="681"/>
      <c r="CM45" s="681"/>
      <c r="CN45" s="681"/>
      <c r="CO45" s="681"/>
      <c r="CP45" s="681"/>
      <c r="CQ45" s="682"/>
      <c r="CR45" s="683">
        <v>168786</v>
      </c>
      <c r="CS45" s="720"/>
      <c r="CT45" s="720"/>
      <c r="CU45" s="720"/>
      <c r="CV45" s="720"/>
      <c r="CW45" s="720"/>
      <c r="CX45" s="720"/>
      <c r="CY45" s="721"/>
      <c r="CZ45" s="688">
        <v>2.2000000000000002</v>
      </c>
      <c r="DA45" s="717"/>
      <c r="DB45" s="717"/>
      <c r="DC45" s="722"/>
      <c r="DD45" s="692">
        <v>6989</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289297</v>
      </c>
      <c r="CS46" s="684"/>
      <c r="CT46" s="684"/>
      <c r="CU46" s="684"/>
      <c r="CV46" s="684"/>
      <c r="CW46" s="684"/>
      <c r="CX46" s="684"/>
      <c r="CY46" s="685"/>
      <c r="CZ46" s="688">
        <v>3.8</v>
      </c>
      <c r="DA46" s="689"/>
      <c r="DB46" s="689"/>
      <c r="DC46" s="701"/>
      <c r="DD46" s="692">
        <v>82991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51441</v>
      </c>
      <c r="CS47" s="720"/>
      <c r="CT47" s="720"/>
      <c r="CU47" s="720"/>
      <c r="CV47" s="720"/>
      <c r="CW47" s="720"/>
      <c r="CX47" s="720"/>
      <c r="CY47" s="721"/>
      <c r="CZ47" s="688">
        <v>0.7</v>
      </c>
      <c r="DA47" s="717"/>
      <c r="DB47" s="717"/>
      <c r="DC47" s="722"/>
      <c r="DD47" s="692">
        <v>9306</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c r="B48" s="241" t="s">
        <v>362</v>
      </c>
      <c r="CD48" s="799"/>
      <c r="CE48" s="800"/>
      <c r="CF48" s="680" t="s">
        <v>363</v>
      </c>
      <c r="CG48" s="681"/>
      <c r="CH48" s="681"/>
      <c r="CI48" s="681"/>
      <c r="CJ48" s="681"/>
      <c r="CK48" s="681"/>
      <c r="CL48" s="681"/>
      <c r="CM48" s="681"/>
      <c r="CN48" s="681"/>
      <c r="CO48" s="681"/>
      <c r="CP48" s="681"/>
      <c r="CQ48" s="682"/>
      <c r="CR48" s="683" t="s">
        <v>232</v>
      </c>
      <c r="CS48" s="684"/>
      <c r="CT48" s="684"/>
      <c r="CU48" s="684"/>
      <c r="CV48" s="684"/>
      <c r="CW48" s="684"/>
      <c r="CX48" s="684"/>
      <c r="CY48" s="685"/>
      <c r="CZ48" s="688" t="s">
        <v>232</v>
      </c>
      <c r="DA48" s="689"/>
      <c r="DB48" s="689"/>
      <c r="DC48" s="701"/>
      <c r="DD48" s="692" t="s">
        <v>364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365</v>
      </c>
      <c r="CE49" s="725"/>
      <c r="CF49" s="725"/>
      <c r="CG49" s="725"/>
      <c r="CH49" s="725"/>
      <c r="CI49" s="725"/>
      <c r="CJ49" s="725"/>
      <c r="CK49" s="725"/>
      <c r="CL49" s="725"/>
      <c r="CM49" s="725"/>
      <c r="CN49" s="725"/>
      <c r="CO49" s="725"/>
      <c r="CP49" s="725"/>
      <c r="CQ49" s="726"/>
      <c r="CR49" s="768">
        <v>7648871</v>
      </c>
      <c r="CS49" s="754"/>
      <c r="CT49" s="754"/>
      <c r="CU49" s="754"/>
      <c r="CV49" s="754"/>
      <c r="CW49" s="754"/>
      <c r="CX49" s="754"/>
      <c r="CY49" s="785"/>
      <c r="CZ49" s="780">
        <v>100</v>
      </c>
      <c r="DA49" s="786"/>
      <c r="DB49" s="786"/>
      <c r="DC49" s="787"/>
      <c r="DD49" s="788">
        <v>5616784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qW0K6cTWx+m2jXCFWR7Ew2uidC/G2Pkxhpdfw2VVJP8uLhinQmq6PhWPfqLltDMpsEhYmjj5n/1JpGdxm9SLyg==" saltValue="8isJOrLjQaDkUsGl+XF/o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388</v>
      </c>
      <c r="C7" s="816"/>
      <c r="D7" s="816"/>
      <c r="E7" s="816"/>
      <c r="F7" s="816"/>
      <c r="G7" s="816"/>
      <c r="H7" s="816"/>
      <c r="I7" s="816"/>
      <c r="J7" s="816"/>
      <c r="K7" s="816"/>
      <c r="L7" s="816"/>
      <c r="M7" s="816"/>
      <c r="N7" s="816"/>
      <c r="O7" s="816"/>
      <c r="P7" s="817"/>
      <c r="Q7" s="818">
        <v>7992</v>
      </c>
      <c r="R7" s="819"/>
      <c r="S7" s="819"/>
      <c r="T7" s="819"/>
      <c r="U7" s="819"/>
      <c r="V7" s="819">
        <v>7643</v>
      </c>
      <c r="W7" s="819"/>
      <c r="X7" s="819"/>
      <c r="Y7" s="819"/>
      <c r="Z7" s="819"/>
      <c r="AA7" s="819">
        <v>349</v>
      </c>
      <c r="AB7" s="819"/>
      <c r="AC7" s="819"/>
      <c r="AD7" s="819"/>
      <c r="AE7" s="820"/>
      <c r="AF7" s="821">
        <v>49</v>
      </c>
      <c r="AG7" s="822"/>
      <c r="AH7" s="822"/>
      <c r="AI7" s="822"/>
      <c r="AJ7" s="823"/>
      <c r="AK7" s="858" t="s">
        <v>590</v>
      </c>
      <c r="AL7" s="859"/>
      <c r="AM7" s="859"/>
      <c r="AN7" s="859"/>
      <c r="AO7" s="859"/>
      <c r="AP7" s="859">
        <v>6291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591</v>
      </c>
      <c r="BT7" s="863"/>
      <c r="BU7" s="863"/>
      <c r="BV7" s="863"/>
      <c r="BW7" s="863"/>
      <c r="BX7" s="863"/>
      <c r="BY7" s="863"/>
      <c r="BZ7" s="863"/>
      <c r="CA7" s="863"/>
      <c r="CB7" s="863"/>
      <c r="CC7" s="863"/>
      <c r="CD7" s="863"/>
      <c r="CE7" s="863"/>
      <c r="CF7" s="863"/>
      <c r="CG7" s="864"/>
      <c r="CH7" s="855">
        <v>12</v>
      </c>
      <c r="CI7" s="856"/>
      <c r="CJ7" s="856"/>
      <c r="CK7" s="856"/>
      <c r="CL7" s="857"/>
      <c r="CM7" s="855">
        <v>-35</v>
      </c>
      <c r="CN7" s="856"/>
      <c r="CO7" s="856"/>
      <c r="CP7" s="856"/>
      <c r="CQ7" s="857"/>
      <c r="CR7" s="855">
        <v>5</v>
      </c>
      <c r="CS7" s="856"/>
      <c r="CT7" s="856"/>
      <c r="CU7" s="856"/>
      <c r="CV7" s="857"/>
      <c r="CW7" s="855" t="s">
        <v>518</v>
      </c>
      <c r="CX7" s="856"/>
      <c r="CY7" s="856"/>
      <c r="CZ7" s="856"/>
      <c r="DA7" s="857"/>
      <c r="DB7" s="855">
        <v>883</v>
      </c>
      <c r="DC7" s="856"/>
      <c r="DD7" s="856"/>
      <c r="DE7" s="856"/>
      <c r="DF7" s="857"/>
      <c r="DG7" s="855" t="s">
        <v>518</v>
      </c>
      <c r="DH7" s="856"/>
      <c r="DI7" s="856"/>
      <c r="DJ7" s="856"/>
      <c r="DK7" s="857"/>
      <c r="DL7" s="855" t="s">
        <v>518</v>
      </c>
      <c r="DM7" s="856"/>
      <c r="DN7" s="856"/>
      <c r="DO7" s="856"/>
      <c r="DP7" s="857"/>
      <c r="DQ7" s="855" t="s">
        <v>518</v>
      </c>
      <c r="DR7" s="856"/>
      <c r="DS7" s="856"/>
      <c r="DT7" s="856"/>
      <c r="DU7" s="857"/>
      <c r="DV7" s="836"/>
      <c r="DW7" s="837"/>
      <c r="DX7" s="837"/>
      <c r="DY7" s="837"/>
      <c r="DZ7" s="838"/>
      <c r="EA7" s="255"/>
    </row>
    <row r="8" spans="1:131" s="256" customFormat="1" ht="26.25" customHeight="1">
      <c r="A8" s="262">
        <v>2</v>
      </c>
      <c r="B8" s="839" t="s">
        <v>389</v>
      </c>
      <c r="C8" s="840"/>
      <c r="D8" s="840"/>
      <c r="E8" s="840"/>
      <c r="F8" s="840"/>
      <c r="G8" s="840"/>
      <c r="H8" s="840"/>
      <c r="I8" s="840"/>
      <c r="J8" s="840"/>
      <c r="K8" s="840"/>
      <c r="L8" s="840"/>
      <c r="M8" s="840"/>
      <c r="N8" s="840"/>
      <c r="O8" s="840"/>
      <c r="P8" s="841"/>
      <c r="Q8" s="842">
        <v>11</v>
      </c>
      <c r="R8" s="843"/>
      <c r="S8" s="843"/>
      <c r="T8" s="843"/>
      <c r="U8" s="843"/>
      <c r="V8" s="843">
        <v>6</v>
      </c>
      <c r="W8" s="843"/>
      <c r="X8" s="843"/>
      <c r="Y8" s="843"/>
      <c r="Z8" s="843"/>
      <c r="AA8" s="843">
        <v>5</v>
      </c>
      <c r="AB8" s="843"/>
      <c r="AC8" s="843"/>
      <c r="AD8" s="843"/>
      <c r="AE8" s="844"/>
      <c r="AF8" s="845">
        <v>5</v>
      </c>
      <c r="AG8" s="846"/>
      <c r="AH8" s="846"/>
      <c r="AI8" s="846"/>
      <c r="AJ8" s="847"/>
      <c r="AK8" s="848" t="s">
        <v>590</v>
      </c>
      <c r="AL8" s="849"/>
      <c r="AM8" s="849"/>
      <c r="AN8" s="849"/>
      <c r="AO8" s="849"/>
      <c r="AP8" s="849">
        <v>3</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592</v>
      </c>
      <c r="BT8" s="853"/>
      <c r="BU8" s="853"/>
      <c r="BV8" s="853"/>
      <c r="BW8" s="853"/>
      <c r="BX8" s="853"/>
      <c r="BY8" s="853"/>
      <c r="BZ8" s="853"/>
      <c r="CA8" s="853"/>
      <c r="CB8" s="853"/>
      <c r="CC8" s="853"/>
      <c r="CD8" s="853"/>
      <c r="CE8" s="853"/>
      <c r="CF8" s="853"/>
      <c r="CG8" s="854"/>
      <c r="CH8" s="865">
        <v>-10</v>
      </c>
      <c r="CI8" s="866"/>
      <c r="CJ8" s="866"/>
      <c r="CK8" s="866"/>
      <c r="CL8" s="867"/>
      <c r="CM8" s="865">
        <v>154</v>
      </c>
      <c r="CN8" s="866"/>
      <c r="CO8" s="866"/>
      <c r="CP8" s="866"/>
      <c r="CQ8" s="867"/>
      <c r="CR8" s="865">
        <v>15</v>
      </c>
      <c r="CS8" s="866"/>
      <c r="CT8" s="866"/>
      <c r="CU8" s="866"/>
      <c r="CV8" s="867"/>
      <c r="CW8" s="865" t="s">
        <v>518</v>
      </c>
      <c r="CX8" s="866"/>
      <c r="CY8" s="866"/>
      <c r="CZ8" s="866"/>
      <c r="DA8" s="867"/>
      <c r="DB8" s="865" t="s">
        <v>518</v>
      </c>
      <c r="DC8" s="866"/>
      <c r="DD8" s="866"/>
      <c r="DE8" s="866"/>
      <c r="DF8" s="867"/>
      <c r="DG8" s="865" t="s">
        <v>518</v>
      </c>
      <c r="DH8" s="866"/>
      <c r="DI8" s="866"/>
      <c r="DJ8" s="866"/>
      <c r="DK8" s="867"/>
      <c r="DL8" s="865" t="s">
        <v>518</v>
      </c>
      <c r="DM8" s="866"/>
      <c r="DN8" s="866"/>
      <c r="DO8" s="866"/>
      <c r="DP8" s="867"/>
      <c r="DQ8" s="865" t="s">
        <v>518</v>
      </c>
      <c r="DR8" s="866"/>
      <c r="DS8" s="866"/>
      <c r="DT8" s="866"/>
      <c r="DU8" s="867"/>
      <c r="DV8" s="868"/>
      <c r="DW8" s="869"/>
      <c r="DX8" s="869"/>
      <c r="DY8" s="869"/>
      <c r="DZ8" s="870"/>
      <c r="EA8" s="255"/>
    </row>
    <row r="9" spans="1:131" s="256" customFormat="1" ht="26.25" customHeight="1">
      <c r="A9" s="262">
        <v>3</v>
      </c>
      <c r="B9" s="839" t="s">
        <v>390</v>
      </c>
      <c r="C9" s="840"/>
      <c r="D9" s="840"/>
      <c r="E9" s="840"/>
      <c r="F9" s="840"/>
      <c r="G9" s="840"/>
      <c r="H9" s="840"/>
      <c r="I9" s="840"/>
      <c r="J9" s="840"/>
      <c r="K9" s="840"/>
      <c r="L9" s="840"/>
      <c r="M9" s="840"/>
      <c r="N9" s="840"/>
      <c r="O9" s="840"/>
      <c r="P9" s="841"/>
      <c r="Q9" s="842">
        <v>4</v>
      </c>
      <c r="R9" s="843"/>
      <c r="S9" s="843"/>
      <c r="T9" s="843"/>
      <c r="U9" s="843"/>
      <c r="V9" s="843">
        <v>4</v>
      </c>
      <c r="W9" s="843"/>
      <c r="X9" s="843"/>
      <c r="Y9" s="843"/>
      <c r="Z9" s="843"/>
      <c r="AA9" s="843">
        <v>0</v>
      </c>
      <c r="AB9" s="843"/>
      <c r="AC9" s="843"/>
      <c r="AD9" s="843"/>
      <c r="AE9" s="844"/>
      <c r="AF9" s="845">
        <v>0</v>
      </c>
      <c r="AG9" s="846"/>
      <c r="AH9" s="846"/>
      <c r="AI9" s="846"/>
      <c r="AJ9" s="847"/>
      <c r="AK9" s="848" t="s">
        <v>590</v>
      </c>
      <c r="AL9" s="849"/>
      <c r="AM9" s="849"/>
      <c r="AN9" s="849"/>
      <c r="AO9" s="849"/>
      <c r="AP9" s="849" t="s">
        <v>590</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t="s">
        <v>391</v>
      </c>
      <c r="C10" s="840"/>
      <c r="D10" s="840"/>
      <c r="E10" s="840"/>
      <c r="F10" s="840"/>
      <c r="G10" s="840"/>
      <c r="H10" s="840"/>
      <c r="I10" s="840"/>
      <c r="J10" s="840"/>
      <c r="K10" s="840"/>
      <c r="L10" s="840"/>
      <c r="M10" s="840"/>
      <c r="N10" s="840"/>
      <c r="O10" s="840"/>
      <c r="P10" s="841"/>
      <c r="Q10" s="842">
        <v>57</v>
      </c>
      <c r="R10" s="843"/>
      <c r="S10" s="843"/>
      <c r="T10" s="843"/>
      <c r="U10" s="843"/>
      <c r="V10" s="843">
        <v>55</v>
      </c>
      <c r="W10" s="843"/>
      <c r="X10" s="843"/>
      <c r="Y10" s="843"/>
      <c r="Z10" s="843"/>
      <c r="AA10" s="843">
        <v>2</v>
      </c>
      <c r="AB10" s="843"/>
      <c r="AC10" s="843"/>
      <c r="AD10" s="843"/>
      <c r="AE10" s="844"/>
      <c r="AF10" s="845">
        <v>0</v>
      </c>
      <c r="AG10" s="846"/>
      <c r="AH10" s="846"/>
      <c r="AI10" s="846"/>
      <c r="AJ10" s="847"/>
      <c r="AK10" s="848">
        <v>44</v>
      </c>
      <c r="AL10" s="849"/>
      <c r="AM10" s="849"/>
      <c r="AN10" s="849"/>
      <c r="AO10" s="849"/>
      <c r="AP10" s="849">
        <v>1</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393</v>
      </c>
      <c r="B23" s="874" t="s">
        <v>394</v>
      </c>
      <c r="C23" s="875"/>
      <c r="D23" s="875"/>
      <c r="E23" s="875"/>
      <c r="F23" s="875"/>
      <c r="G23" s="875"/>
      <c r="H23" s="875"/>
      <c r="I23" s="875"/>
      <c r="J23" s="875"/>
      <c r="K23" s="875"/>
      <c r="L23" s="875"/>
      <c r="M23" s="875"/>
      <c r="N23" s="875"/>
      <c r="O23" s="875"/>
      <c r="P23" s="876"/>
      <c r="Q23" s="877">
        <v>8064</v>
      </c>
      <c r="R23" s="878"/>
      <c r="S23" s="878"/>
      <c r="T23" s="878"/>
      <c r="U23" s="878"/>
      <c r="V23" s="878">
        <v>7708</v>
      </c>
      <c r="W23" s="878"/>
      <c r="X23" s="878"/>
      <c r="Y23" s="878"/>
      <c r="Z23" s="878"/>
      <c r="AA23" s="878">
        <v>356</v>
      </c>
      <c r="AB23" s="878"/>
      <c r="AC23" s="878"/>
      <c r="AD23" s="878"/>
      <c r="AE23" s="879"/>
      <c r="AF23" s="880">
        <v>55</v>
      </c>
      <c r="AG23" s="878"/>
      <c r="AH23" s="878"/>
      <c r="AI23" s="878"/>
      <c r="AJ23" s="881"/>
      <c r="AK23" s="882"/>
      <c r="AL23" s="883"/>
      <c r="AM23" s="883"/>
      <c r="AN23" s="883"/>
      <c r="AO23" s="883"/>
      <c r="AP23" s="878">
        <v>6295</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371</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406</v>
      </c>
      <c r="C28" s="816"/>
      <c r="D28" s="816"/>
      <c r="E28" s="816"/>
      <c r="F28" s="816"/>
      <c r="G28" s="816"/>
      <c r="H28" s="816"/>
      <c r="I28" s="816"/>
      <c r="J28" s="816"/>
      <c r="K28" s="816"/>
      <c r="L28" s="816"/>
      <c r="M28" s="816"/>
      <c r="N28" s="816"/>
      <c r="O28" s="816"/>
      <c r="P28" s="817"/>
      <c r="Q28" s="906">
        <v>1829</v>
      </c>
      <c r="R28" s="907"/>
      <c r="S28" s="907"/>
      <c r="T28" s="907"/>
      <c r="U28" s="907"/>
      <c r="V28" s="907">
        <v>1756</v>
      </c>
      <c r="W28" s="907"/>
      <c r="X28" s="907"/>
      <c r="Y28" s="907"/>
      <c r="Z28" s="907"/>
      <c r="AA28" s="907">
        <v>73</v>
      </c>
      <c r="AB28" s="907"/>
      <c r="AC28" s="907"/>
      <c r="AD28" s="907"/>
      <c r="AE28" s="908"/>
      <c r="AF28" s="909">
        <v>73</v>
      </c>
      <c r="AG28" s="907"/>
      <c r="AH28" s="907"/>
      <c r="AI28" s="907"/>
      <c r="AJ28" s="910"/>
      <c r="AK28" s="911">
        <v>128</v>
      </c>
      <c r="AL28" s="902"/>
      <c r="AM28" s="902"/>
      <c r="AN28" s="902"/>
      <c r="AO28" s="902"/>
      <c r="AP28" s="902" t="s">
        <v>518</v>
      </c>
      <c r="AQ28" s="902"/>
      <c r="AR28" s="902"/>
      <c r="AS28" s="902"/>
      <c r="AT28" s="902"/>
      <c r="AU28" s="902" t="s">
        <v>518</v>
      </c>
      <c r="AV28" s="902"/>
      <c r="AW28" s="902"/>
      <c r="AX28" s="902"/>
      <c r="AY28" s="902"/>
      <c r="AZ28" s="903" t="s">
        <v>518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407</v>
      </c>
      <c r="C29" s="840"/>
      <c r="D29" s="840"/>
      <c r="E29" s="840"/>
      <c r="F29" s="840"/>
      <c r="G29" s="840"/>
      <c r="H29" s="840"/>
      <c r="I29" s="840"/>
      <c r="J29" s="840"/>
      <c r="K29" s="840"/>
      <c r="L29" s="840"/>
      <c r="M29" s="840"/>
      <c r="N29" s="840"/>
      <c r="O29" s="840"/>
      <c r="P29" s="841"/>
      <c r="Q29" s="842">
        <v>1799</v>
      </c>
      <c r="R29" s="843"/>
      <c r="S29" s="843"/>
      <c r="T29" s="843"/>
      <c r="U29" s="843"/>
      <c r="V29" s="843">
        <v>1745</v>
      </c>
      <c r="W29" s="843"/>
      <c r="X29" s="843"/>
      <c r="Y29" s="843"/>
      <c r="Z29" s="843"/>
      <c r="AA29" s="843">
        <v>54</v>
      </c>
      <c r="AB29" s="843"/>
      <c r="AC29" s="843"/>
      <c r="AD29" s="843"/>
      <c r="AE29" s="844"/>
      <c r="AF29" s="845">
        <v>54</v>
      </c>
      <c r="AG29" s="846"/>
      <c r="AH29" s="846"/>
      <c r="AI29" s="846"/>
      <c r="AJ29" s="847"/>
      <c r="AK29" s="914">
        <v>251</v>
      </c>
      <c r="AL29" s="915"/>
      <c r="AM29" s="915"/>
      <c r="AN29" s="915"/>
      <c r="AO29" s="915"/>
      <c r="AP29" s="915" t="s">
        <v>518</v>
      </c>
      <c r="AQ29" s="915"/>
      <c r="AR29" s="915"/>
      <c r="AS29" s="915"/>
      <c r="AT29" s="915"/>
      <c r="AU29" s="915" t="s">
        <v>518</v>
      </c>
      <c r="AV29" s="915"/>
      <c r="AW29" s="915"/>
      <c r="AX29" s="915"/>
      <c r="AY29" s="915"/>
      <c r="AZ29" s="916" t="s">
        <v>518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408</v>
      </c>
      <c r="C30" s="840"/>
      <c r="D30" s="840"/>
      <c r="E30" s="840"/>
      <c r="F30" s="840"/>
      <c r="G30" s="840"/>
      <c r="H30" s="840"/>
      <c r="I30" s="840"/>
      <c r="J30" s="840"/>
      <c r="K30" s="840"/>
      <c r="L30" s="840"/>
      <c r="M30" s="840"/>
      <c r="N30" s="840"/>
      <c r="O30" s="840"/>
      <c r="P30" s="841"/>
      <c r="Q30" s="842">
        <v>225</v>
      </c>
      <c r="R30" s="843"/>
      <c r="S30" s="843"/>
      <c r="T30" s="843"/>
      <c r="U30" s="843"/>
      <c r="V30" s="843">
        <v>225</v>
      </c>
      <c r="W30" s="843"/>
      <c r="X30" s="843"/>
      <c r="Y30" s="843"/>
      <c r="Z30" s="843"/>
      <c r="AA30" s="843">
        <v>0</v>
      </c>
      <c r="AB30" s="843"/>
      <c r="AC30" s="843"/>
      <c r="AD30" s="843"/>
      <c r="AE30" s="844"/>
      <c r="AF30" s="845">
        <v>0</v>
      </c>
      <c r="AG30" s="846"/>
      <c r="AH30" s="846"/>
      <c r="AI30" s="846"/>
      <c r="AJ30" s="847"/>
      <c r="AK30" s="914">
        <v>66</v>
      </c>
      <c r="AL30" s="915"/>
      <c r="AM30" s="915"/>
      <c r="AN30" s="915"/>
      <c r="AO30" s="915"/>
      <c r="AP30" s="915" t="s">
        <v>518</v>
      </c>
      <c r="AQ30" s="915"/>
      <c r="AR30" s="915"/>
      <c r="AS30" s="915"/>
      <c r="AT30" s="915"/>
      <c r="AU30" s="915" t="s">
        <v>518</v>
      </c>
      <c r="AV30" s="915"/>
      <c r="AW30" s="915"/>
      <c r="AX30" s="915"/>
      <c r="AY30" s="915"/>
      <c r="AZ30" s="916" t="s">
        <v>518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409</v>
      </c>
      <c r="C31" s="840"/>
      <c r="D31" s="840"/>
      <c r="E31" s="840"/>
      <c r="F31" s="840"/>
      <c r="G31" s="840"/>
      <c r="H31" s="840"/>
      <c r="I31" s="840"/>
      <c r="J31" s="840"/>
      <c r="K31" s="840"/>
      <c r="L31" s="840"/>
      <c r="M31" s="840"/>
      <c r="N31" s="840"/>
      <c r="O31" s="840"/>
      <c r="P31" s="841"/>
      <c r="Q31" s="842">
        <v>493</v>
      </c>
      <c r="R31" s="843"/>
      <c r="S31" s="843"/>
      <c r="T31" s="843"/>
      <c r="U31" s="843"/>
      <c r="V31" s="843">
        <v>462</v>
      </c>
      <c r="W31" s="843"/>
      <c r="X31" s="843"/>
      <c r="Y31" s="843"/>
      <c r="Z31" s="843"/>
      <c r="AA31" s="843">
        <v>31</v>
      </c>
      <c r="AB31" s="843"/>
      <c r="AC31" s="843"/>
      <c r="AD31" s="843"/>
      <c r="AE31" s="844"/>
      <c r="AF31" s="845">
        <v>1170</v>
      </c>
      <c r="AG31" s="846"/>
      <c r="AH31" s="846"/>
      <c r="AI31" s="846"/>
      <c r="AJ31" s="847"/>
      <c r="AK31" s="914">
        <v>42</v>
      </c>
      <c r="AL31" s="915"/>
      <c r="AM31" s="915"/>
      <c r="AN31" s="915"/>
      <c r="AO31" s="915"/>
      <c r="AP31" s="915">
        <v>1329</v>
      </c>
      <c r="AQ31" s="915"/>
      <c r="AR31" s="915"/>
      <c r="AS31" s="915"/>
      <c r="AT31" s="915"/>
      <c r="AU31" s="915">
        <v>4</v>
      </c>
      <c r="AV31" s="915"/>
      <c r="AW31" s="915"/>
      <c r="AX31" s="915"/>
      <c r="AY31" s="915"/>
      <c r="AZ31" s="916" t="s">
        <v>518</v>
      </c>
      <c r="BA31" s="916"/>
      <c r="BB31" s="916"/>
      <c r="BC31" s="916"/>
      <c r="BD31" s="916"/>
      <c r="BE31" s="912" t="s">
        <v>410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411</v>
      </c>
      <c r="C32" s="840"/>
      <c r="D32" s="840"/>
      <c r="E32" s="840"/>
      <c r="F32" s="840"/>
      <c r="G32" s="840"/>
      <c r="H32" s="840"/>
      <c r="I32" s="840"/>
      <c r="J32" s="840"/>
      <c r="K32" s="840"/>
      <c r="L32" s="840"/>
      <c r="M32" s="840"/>
      <c r="N32" s="840"/>
      <c r="O32" s="840"/>
      <c r="P32" s="841"/>
      <c r="Q32" s="842">
        <v>571</v>
      </c>
      <c r="R32" s="843"/>
      <c r="S32" s="843"/>
      <c r="T32" s="843"/>
      <c r="U32" s="843"/>
      <c r="V32" s="843">
        <v>573</v>
      </c>
      <c r="W32" s="843"/>
      <c r="X32" s="843"/>
      <c r="Y32" s="843"/>
      <c r="Z32" s="843"/>
      <c r="AA32" s="843">
        <v>-2</v>
      </c>
      <c r="AB32" s="843"/>
      <c r="AC32" s="843"/>
      <c r="AD32" s="843"/>
      <c r="AE32" s="844"/>
      <c r="AF32" s="845">
        <v>148</v>
      </c>
      <c r="AG32" s="846"/>
      <c r="AH32" s="846"/>
      <c r="AI32" s="846"/>
      <c r="AJ32" s="847"/>
      <c r="AK32" s="914">
        <v>240</v>
      </c>
      <c r="AL32" s="915"/>
      <c r="AM32" s="915"/>
      <c r="AN32" s="915"/>
      <c r="AO32" s="915"/>
      <c r="AP32" s="915">
        <v>5470</v>
      </c>
      <c r="AQ32" s="915"/>
      <c r="AR32" s="915"/>
      <c r="AS32" s="915"/>
      <c r="AT32" s="915"/>
      <c r="AU32" s="915">
        <v>3851</v>
      </c>
      <c r="AV32" s="915"/>
      <c r="AW32" s="915"/>
      <c r="AX32" s="915"/>
      <c r="AY32" s="915"/>
      <c r="AZ32" s="916" t="s">
        <v>518</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393</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1445</v>
      </c>
      <c r="AG63" s="926"/>
      <c r="AH63" s="926"/>
      <c r="AI63" s="926"/>
      <c r="AJ63" s="927"/>
      <c r="AK63" s="928"/>
      <c r="AL63" s="923"/>
      <c r="AM63" s="923"/>
      <c r="AN63" s="923"/>
      <c r="AO63" s="923"/>
      <c r="AP63" s="926">
        <v>6799</v>
      </c>
      <c r="AQ63" s="926"/>
      <c r="AR63" s="926"/>
      <c r="AS63" s="926"/>
      <c r="AT63" s="926"/>
      <c r="AU63" s="926">
        <v>3855</v>
      </c>
      <c r="AV63" s="926"/>
      <c r="AW63" s="926"/>
      <c r="AX63" s="926"/>
      <c r="AY63" s="926"/>
      <c r="AZ63" s="930"/>
      <c r="BA63" s="930"/>
      <c r="BB63" s="930"/>
      <c r="BC63" s="930"/>
      <c r="BD63" s="930"/>
      <c r="BE63" s="931"/>
      <c r="BF63" s="931"/>
      <c r="BG63" s="931"/>
      <c r="BH63" s="931"/>
      <c r="BI63" s="932"/>
      <c r="BJ63" s="933" t="s">
        <v>395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415</v>
      </c>
      <c r="B66" s="825"/>
      <c r="C66" s="825"/>
      <c r="D66" s="825"/>
      <c r="E66" s="825"/>
      <c r="F66" s="825"/>
      <c r="G66" s="825"/>
      <c r="H66" s="825"/>
      <c r="I66" s="825"/>
      <c r="J66" s="825"/>
      <c r="K66" s="825"/>
      <c r="L66" s="825"/>
      <c r="M66" s="825"/>
      <c r="N66" s="825"/>
      <c r="O66" s="825"/>
      <c r="P66" s="826"/>
      <c r="Q66" s="801" t="s">
        <v>398</v>
      </c>
      <c r="R66" s="802"/>
      <c r="S66" s="802"/>
      <c r="T66" s="802"/>
      <c r="U66" s="803"/>
      <c r="V66" s="801" t="s">
        <v>399</v>
      </c>
      <c r="W66" s="802"/>
      <c r="X66" s="802"/>
      <c r="Y66" s="802"/>
      <c r="Z66" s="803"/>
      <c r="AA66" s="801" t="s">
        <v>400</v>
      </c>
      <c r="AB66" s="802"/>
      <c r="AC66" s="802"/>
      <c r="AD66" s="802"/>
      <c r="AE66" s="803"/>
      <c r="AF66" s="936" t="s">
        <v>416</v>
      </c>
      <c r="AG66" s="897"/>
      <c r="AH66" s="897"/>
      <c r="AI66" s="897"/>
      <c r="AJ66" s="937"/>
      <c r="AK66" s="801" t="s">
        <v>402</v>
      </c>
      <c r="AL66" s="825"/>
      <c r="AM66" s="825"/>
      <c r="AN66" s="825"/>
      <c r="AO66" s="826"/>
      <c r="AP66" s="801" t="s">
        <v>417</v>
      </c>
      <c r="AQ66" s="802"/>
      <c r="AR66" s="802"/>
      <c r="AS66" s="802"/>
      <c r="AT66" s="803"/>
      <c r="AU66" s="801" t="s">
        <v>418</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593</v>
      </c>
      <c r="C68" s="954"/>
      <c r="D68" s="954"/>
      <c r="E68" s="954"/>
      <c r="F68" s="954"/>
      <c r="G68" s="954"/>
      <c r="H68" s="954"/>
      <c r="I68" s="954"/>
      <c r="J68" s="954"/>
      <c r="K68" s="954"/>
      <c r="L68" s="954"/>
      <c r="M68" s="954"/>
      <c r="N68" s="954"/>
      <c r="O68" s="954"/>
      <c r="P68" s="955"/>
      <c r="Q68" s="956">
        <v>13584</v>
      </c>
      <c r="R68" s="950"/>
      <c r="S68" s="950"/>
      <c r="T68" s="950"/>
      <c r="U68" s="950"/>
      <c r="V68" s="950">
        <v>13134</v>
      </c>
      <c r="W68" s="950"/>
      <c r="X68" s="950"/>
      <c r="Y68" s="950"/>
      <c r="Z68" s="950"/>
      <c r="AA68" s="950">
        <v>450</v>
      </c>
      <c r="AB68" s="950"/>
      <c r="AC68" s="950"/>
      <c r="AD68" s="950"/>
      <c r="AE68" s="950"/>
      <c r="AF68" s="950">
        <v>447</v>
      </c>
      <c r="AG68" s="950"/>
      <c r="AH68" s="950"/>
      <c r="AI68" s="950"/>
      <c r="AJ68" s="950"/>
      <c r="AK68" s="950">
        <v>156</v>
      </c>
      <c r="AL68" s="950"/>
      <c r="AM68" s="950"/>
      <c r="AN68" s="950"/>
      <c r="AO68" s="950"/>
      <c r="AP68" s="950">
        <v>2863</v>
      </c>
      <c r="AQ68" s="950"/>
      <c r="AR68" s="950"/>
      <c r="AS68" s="950"/>
      <c r="AT68" s="950"/>
      <c r="AU68" s="950">
        <v>188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594</v>
      </c>
      <c r="C69" s="958"/>
      <c r="D69" s="958"/>
      <c r="E69" s="958"/>
      <c r="F69" s="958"/>
      <c r="G69" s="958"/>
      <c r="H69" s="958"/>
      <c r="I69" s="958"/>
      <c r="J69" s="958"/>
      <c r="K69" s="958"/>
      <c r="L69" s="958"/>
      <c r="M69" s="958"/>
      <c r="N69" s="958"/>
      <c r="O69" s="958"/>
      <c r="P69" s="959"/>
      <c r="Q69" s="960">
        <v>470</v>
      </c>
      <c r="R69" s="915"/>
      <c r="S69" s="915"/>
      <c r="T69" s="915"/>
      <c r="U69" s="915"/>
      <c r="V69" s="915">
        <v>434</v>
      </c>
      <c r="W69" s="915"/>
      <c r="X69" s="915"/>
      <c r="Y69" s="915"/>
      <c r="Z69" s="915"/>
      <c r="AA69" s="915">
        <v>36</v>
      </c>
      <c r="AB69" s="915"/>
      <c r="AC69" s="915"/>
      <c r="AD69" s="915"/>
      <c r="AE69" s="915"/>
      <c r="AF69" s="915">
        <v>36</v>
      </c>
      <c r="AG69" s="915"/>
      <c r="AH69" s="915"/>
      <c r="AI69" s="915"/>
      <c r="AJ69" s="915"/>
      <c r="AK69" s="915" t="s">
        <v>600</v>
      </c>
      <c r="AL69" s="915"/>
      <c r="AM69" s="915"/>
      <c r="AN69" s="915"/>
      <c r="AO69" s="915"/>
      <c r="AP69" s="915">
        <v>22</v>
      </c>
      <c r="AQ69" s="915"/>
      <c r="AR69" s="915"/>
      <c r="AS69" s="915"/>
      <c r="AT69" s="915"/>
      <c r="AU69" s="915">
        <v>12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595</v>
      </c>
      <c r="C70" s="958"/>
      <c r="D70" s="958"/>
      <c r="E70" s="958"/>
      <c r="F70" s="958"/>
      <c r="G70" s="958"/>
      <c r="H70" s="958"/>
      <c r="I70" s="958"/>
      <c r="J70" s="958"/>
      <c r="K70" s="958"/>
      <c r="L70" s="958"/>
      <c r="M70" s="958"/>
      <c r="N70" s="958"/>
      <c r="O70" s="958"/>
      <c r="P70" s="959"/>
      <c r="Q70" s="960">
        <v>4724</v>
      </c>
      <c r="R70" s="915"/>
      <c r="S70" s="915"/>
      <c r="T70" s="915"/>
      <c r="U70" s="915"/>
      <c r="V70" s="915">
        <v>4670</v>
      </c>
      <c r="W70" s="915"/>
      <c r="X70" s="915"/>
      <c r="Y70" s="915"/>
      <c r="Z70" s="915"/>
      <c r="AA70" s="915">
        <v>54</v>
      </c>
      <c r="AB70" s="915"/>
      <c r="AC70" s="915"/>
      <c r="AD70" s="915"/>
      <c r="AE70" s="915"/>
      <c r="AF70" s="915">
        <v>16</v>
      </c>
      <c r="AG70" s="915"/>
      <c r="AH70" s="915"/>
      <c r="AI70" s="915"/>
      <c r="AJ70" s="915"/>
      <c r="AK70" s="915">
        <v>38</v>
      </c>
      <c r="AL70" s="915"/>
      <c r="AM70" s="915"/>
      <c r="AN70" s="915"/>
      <c r="AO70" s="915"/>
      <c r="AP70" s="915" t="s">
        <v>600</v>
      </c>
      <c r="AQ70" s="915"/>
      <c r="AR70" s="915"/>
      <c r="AS70" s="915"/>
      <c r="AT70" s="915"/>
      <c r="AU70" s="915" t="s">
        <v>601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596</v>
      </c>
      <c r="C71" s="958"/>
      <c r="D71" s="958"/>
      <c r="E71" s="958"/>
      <c r="F71" s="958"/>
      <c r="G71" s="958"/>
      <c r="H71" s="958"/>
      <c r="I71" s="958"/>
      <c r="J71" s="958"/>
      <c r="K71" s="958"/>
      <c r="L71" s="958"/>
      <c r="M71" s="958"/>
      <c r="N71" s="958"/>
      <c r="O71" s="958"/>
      <c r="P71" s="959"/>
      <c r="Q71" s="960">
        <v>131</v>
      </c>
      <c r="R71" s="915"/>
      <c r="S71" s="915"/>
      <c r="T71" s="915"/>
      <c r="U71" s="915"/>
      <c r="V71" s="915">
        <v>95</v>
      </c>
      <c r="W71" s="915"/>
      <c r="X71" s="915"/>
      <c r="Y71" s="915"/>
      <c r="Z71" s="915"/>
      <c r="AA71" s="915">
        <v>36</v>
      </c>
      <c r="AB71" s="915"/>
      <c r="AC71" s="915"/>
      <c r="AD71" s="915"/>
      <c r="AE71" s="915"/>
      <c r="AF71" s="915">
        <v>36</v>
      </c>
      <c r="AG71" s="915"/>
      <c r="AH71" s="915"/>
      <c r="AI71" s="915"/>
      <c r="AJ71" s="915"/>
      <c r="AK71" s="915" t="s">
        <v>600</v>
      </c>
      <c r="AL71" s="915"/>
      <c r="AM71" s="915"/>
      <c r="AN71" s="915"/>
      <c r="AO71" s="915"/>
      <c r="AP71" s="915" t="s">
        <v>600</v>
      </c>
      <c r="AQ71" s="915"/>
      <c r="AR71" s="915"/>
      <c r="AS71" s="915"/>
      <c r="AT71" s="915"/>
      <c r="AU71" s="915" t="s">
        <v>600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597</v>
      </c>
      <c r="C72" s="958"/>
      <c r="D72" s="958"/>
      <c r="E72" s="958"/>
      <c r="F72" s="958"/>
      <c r="G72" s="958"/>
      <c r="H72" s="958"/>
      <c r="I72" s="958"/>
      <c r="J72" s="958"/>
      <c r="K72" s="958"/>
      <c r="L72" s="958"/>
      <c r="M72" s="958"/>
      <c r="N72" s="958"/>
      <c r="O72" s="958"/>
      <c r="P72" s="959"/>
      <c r="Q72" s="960">
        <v>117</v>
      </c>
      <c r="R72" s="915"/>
      <c r="S72" s="915"/>
      <c r="T72" s="915"/>
      <c r="U72" s="915"/>
      <c r="V72" s="915">
        <v>116</v>
      </c>
      <c r="W72" s="915"/>
      <c r="X72" s="915"/>
      <c r="Y72" s="915"/>
      <c r="Z72" s="915"/>
      <c r="AA72" s="915">
        <v>1</v>
      </c>
      <c r="AB72" s="915"/>
      <c r="AC72" s="915"/>
      <c r="AD72" s="915"/>
      <c r="AE72" s="915"/>
      <c r="AF72" s="915">
        <v>1</v>
      </c>
      <c r="AG72" s="915"/>
      <c r="AH72" s="915"/>
      <c r="AI72" s="915"/>
      <c r="AJ72" s="915"/>
      <c r="AK72" s="915">
        <v>17</v>
      </c>
      <c r="AL72" s="915"/>
      <c r="AM72" s="915"/>
      <c r="AN72" s="915"/>
      <c r="AO72" s="915"/>
      <c r="AP72" s="915" t="s">
        <v>600</v>
      </c>
      <c r="AQ72" s="915"/>
      <c r="AR72" s="915"/>
      <c r="AS72" s="915"/>
      <c r="AT72" s="915"/>
      <c r="AU72" s="915" t="s">
        <v>602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598</v>
      </c>
      <c r="C73" s="958"/>
      <c r="D73" s="958"/>
      <c r="E73" s="958"/>
      <c r="F73" s="958"/>
      <c r="G73" s="958"/>
      <c r="H73" s="958"/>
      <c r="I73" s="958"/>
      <c r="J73" s="958"/>
      <c r="K73" s="958"/>
      <c r="L73" s="958"/>
      <c r="M73" s="958"/>
      <c r="N73" s="958"/>
      <c r="O73" s="958"/>
      <c r="P73" s="959"/>
      <c r="Q73" s="960">
        <v>10046</v>
      </c>
      <c r="R73" s="915"/>
      <c r="S73" s="915"/>
      <c r="T73" s="915"/>
      <c r="U73" s="915"/>
      <c r="V73" s="915">
        <v>10005</v>
      </c>
      <c r="W73" s="915"/>
      <c r="X73" s="915"/>
      <c r="Y73" s="915"/>
      <c r="Z73" s="915"/>
      <c r="AA73" s="915">
        <v>41</v>
      </c>
      <c r="AB73" s="915"/>
      <c r="AC73" s="915"/>
      <c r="AD73" s="915"/>
      <c r="AE73" s="915"/>
      <c r="AF73" s="915">
        <v>1978</v>
      </c>
      <c r="AG73" s="915"/>
      <c r="AH73" s="915"/>
      <c r="AI73" s="915"/>
      <c r="AJ73" s="915"/>
      <c r="AK73" s="915">
        <v>833</v>
      </c>
      <c r="AL73" s="915"/>
      <c r="AM73" s="915"/>
      <c r="AN73" s="915"/>
      <c r="AO73" s="915"/>
      <c r="AP73" s="915">
        <v>5448</v>
      </c>
      <c r="AQ73" s="915"/>
      <c r="AR73" s="915"/>
      <c r="AS73" s="915"/>
      <c r="AT73" s="915"/>
      <c r="AU73" s="915">
        <v>1695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599</v>
      </c>
      <c r="C74" s="958"/>
      <c r="D74" s="958"/>
      <c r="E74" s="958"/>
      <c r="F74" s="958"/>
      <c r="G74" s="958"/>
      <c r="H74" s="958"/>
      <c r="I74" s="958"/>
      <c r="J74" s="958"/>
      <c r="K74" s="958"/>
      <c r="L74" s="958"/>
      <c r="M74" s="958"/>
      <c r="N74" s="958"/>
      <c r="O74" s="958"/>
      <c r="P74" s="959"/>
      <c r="Q74" s="960">
        <v>119</v>
      </c>
      <c r="R74" s="915"/>
      <c r="S74" s="915"/>
      <c r="T74" s="915"/>
      <c r="U74" s="915"/>
      <c r="V74" s="915">
        <v>75</v>
      </c>
      <c r="W74" s="915"/>
      <c r="X74" s="915"/>
      <c r="Y74" s="915"/>
      <c r="Z74" s="915"/>
      <c r="AA74" s="915">
        <v>44</v>
      </c>
      <c r="AB74" s="915"/>
      <c r="AC74" s="915"/>
      <c r="AD74" s="915"/>
      <c r="AE74" s="915"/>
      <c r="AF74" s="915">
        <v>44</v>
      </c>
      <c r="AG74" s="915"/>
      <c r="AH74" s="915"/>
      <c r="AI74" s="915"/>
      <c r="AJ74" s="915"/>
      <c r="AK74" s="915" t="s">
        <v>600</v>
      </c>
      <c r="AL74" s="915"/>
      <c r="AM74" s="915"/>
      <c r="AN74" s="915"/>
      <c r="AO74" s="915"/>
      <c r="AP74" s="915" t="s">
        <v>600</v>
      </c>
      <c r="AQ74" s="915"/>
      <c r="AR74" s="915"/>
      <c r="AS74" s="915"/>
      <c r="AT74" s="915"/>
      <c r="AU74" s="915" t="s">
        <v>600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393</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2558</v>
      </c>
      <c r="AG88" s="926"/>
      <c r="AH88" s="926"/>
      <c r="AI88" s="926"/>
      <c r="AJ88" s="926"/>
      <c r="AK88" s="923"/>
      <c r="AL88" s="923"/>
      <c r="AM88" s="923"/>
      <c r="AN88" s="923"/>
      <c r="AO88" s="923"/>
      <c r="AP88" s="926">
        <v>8333</v>
      </c>
      <c r="AQ88" s="926"/>
      <c r="AR88" s="926"/>
      <c r="AS88" s="926"/>
      <c r="AT88" s="926"/>
      <c r="AU88" s="926">
        <v>1895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20</v>
      </c>
      <c r="CS102" s="934"/>
      <c r="CT102" s="934"/>
      <c r="CU102" s="934"/>
      <c r="CV102" s="977"/>
      <c r="CW102" s="976" t="s">
        <v>518</v>
      </c>
      <c r="CX102" s="934"/>
      <c r="CY102" s="934"/>
      <c r="CZ102" s="934"/>
      <c r="DA102" s="977"/>
      <c r="DB102" s="976">
        <v>883</v>
      </c>
      <c r="DC102" s="934"/>
      <c r="DD102" s="934"/>
      <c r="DE102" s="934"/>
      <c r="DF102" s="977"/>
      <c r="DG102" s="976" t="s">
        <v>518</v>
      </c>
      <c r="DH102" s="934"/>
      <c r="DI102" s="934"/>
      <c r="DJ102" s="934"/>
      <c r="DK102" s="977"/>
      <c r="DL102" s="976" t="s">
        <v>518</v>
      </c>
      <c r="DM102" s="934"/>
      <c r="DN102" s="934"/>
      <c r="DO102" s="934"/>
      <c r="DP102" s="977"/>
      <c r="DQ102" s="976" t="s">
        <v>518</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307</v>
      </c>
      <c r="AG109" s="979"/>
      <c r="AH109" s="979"/>
      <c r="AI109" s="979"/>
      <c r="AJ109" s="980"/>
      <c r="AK109" s="978" t="s">
        <v>306</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307</v>
      </c>
      <c r="BW109" s="979"/>
      <c r="BX109" s="979"/>
      <c r="BY109" s="979"/>
      <c r="BZ109" s="980"/>
      <c r="CA109" s="978" t="s">
        <v>306</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307</v>
      </c>
      <c r="DM109" s="979"/>
      <c r="DN109" s="979"/>
      <c r="DO109" s="979"/>
      <c r="DP109" s="980"/>
      <c r="DQ109" s="978" t="s">
        <v>306</v>
      </c>
      <c r="DR109" s="979"/>
      <c r="DS109" s="979"/>
      <c r="DT109" s="979"/>
      <c r="DU109" s="980"/>
      <c r="DV109" s="978" t="s">
        <v>429</v>
      </c>
      <c r="DW109" s="979"/>
      <c r="DX109" s="979"/>
      <c r="DY109" s="979"/>
      <c r="DZ109" s="981"/>
    </row>
    <row r="110" spans="1:131" s="247" customFormat="1" ht="26.25" customHeight="1">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691039</v>
      </c>
      <c r="AB110" s="986"/>
      <c r="AC110" s="986"/>
      <c r="AD110" s="986"/>
      <c r="AE110" s="987"/>
      <c r="AF110" s="988">
        <v>681697</v>
      </c>
      <c r="AG110" s="986"/>
      <c r="AH110" s="986"/>
      <c r="AI110" s="986"/>
      <c r="AJ110" s="987"/>
      <c r="AK110" s="988">
        <v>676325</v>
      </c>
      <c r="AL110" s="986"/>
      <c r="AM110" s="986"/>
      <c r="AN110" s="986"/>
      <c r="AO110" s="987"/>
      <c r="AP110" s="989">
        <v>16.5</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6490333</v>
      </c>
      <c r="BR110" s="1021"/>
      <c r="BS110" s="1021"/>
      <c r="BT110" s="1021"/>
      <c r="BU110" s="1021"/>
      <c r="BV110" s="1021">
        <v>6513301</v>
      </c>
      <c r="BW110" s="1021"/>
      <c r="BX110" s="1021"/>
      <c r="BY110" s="1021"/>
      <c r="BZ110" s="1021"/>
      <c r="CA110" s="1021">
        <v>6294878</v>
      </c>
      <c r="CB110" s="1021"/>
      <c r="CC110" s="1021"/>
      <c r="CD110" s="1021"/>
      <c r="CE110" s="1021"/>
      <c r="CF110" s="1035">
        <v>153.5</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435</v>
      </c>
      <c r="DH110" s="1021"/>
      <c r="DI110" s="1021"/>
      <c r="DJ110" s="1021"/>
      <c r="DK110" s="1021"/>
      <c r="DL110" s="1021" t="s">
        <v>395</v>
      </c>
      <c r="DM110" s="1021"/>
      <c r="DN110" s="1021"/>
      <c r="DO110" s="1021"/>
      <c r="DP110" s="1021"/>
      <c r="DQ110" s="1021" t="s">
        <v>435</v>
      </c>
      <c r="DR110" s="1021"/>
      <c r="DS110" s="1021"/>
      <c r="DT110" s="1021"/>
      <c r="DU110" s="1021"/>
      <c r="DV110" s="1022" t="s">
        <v>435</v>
      </c>
      <c r="DW110" s="1022"/>
      <c r="DX110" s="1022"/>
      <c r="DY110" s="1022"/>
      <c r="DZ110" s="1023"/>
    </row>
    <row r="111" spans="1:131" s="247" customFormat="1" ht="26.25" customHeight="1">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437</v>
      </c>
      <c r="AB111" s="1028"/>
      <c r="AC111" s="1028"/>
      <c r="AD111" s="1028"/>
      <c r="AE111" s="1029"/>
      <c r="AF111" s="1030" t="s">
        <v>437</v>
      </c>
      <c r="AG111" s="1028"/>
      <c r="AH111" s="1028"/>
      <c r="AI111" s="1028"/>
      <c r="AJ111" s="1029"/>
      <c r="AK111" s="1030" t="s">
        <v>437</v>
      </c>
      <c r="AL111" s="1028"/>
      <c r="AM111" s="1028"/>
      <c r="AN111" s="1028"/>
      <c r="AO111" s="1029"/>
      <c r="AP111" s="1031" t="s">
        <v>435</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31643</v>
      </c>
      <c r="BR111" s="1014"/>
      <c r="BS111" s="1014"/>
      <c r="BT111" s="1014"/>
      <c r="BU111" s="1014"/>
      <c r="BV111" s="1014" t="s">
        <v>437</v>
      </c>
      <c r="BW111" s="1014"/>
      <c r="BX111" s="1014"/>
      <c r="BY111" s="1014"/>
      <c r="BZ111" s="1014"/>
      <c r="CA111" s="1014" t="s">
        <v>435</v>
      </c>
      <c r="CB111" s="1014"/>
      <c r="CC111" s="1014"/>
      <c r="CD111" s="1014"/>
      <c r="CE111" s="1014"/>
      <c r="CF111" s="1008" t="s">
        <v>437</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437</v>
      </c>
      <c r="DH111" s="1014"/>
      <c r="DI111" s="1014"/>
      <c r="DJ111" s="1014"/>
      <c r="DK111" s="1014"/>
      <c r="DL111" s="1014" t="s">
        <v>437</v>
      </c>
      <c r="DM111" s="1014"/>
      <c r="DN111" s="1014"/>
      <c r="DO111" s="1014"/>
      <c r="DP111" s="1014"/>
      <c r="DQ111" s="1014" t="s">
        <v>437</v>
      </c>
      <c r="DR111" s="1014"/>
      <c r="DS111" s="1014"/>
      <c r="DT111" s="1014"/>
      <c r="DU111" s="1014"/>
      <c r="DV111" s="1015" t="s">
        <v>437</v>
      </c>
      <c r="DW111" s="1015"/>
      <c r="DX111" s="1015"/>
      <c r="DY111" s="1015"/>
      <c r="DZ111" s="1016"/>
    </row>
    <row r="112" spans="1:131" s="247" customFormat="1" ht="26.25" customHeight="1">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395</v>
      </c>
      <c r="AB112" s="1053"/>
      <c r="AC112" s="1053"/>
      <c r="AD112" s="1053"/>
      <c r="AE112" s="1054"/>
      <c r="AF112" s="1055" t="s">
        <v>442</v>
      </c>
      <c r="AG112" s="1053"/>
      <c r="AH112" s="1053"/>
      <c r="AI112" s="1053"/>
      <c r="AJ112" s="1054"/>
      <c r="AK112" s="1055" t="s">
        <v>395</v>
      </c>
      <c r="AL112" s="1053"/>
      <c r="AM112" s="1053"/>
      <c r="AN112" s="1053"/>
      <c r="AO112" s="1054"/>
      <c r="AP112" s="1056" t="s">
        <v>395</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3528057</v>
      </c>
      <c r="BR112" s="1014"/>
      <c r="BS112" s="1014"/>
      <c r="BT112" s="1014"/>
      <c r="BU112" s="1014"/>
      <c r="BV112" s="1014">
        <v>3811860</v>
      </c>
      <c r="BW112" s="1014"/>
      <c r="BX112" s="1014"/>
      <c r="BY112" s="1014"/>
      <c r="BZ112" s="1014"/>
      <c r="CA112" s="1014">
        <v>3855012</v>
      </c>
      <c r="CB112" s="1014"/>
      <c r="CC112" s="1014"/>
      <c r="CD112" s="1014"/>
      <c r="CE112" s="1014"/>
      <c r="CF112" s="1008">
        <v>94</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445</v>
      </c>
      <c r="DH112" s="1014"/>
      <c r="DI112" s="1014"/>
      <c r="DJ112" s="1014"/>
      <c r="DK112" s="1014"/>
      <c r="DL112" s="1014" t="s">
        <v>232</v>
      </c>
      <c r="DM112" s="1014"/>
      <c r="DN112" s="1014"/>
      <c r="DO112" s="1014"/>
      <c r="DP112" s="1014"/>
      <c r="DQ112" s="1014" t="s">
        <v>395</v>
      </c>
      <c r="DR112" s="1014"/>
      <c r="DS112" s="1014"/>
      <c r="DT112" s="1014"/>
      <c r="DU112" s="1014"/>
      <c r="DV112" s="1015" t="s">
        <v>395</v>
      </c>
      <c r="DW112" s="1015"/>
      <c r="DX112" s="1015"/>
      <c r="DY112" s="1015"/>
      <c r="DZ112" s="1016"/>
    </row>
    <row r="113" spans="1:130" s="247" customFormat="1" ht="26.25" customHeight="1">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224844</v>
      </c>
      <c r="AB113" s="1028"/>
      <c r="AC113" s="1028"/>
      <c r="AD113" s="1028"/>
      <c r="AE113" s="1029"/>
      <c r="AF113" s="1030">
        <v>225055</v>
      </c>
      <c r="AG113" s="1028"/>
      <c r="AH113" s="1028"/>
      <c r="AI113" s="1028"/>
      <c r="AJ113" s="1029"/>
      <c r="AK113" s="1030">
        <v>231003</v>
      </c>
      <c r="AL113" s="1028"/>
      <c r="AM113" s="1028"/>
      <c r="AN113" s="1028"/>
      <c r="AO113" s="1029"/>
      <c r="AP113" s="1031">
        <v>5.6</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2424663</v>
      </c>
      <c r="BR113" s="1014"/>
      <c r="BS113" s="1014"/>
      <c r="BT113" s="1014"/>
      <c r="BU113" s="1014"/>
      <c r="BV113" s="1014">
        <v>2404643</v>
      </c>
      <c r="BW113" s="1014"/>
      <c r="BX113" s="1014"/>
      <c r="BY113" s="1014"/>
      <c r="BZ113" s="1014"/>
      <c r="CA113" s="1014">
        <v>1894919</v>
      </c>
      <c r="CB113" s="1014"/>
      <c r="CC113" s="1014"/>
      <c r="CD113" s="1014"/>
      <c r="CE113" s="1014"/>
      <c r="CF113" s="1008">
        <v>46.2</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395</v>
      </c>
      <c r="DH113" s="1053"/>
      <c r="DI113" s="1053"/>
      <c r="DJ113" s="1053"/>
      <c r="DK113" s="1054"/>
      <c r="DL113" s="1055" t="s">
        <v>449</v>
      </c>
      <c r="DM113" s="1053"/>
      <c r="DN113" s="1053"/>
      <c r="DO113" s="1053"/>
      <c r="DP113" s="1054"/>
      <c r="DQ113" s="1055" t="s">
        <v>395</v>
      </c>
      <c r="DR113" s="1053"/>
      <c r="DS113" s="1053"/>
      <c r="DT113" s="1053"/>
      <c r="DU113" s="1054"/>
      <c r="DV113" s="1056" t="s">
        <v>395</v>
      </c>
      <c r="DW113" s="1057"/>
      <c r="DX113" s="1057"/>
      <c r="DY113" s="1057"/>
      <c r="DZ113" s="1058"/>
    </row>
    <row r="114" spans="1:130" s="247" customFormat="1" ht="26.25" customHeight="1">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161876</v>
      </c>
      <c r="AB114" s="1053"/>
      <c r="AC114" s="1053"/>
      <c r="AD114" s="1053"/>
      <c r="AE114" s="1054"/>
      <c r="AF114" s="1055">
        <v>277635</v>
      </c>
      <c r="AG114" s="1053"/>
      <c r="AH114" s="1053"/>
      <c r="AI114" s="1053"/>
      <c r="AJ114" s="1054"/>
      <c r="AK114" s="1055">
        <v>232345</v>
      </c>
      <c r="AL114" s="1053"/>
      <c r="AM114" s="1053"/>
      <c r="AN114" s="1053"/>
      <c r="AO114" s="1054"/>
      <c r="AP114" s="1056">
        <v>5.7</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1842368</v>
      </c>
      <c r="BR114" s="1014"/>
      <c r="BS114" s="1014"/>
      <c r="BT114" s="1014"/>
      <c r="BU114" s="1014"/>
      <c r="BV114" s="1014">
        <v>1750241</v>
      </c>
      <c r="BW114" s="1014"/>
      <c r="BX114" s="1014"/>
      <c r="BY114" s="1014"/>
      <c r="BZ114" s="1014"/>
      <c r="CA114" s="1014">
        <v>1304815</v>
      </c>
      <c r="CB114" s="1014"/>
      <c r="CC114" s="1014"/>
      <c r="CD114" s="1014"/>
      <c r="CE114" s="1014"/>
      <c r="CF114" s="1008">
        <v>31.8</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453</v>
      </c>
      <c r="DH114" s="1053"/>
      <c r="DI114" s="1053"/>
      <c r="DJ114" s="1053"/>
      <c r="DK114" s="1054"/>
      <c r="DL114" s="1055" t="s">
        <v>454</v>
      </c>
      <c r="DM114" s="1053"/>
      <c r="DN114" s="1053"/>
      <c r="DO114" s="1053"/>
      <c r="DP114" s="1054"/>
      <c r="DQ114" s="1055" t="s">
        <v>453</v>
      </c>
      <c r="DR114" s="1053"/>
      <c r="DS114" s="1053"/>
      <c r="DT114" s="1053"/>
      <c r="DU114" s="1054"/>
      <c r="DV114" s="1056" t="s">
        <v>395</v>
      </c>
      <c r="DW114" s="1057"/>
      <c r="DX114" s="1057"/>
      <c r="DY114" s="1057"/>
      <c r="DZ114" s="1058"/>
    </row>
    <row r="115" spans="1:130" s="247" customFormat="1" ht="26.25" customHeight="1">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456</v>
      </c>
      <c r="AB115" s="1028"/>
      <c r="AC115" s="1028"/>
      <c r="AD115" s="1028"/>
      <c r="AE115" s="1029"/>
      <c r="AF115" s="1030" t="s">
        <v>395</v>
      </c>
      <c r="AG115" s="1028"/>
      <c r="AH115" s="1028"/>
      <c r="AI115" s="1028"/>
      <c r="AJ115" s="1029"/>
      <c r="AK115" s="1030" t="s">
        <v>456</v>
      </c>
      <c r="AL115" s="1028"/>
      <c r="AM115" s="1028"/>
      <c r="AN115" s="1028"/>
      <c r="AO115" s="1029"/>
      <c r="AP115" s="1031" t="s">
        <v>445</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v>55338</v>
      </c>
      <c r="BR115" s="1014"/>
      <c r="BS115" s="1014"/>
      <c r="BT115" s="1014"/>
      <c r="BU115" s="1014"/>
      <c r="BV115" s="1014">
        <v>47473</v>
      </c>
      <c r="BW115" s="1014"/>
      <c r="BX115" s="1014"/>
      <c r="BY115" s="1014"/>
      <c r="BZ115" s="1014"/>
      <c r="CA115" s="1014">
        <v>35358</v>
      </c>
      <c r="CB115" s="1014"/>
      <c r="CC115" s="1014"/>
      <c r="CD115" s="1014"/>
      <c r="CE115" s="1014"/>
      <c r="CF115" s="1008">
        <v>0.9</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232</v>
      </c>
      <c r="DH115" s="1053"/>
      <c r="DI115" s="1053"/>
      <c r="DJ115" s="1053"/>
      <c r="DK115" s="1054"/>
      <c r="DL115" s="1055" t="s">
        <v>456</v>
      </c>
      <c r="DM115" s="1053"/>
      <c r="DN115" s="1053"/>
      <c r="DO115" s="1053"/>
      <c r="DP115" s="1054"/>
      <c r="DQ115" s="1055" t="s">
        <v>459</v>
      </c>
      <c r="DR115" s="1053"/>
      <c r="DS115" s="1053"/>
      <c r="DT115" s="1053"/>
      <c r="DU115" s="1054"/>
      <c r="DV115" s="1056" t="s">
        <v>460</v>
      </c>
      <c r="DW115" s="1057"/>
      <c r="DX115" s="1057"/>
      <c r="DY115" s="1057"/>
      <c r="DZ115" s="1058"/>
    </row>
    <row r="116" spans="1:130" s="247" customFormat="1" ht="26.25" customHeight="1">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454</v>
      </c>
      <c r="AB116" s="1053"/>
      <c r="AC116" s="1053"/>
      <c r="AD116" s="1053"/>
      <c r="AE116" s="1054"/>
      <c r="AF116" s="1055" t="s">
        <v>445</v>
      </c>
      <c r="AG116" s="1053"/>
      <c r="AH116" s="1053"/>
      <c r="AI116" s="1053"/>
      <c r="AJ116" s="1054"/>
      <c r="AK116" s="1055" t="s">
        <v>459</v>
      </c>
      <c r="AL116" s="1053"/>
      <c r="AM116" s="1053"/>
      <c r="AN116" s="1053"/>
      <c r="AO116" s="1054"/>
      <c r="AP116" s="1056" t="s">
        <v>459</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456</v>
      </c>
      <c r="BR116" s="1014"/>
      <c r="BS116" s="1014"/>
      <c r="BT116" s="1014"/>
      <c r="BU116" s="1014"/>
      <c r="BV116" s="1014" t="s">
        <v>232</v>
      </c>
      <c r="BW116" s="1014"/>
      <c r="BX116" s="1014"/>
      <c r="BY116" s="1014"/>
      <c r="BZ116" s="1014"/>
      <c r="CA116" s="1014" t="s">
        <v>456</v>
      </c>
      <c r="CB116" s="1014"/>
      <c r="CC116" s="1014"/>
      <c r="CD116" s="1014"/>
      <c r="CE116" s="1014"/>
      <c r="CF116" s="1008" t="s">
        <v>232</v>
      </c>
      <c r="CG116" s="1009"/>
      <c r="CH116" s="1009"/>
      <c r="CI116" s="1009"/>
      <c r="CJ116" s="1009"/>
      <c r="CK116" s="1039"/>
      <c r="CL116" s="1040"/>
      <c r="CM116" s="1010" t="s">
        <v>463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31643</v>
      </c>
      <c r="DH116" s="1053"/>
      <c r="DI116" s="1053"/>
      <c r="DJ116" s="1053"/>
      <c r="DK116" s="1054"/>
      <c r="DL116" s="1055" t="s">
        <v>395</v>
      </c>
      <c r="DM116" s="1053"/>
      <c r="DN116" s="1053"/>
      <c r="DO116" s="1053"/>
      <c r="DP116" s="1054"/>
      <c r="DQ116" s="1055" t="s">
        <v>232</v>
      </c>
      <c r="DR116" s="1053"/>
      <c r="DS116" s="1053"/>
      <c r="DT116" s="1053"/>
      <c r="DU116" s="1054"/>
      <c r="DV116" s="1056" t="s">
        <v>395</v>
      </c>
      <c r="DW116" s="1057"/>
      <c r="DX116" s="1057"/>
      <c r="DY116" s="1057"/>
      <c r="DZ116" s="1058"/>
    </row>
    <row r="117" spans="1:130" s="247" customFormat="1" ht="26.25" customHeight="1">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464</v>
      </c>
      <c r="Z117" s="980"/>
      <c r="AA117" s="1070">
        <v>1077759</v>
      </c>
      <c r="AB117" s="1071"/>
      <c r="AC117" s="1071"/>
      <c r="AD117" s="1071"/>
      <c r="AE117" s="1072"/>
      <c r="AF117" s="1073">
        <v>1184387</v>
      </c>
      <c r="AG117" s="1071"/>
      <c r="AH117" s="1071"/>
      <c r="AI117" s="1071"/>
      <c r="AJ117" s="1072"/>
      <c r="AK117" s="1073">
        <v>1139673</v>
      </c>
      <c r="AL117" s="1071"/>
      <c r="AM117" s="1071"/>
      <c r="AN117" s="1071"/>
      <c r="AO117" s="1072"/>
      <c r="AP117" s="1074"/>
      <c r="AQ117" s="1075"/>
      <c r="AR117" s="1075"/>
      <c r="AS117" s="1075"/>
      <c r="AT117" s="1076"/>
      <c r="AU117" s="994"/>
      <c r="AV117" s="995"/>
      <c r="AW117" s="995"/>
      <c r="AX117" s="995"/>
      <c r="AY117" s="995"/>
      <c r="AZ117" s="1061" t="s">
        <v>465</v>
      </c>
      <c r="BA117" s="1062"/>
      <c r="BB117" s="1062"/>
      <c r="BC117" s="1062"/>
      <c r="BD117" s="1062"/>
      <c r="BE117" s="1062"/>
      <c r="BF117" s="1062"/>
      <c r="BG117" s="1062"/>
      <c r="BH117" s="1062"/>
      <c r="BI117" s="1062"/>
      <c r="BJ117" s="1062"/>
      <c r="BK117" s="1062"/>
      <c r="BL117" s="1062"/>
      <c r="BM117" s="1062"/>
      <c r="BN117" s="1062"/>
      <c r="BO117" s="1062"/>
      <c r="BP117" s="1063"/>
      <c r="BQ117" s="1013" t="s">
        <v>459</v>
      </c>
      <c r="BR117" s="1014"/>
      <c r="BS117" s="1014"/>
      <c r="BT117" s="1014"/>
      <c r="BU117" s="1014"/>
      <c r="BV117" s="1014" t="s">
        <v>449</v>
      </c>
      <c r="BW117" s="1014"/>
      <c r="BX117" s="1014"/>
      <c r="BY117" s="1014"/>
      <c r="BZ117" s="1014"/>
      <c r="CA117" s="1014" t="s">
        <v>453</v>
      </c>
      <c r="CB117" s="1014"/>
      <c r="CC117" s="1014"/>
      <c r="CD117" s="1014"/>
      <c r="CE117" s="1014"/>
      <c r="CF117" s="1008" t="s">
        <v>232</v>
      </c>
      <c r="CG117" s="1009"/>
      <c r="CH117" s="1009"/>
      <c r="CI117" s="1009"/>
      <c r="CJ117" s="1009"/>
      <c r="CK117" s="1039"/>
      <c r="CL117" s="1040"/>
      <c r="CM117" s="1010" t="s">
        <v>466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395</v>
      </c>
      <c r="DH117" s="1053"/>
      <c r="DI117" s="1053"/>
      <c r="DJ117" s="1053"/>
      <c r="DK117" s="1054"/>
      <c r="DL117" s="1055" t="s">
        <v>460</v>
      </c>
      <c r="DM117" s="1053"/>
      <c r="DN117" s="1053"/>
      <c r="DO117" s="1053"/>
      <c r="DP117" s="1054"/>
      <c r="DQ117" s="1055" t="s">
        <v>460</v>
      </c>
      <c r="DR117" s="1053"/>
      <c r="DS117" s="1053"/>
      <c r="DT117" s="1053"/>
      <c r="DU117" s="1054"/>
      <c r="DV117" s="1056" t="s">
        <v>445</v>
      </c>
      <c r="DW117" s="1057"/>
      <c r="DX117" s="1057"/>
      <c r="DY117" s="1057"/>
      <c r="DZ117" s="1058"/>
    </row>
    <row r="118" spans="1:130" s="247" customFormat="1" ht="26.25" customHeight="1">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307</v>
      </c>
      <c r="AG118" s="979"/>
      <c r="AH118" s="979"/>
      <c r="AI118" s="979"/>
      <c r="AJ118" s="980"/>
      <c r="AK118" s="978" t="s">
        <v>306</v>
      </c>
      <c r="AL118" s="979"/>
      <c r="AM118" s="979"/>
      <c r="AN118" s="979"/>
      <c r="AO118" s="980"/>
      <c r="AP118" s="1065" t="s">
        <v>429</v>
      </c>
      <c r="AQ118" s="1066"/>
      <c r="AR118" s="1066"/>
      <c r="AS118" s="1066"/>
      <c r="AT118" s="1067"/>
      <c r="AU118" s="994"/>
      <c r="AV118" s="995"/>
      <c r="AW118" s="995"/>
      <c r="AX118" s="995"/>
      <c r="AY118" s="995"/>
      <c r="AZ118" s="1068" t="s">
        <v>467</v>
      </c>
      <c r="BA118" s="1059"/>
      <c r="BB118" s="1059"/>
      <c r="BC118" s="1059"/>
      <c r="BD118" s="1059"/>
      <c r="BE118" s="1059"/>
      <c r="BF118" s="1059"/>
      <c r="BG118" s="1059"/>
      <c r="BH118" s="1059"/>
      <c r="BI118" s="1059"/>
      <c r="BJ118" s="1059"/>
      <c r="BK118" s="1059"/>
      <c r="BL118" s="1059"/>
      <c r="BM118" s="1059"/>
      <c r="BN118" s="1059"/>
      <c r="BO118" s="1059"/>
      <c r="BP118" s="1060"/>
      <c r="BQ118" s="1091" t="s">
        <v>232</v>
      </c>
      <c r="BR118" s="1092"/>
      <c r="BS118" s="1092"/>
      <c r="BT118" s="1092"/>
      <c r="BU118" s="1092"/>
      <c r="BV118" s="1092" t="s">
        <v>395</v>
      </c>
      <c r="BW118" s="1092"/>
      <c r="BX118" s="1092"/>
      <c r="BY118" s="1092"/>
      <c r="BZ118" s="1092"/>
      <c r="CA118" s="1092" t="s">
        <v>460</v>
      </c>
      <c r="CB118" s="1092"/>
      <c r="CC118" s="1092"/>
      <c r="CD118" s="1092"/>
      <c r="CE118" s="1092"/>
      <c r="CF118" s="1008" t="s">
        <v>456</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232</v>
      </c>
      <c r="DH118" s="1053"/>
      <c r="DI118" s="1053"/>
      <c r="DJ118" s="1053"/>
      <c r="DK118" s="1054"/>
      <c r="DL118" s="1055" t="s">
        <v>453</v>
      </c>
      <c r="DM118" s="1053"/>
      <c r="DN118" s="1053"/>
      <c r="DO118" s="1053"/>
      <c r="DP118" s="1054"/>
      <c r="DQ118" s="1055" t="s">
        <v>454</v>
      </c>
      <c r="DR118" s="1053"/>
      <c r="DS118" s="1053"/>
      <c r="DT118" s="1053"/>
      <c r="DU118" s="1054"/>
      <c r="DV118" s="1056" t="s">
        <v>460</v>
      </c>
      <c r="DW118" s="1057"/>
      <c r="DX118" s="1057"/>
      <c r="DY118" s="1057"/>
      <c r="DZ118" s="1058"/>
    </row>
    <row r="119" spans="1:130" s="247" customFormat="1" ht="26.25" customHeight="1">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469</v>
      </c>
      <c r="AB119" s="986"/>
      <c r="AC119" s="986"/>
      <c r="AD119" s="986"/>
      <c r="AE119" s="987"/>
      <c r="AF119" s="988" t="s">
        <v>395</v>
      </c>
      <c r="AG119" s="986"/>
      <c r="AH119" s="986"/>
      <c r="AI119" s="986"/>
      <c r="AJ119" s="987"/>
      <c r="AK119" s="988" t="s">
        <v>395</v>
      </c>
      <c r="AL119" s="986"/>
      <c r="AM119" s="986"/>
      <c r="AN119" s="986"/>
      <c r="AO119" s="987"/>
      <c r="AP119" s="989" t="s">
        <v>232</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470</v>
      </c>
      <c r="BP119" s="1100"/>
      <c r="BQ119" s="1091">
        <v>14372402</v>
      </c>
      <c r="BR119" s="1092"/>
      <c r="BS119" s="1092"/>
      <c r="BT119" s="1092"/>
      <c r="BU119" s="1092"/>
      <c r="BV119" s="1092">
        <v>14527518</v>
      </c>
      <c r="BW119" s="1092"/>
      <c r="BX119" s="1092"/>
      <c r="BY119" s="1092"/>
      <c r="BZ119" s="1092"/>
      <c r="CA119" s="1092">
        <v>13384982</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395</v>
      </c>
      <c r="DH119" s="1078"/>
      <c r="DI119" s="1078"/>
      <c r="DJ119" s="1078"/>
      <c r="DK119" s="1079"/>
      <c r="DL119" s="1077" t="s">
        <v>395</v>
      </c>
      <c r="DM119" s="1078"/>
      <c r="DN119" s="1078"/>
      <c r="DO119" s="1078"/>
      <c r="DP119" s="1079"/>
      <c r="DQ119" s="1077" t="s">
        <v>460</v>
      </c>
      <c r="DR119" s="1078"/>
      <c r="DS119" s="1078"/>
      <c r="DT119" s="1078"/>
      <c r="DU119" s="1079"/>
      <c r="DV119" s="1080" t="s">
        <v>232</v>
      </c>
      <c r="DW119" s="1081"/>
      <c r="DX119" s="1081"/>
      <c r="DY119" s="1081"/>
      <c r="DZ119" s="1082"/>
    </row>
    <row r="120" spans="1:130" s="247" customFormat="1" ht="26.25" customHeight="1">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445</v>
      </c>
      <c r="AB120" s="1053"/>
      <c r="AC120" s="1053"/>
      <c r="AD120" s="1053"/>
      <c r="AE120" s="1054"/>
      <c r="AF120" s="1055" t="s">
        <v>395</v>
      </c>
      <c r="AG120" s="1053"/>
      <c r="AH120" s="1053"/>
      <c r="AI120" s="1053"/>
      <c r="AJ120" s="1054"/>
      <c r="AK120" s="1055" t="s">
        <v>459</v>
      </c>
      <c r="AL120" s="1053"/>
      <c r="AM120" s="1053"/>
      <c r="AN120" s="1053"/>
      <c r="AO120" s="1054"/>
      <c r="AP120" s="1056" t="s">
        <v>456</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4303584</v>
      </c>
      <c r="BR120" s="1021"/>
      <c r="BS120" s="1021"/>
      <c r="BT120" s="1021"/>
      <c r="BU120" s="1021"/>
      <c r="BV120" s="1021">
        <v>3802160</v>
      </c>
      <c r="BW120" s="1021"/>
      <c r="BX120" s="1021"/>
      <c r="BY120" s="1021"/>
      <c r="BZ120" s="1021"/>
      <c r="CA120" s="1021">
        <v>3237224</v>
      </c>
      <c r="CB120" s="1021"/>
      <c r="CC120" s="1021"/>
      <c r="CD120" s="1021"/>
      <c r="CE120" s="1021"/>
      <c r="CF120" s="1035">
        <v>78.900000000000006</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v>3525809</v>
      </c>
      <c r="DH120" s="1021"/>
      <c r="DI120" s="1021"/>
      <c r="DJ120" s="1021"/>
      <c r="DK120" s="1021"/>
      <c r="DL120" s="1021">
        <v>3811860</v>
      </c>
      <c r="DM120" s="1021"/>
      <c r="DN120" s="1021"/>
      <c r="DO120" s="1021"/>
      <c r="DP120" s="1021"/>
      <c r="DQ120" s="1021">
        <v>3851025</v>
      </c>
      <c r="DR120" s="1021"/>
      <c r="DS120" s="1021"/>
      <c r="DT120" s="1021"/>
      <c r="DU120" s="1021"/>
      <c r="DV120" s="1022">
        <v>93.9</v>
      </c>
      <c r="DW120" s="1022"/>
      <c r="DX120" s="1022"/>
      <c r="DY120" s="1022"/>
      <c r="DZ120" s="1023"/>
    </row>
    <row r="121" spans="1:130" s="247" customFormat="1" ht="26.25" customHeight="1">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395</v>
      </c>
      <c r="AB121" s="1053"/>
      <c r="AC121" s="1053"/>
      <c r="AD121" s="1053"/>
      <c r="AE121" s="1054"/>
      <c r="AF121" s="1055" t="s">
        <v>232</v>
      </c>
      <c r="AG121" s="1053"/>
      <c r="AH121" s="1053"/>
      <c r="AI121" s="1053"/>
      <c r="AJ121" s="1054"/>
      <c r="AK121" s="1055" t="s">
        <v>232</v>
      </c>
      <c r="AL121" s="1053"/>
      <c r="AM121" s="1053"/>
      <c r="AN121" s="1053"/>
      <c r="AO121" s="1054"/>
      <c r="AP121" s="1056" t="s">
        <v>395</v>
      </c>
      <c r="AQ121" s="1057"/>
      <c r="AR121" s="1057"/>
      <c r="AS121" s="1057"/>
      <c r="AT121" s="1058"/>
      <c r="AU121" s="1086"/>
      <c r="AV121" s="1087"/>
      <c r="AW121" s="1087"/>
      <c r="AX121" s="1087"/>
      <c r="AY121" s="1088"/>
      <c r="AZ121" s="1043" t="s">
        <v>477</v>
      </c>
      <c r="BA121" s="1044"/>
      <c r="BB121" s="1044"/>
      <c r="BC121" s="1044"/>
      <c r="BD121" s="1044"/>
      <c r="BE121" s="1044"/>
      <c r="BF121" s="1044"/>
      <c r="BG121" s="1044"/>
      <c r="BH121" s="1044"/>
      <c r="BI121" s="1044"/>
      <c r="BJ121" s="1044"/>
      <c r="BK121" s="1044"/>
      <c r="BL121" s="1044"/>
      <c r="BM121" s="1044"/>
      <c r="BN121" s="1044"/>
      <c r="BO121" s="1044"/>
      <c r="BP121" s="1045"/>
      <c r="BQ121" s="1013">
        <v>1800752</v>
      </c>
      <c r="BR121" s="1014"/>
      <c r="BS121" s="1014"/>
      <c r="BT121" s="1014"/>
      <c r="BU121" s="1014"/>
      <c r="BV121" s="1014">
        <v>1715250</v>
      </c>
      <c r="BW121" s="1014"/>
      <c r="BX121" s="1014"/>
      <c r="BY121" s="1014"/>
      <c r="BZ121" s="1014"/>
      <c r="CA121" s="1014">
        <v>1598479</v>
      </c>
      <c r="CB121" s="1014"/>
      <c r="CC121" s="1014"/>
      <c r="CD121" s="1014"/>
      <c r="CE121" s="1014"/>
      <c r="CF121" s="1008">
        <v>39</v>
      </c>
      <c r="CG121" s="1009"/>
      <c r="CH121" s="1009"/>
      <c r="CI121" s="1009"/>
      <c r="CJ121" s="1009"/>
      <c r="CK121" s="1104"/>
      <c r="CL121" s="1105"/>
      <c r="CM121" s="1105"/>
      <c r="CN121" s="1105"/>
      <c r="CO121" s="1106"/>
      <c r="CP121" s="1114" t="s">
        <v>478</v>
      </c>
      <c r="CQ121" s="1115"/>
      <c r="CR121" s="1115"/>
      <c r="CS121" s="1115"/>
      <c r="CT121" s="1115"/>
      <c r="CU121" s="1115"/>
      <c r="CV121" s="1115"/>
      <c r="CW121" s="1115"/>
      <c r="CX121" s="1115"/>
      <c r="CY121" s="1115"/>
      <c r="CZ121" s="1115"/>
      <c r="DA121" s="1115"/>
      <c r="DB121" s="1115"/>
      <c r="DC121" s="1115"/>
      <c r="DD121" s="1115"/>
      <c r="DE121" s="1115"/>
      <c r="DF121" s="1116"/>
      <c r="DG121" s="1013">
        <v>2248</v>
      </c>
      <c r="DH121" s="1014"/>
      <c r="DI121" s="1014"/>
      <c r="DJ121" s="1014"/>
      <c r="DK121" s="1014"/>
      <c r="DL121" s="1014" t="s">
        <v>453</v>
      </c>
      <c r="DM121" s="1014"/>
      <c r="DN121" s="1014"/>
      <c r="DO121" s="1014"/>
      <c r="DP121" s="1014"/>
      <c r="DQ121" s="1014" t="s">
        <v>232</v>
      </c>
      <c r="DR121" s="1014"/>
      <c r="DS121" s="1014"/>
      <c r="DT121" s="1014"/>
      <c r="DU121" s="1014"/>
      <c r="DV121" s="1015" t="s">
        <v>232</v>
      </c>
      <c r="DW121" s="1015"/>
      <c r="DX121" s="1015"/>
      <c r="DY121" s="1015"/>
      <c r="DZ121" s="1016"/>
    </row>
    <row r="122" spans="1:130" s="247" customFormat="1" ht="26.25" customHeight="1">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445</v>
      </c>
      <c r="AB122" s="1053"/>
      <c r="AC122" s="1053"/>
      <c r="AD122" s="1053"/>
      <c r="AE122" s="1054"/>
      <c r="AF122" s="1055" t="s">
        <v>460</v>
      </c>
      <c r="AG122" s="1053"/>
      <c r="AH122" s="1053"/>
      <c r="AI122" s="1053"/>
      <c r="AJ122" s="1054"/>
      <c r="AK122" s="1055" t="s">
        <v>395</v>
      </c>
      <c r="AL122" s="1053"/>
      <c r="AM122" s="1053"/>
      <c r="AN122" s="1053"/>
      <c r="AO122" s="1054"/>
      <c r="AP122" s="1056" t="s">
        <v>453</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8484647</v>
      </c>
      <c r="BR122" s="1092"/>
      <c r="BS122" s="1092"/>
      <c r="BT122" s="1092"/>
      <c r="BU122" s="1092"/>
      <c r="BV122" s="1092">
        <v>8449911</v>
      </c>
      <c r="BW122" s="1092"/>
      <c r="BX122" s="1092"/>
      <c r="BY122" s="1092"/>
      <c r="BZ122" s="1092"/>
      <c r="CA122" s="1092">
        <v>8254987</v>
      </c>
      <c r="CB122" s="1092"/>
      <c r="CC122" s="1092"/>
      <c r="CD122" s="1092"/>
      <c r="CE122" s="1092"/>
      <c r="CF122" s="1112">
        <v>201.3</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c r="A123" s="1153"/>
      <c r="B123" s="1040"/>
      <c r="C123" s="1010" t="s">
        <v>463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454</v>
      </c>
      <c r="AB123" s="1053"/>
      <c r="AC123" s="1053"/>
      <c r="AD123" s="1053"/>
      <c r="AE123" s="1054"/>
      <c r="AF123" s="1055" t="s">
        <v>460</v>
      </c>
      <c r="AG123" s="1053"/>
      <c r="AH123" s="1053"/>
      <c r="AI123" s="1053"/>
      <c r="AJ123" s="1054"/>
      <c r="AK123" s="1055" t="s">
        <v>232</v>
      </c>
      <c r="AL123" s="1053"/>
      <c r="AM123" s="1053"/>
      <c r="AN123" s="1053"/>
      <c r="AO123" s="1054"/>
      <c r="AP123" s="1056" t="s">
        <v>232</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480</v>
      </c>
      <c r="BP123" s="1100"/>
      <c r="BQ123" s="1159">
        <v>14588983</v>
      </c>
      <c r="BR123" s="1160"/>
      <c r="BS123" s="1160"/>
      <c r="BT123" s="1160"/>
      <c r="BU123" s="1160"/>
      <c r="BV123" s="1160">
        <v>13967321</v>
      </c>
      <c r="BW123" s="1160"/>
      <c r="BX123" s="1160"/>
      <c r="BY123" s="1160"/>
      <c r="BZ123" s="1160"/>
      <c r="CA123" s="1160">
        <v>13090690</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466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453</v>
      </c>
      <c r="AB124" s="1053"/>
      <c r="AC124" s="1053"/>
      <c r="AD124" s="1053"/>
      <c r="AE124" s="1054"/>
      <c r="AF124" s="1055" t="s">
        <v>459</v>
      </c>
      <c r="AG124" s="1053"/>
      <c r="AH124" s="1053"/>
      <c r="AI124" s="1053"/>
      <c r="AJ124" s="1054"/>
      <c r="AK124" s="1055" t="s">
        <v>395</v>
      </c>
      <c r="AL124" s="1053"/>
      <c r="AM124" s="1053"/>
      <c r="AN124" s="1053"/>
      <c r="AO124" s="1054"/>
      <c r="AP124" s="1056" t="s">
        <v>395</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453</v>
      </c>
      <c r="BR124" s="1122"/>
      <c r="BS124" s="1122"/>
      <c r="BT124" s="1122"/>
      <c r="BU124" s="1122"/>
      <c r="BV124" s="1122">
        <v>13.5</v>
      </c>
      <c r="BW124" s="1122"/>
      <c r="BX124" s="1122"/>
      <c r="BY124" s="1122"/>
      <c r="BZ124" s="1122"/>
      <c r="CA124" s="1122">
        <v>7.1</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t="s">
        <v>395</v>
      </c>
      <c r="DH124" s="1078"/>
      <c r="DI124" s="1078"/>
      <c r="DJ124" s="1078"/>
      <c r="DK124" s="1079"/>
      <c r="DL124" s="1077" t="s">
        <v>449</v>
      </c>
      <c r="DM124" s="1078"/>
      <c r="DN124" s="1078"/>
      <c r="DO124" s="1078"/>
      <c r="DP124" s="1079"/>
      <c r="DQ124" s="1077" t="s">
        <v>459</v>
      </c>
      <c r="DR124" s="1078"/>
      <c r="DS124" s="1078"/>
      <c r="DT124" s="1078"/>
      <c r="DU124" s="1079"/>
      <c r="DV124" s="1080" t="s">
        <v>459</v>
      </c>
      <c r="DW124" s="1081"/>
      <c r="DX124" s="1081"/>
      <c r="DY124" s="1081"/>
      <c r="DZ124" s="1082"/>
    </row>
    <row r="125" spans="1:130" s="247" customFormat="1" ht="26.25" customHeight="1">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232</v>
      </c>
      <c r="AB125" s="1053"/>
      <c r="AC125" s="1053"/>
      <c r="AD125" s="1053"/>
      <c r="AE125" s="1054"/>
      <c r="AF125" s="1055" t="s">
        <v>459</v>
      </c>
      <c r="AG125" s="1053"/>
      <c r="AH125" s="1053"/>
      <c r="AI125" s="1053"/>
      <c r="AJ125" s="1054"/>
      <c r="AK125" s="1055" t="s">
        <v>459</v>
      </c>
      <c r="AL125" s="1053"/>
      <c r="AM125" s="1053"/>
      <c r="AN125" s="1053"/>
      <c r="AO125" s="1054"/>
      <c r="AP125" s="1056" t="s">
        <v>395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395</v>
      </c>
      <c r="DH125" s="1021"/>
      <c r="DI125" s="1021"/>
      <c r="DJ125" s="1021"/>
      <c r="DK125" s="1021"/>
      <c r="DL125" s="1021" t="s">
        <v>460</v>
      </c>
      <c r="DM125" s="1021"/>
      <c r="DN125" s="1021"/>
      <c r="DO125" s="1021"/>
      <c r="DP125" s="1021"/>
      <c r="DQ125" s="1021" t="s">
        <v>459</v>
      </c>
      <c r="DR125" s="1021"/>
      <c r="DS125" s="1021"/>
      <c r="DT125" s="1021"/>
      <c r="DU125" s="1021"/>
      <c r="DV125" s="1022" t="s">
        <v>449</v>
      </c>
      <c r="DW125" s="1022"/>
      <c r="DX125" s="1022"/>
      <c r="DY125" s="1022"/>
      <c r="DZ125" s="1023"/>
    </row>
    <row r="126" spans="1:130" s="247" customFormat="1" ht="26.25" customHeight="1" thickBot="1">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454</v>
      </c>
      <c r="AB126" s="1053"/>
      <c r="AC126" s="1053"/>
      <c r="AD126" s="1053"/>
      <c r="AE126" s="1054"/>
      <c r="AF126" s="1055" t="s">
        <v>460</v>
      </c>
      <c r="AG126" s="1053"/>
      <c r="AH126" s="1053"/>
      <c r="AI126" s="1053"/>
      <c r="AJ126" s="1054"/>
      <c r="AK126" s="1055" t="s">
        <v>395</v>
      </c>
      <c r="AL126" s="1053"/>
      <c r="AM126" s="1053"/>
      <c r="AN126" s="1053"/>
      <c r="AO126" s="1054"/>
      <c r="AP126" s="1056" t="s">
        <v>459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v>55338</v>
      </c>
      <c r="DH126" s="1014"/>
      <c r="DI126" s="1014"/>
      <c r="DJ126" s="1014"/>
      <c r="DK126" s="1014"/>
      <c r="DL126" s="1014">
        <v>47473</v>
      </c>
      <c r="DM126" s="1014"/>
      <c r="DN126" s="1014"/>
      <c r="DO126" s="1014"/>
      <c r="DP126" s="1014"/>
      <c r="DQ126" s="1014">
        <v>35358</v>
      </c>
      <c r="DR126" s="1014"/>
      <c r="DS126" s="1014"/>
      <c r="DT126" s="1014"/>
      <c r="DU126" s="1014"/>
      <c r="DV126" s="1015">
        <v>0.9</v>
      </c>
      <c r="DW126" s="1015"/>
      <c r="DX126" s="1015"/>
      <c r="DY126" s="1015"/>
      <c r="DZ126" s="1016"/>
    </row>
    <row r="127" spans="1:130" s="247" customFormat="1" ht="26.25" customHeight="1">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395</v>
      </c>
      <c r="AB127" s="1053"/>
      <c r="AC127" s="1053"/>
      <c r="AD127" s="1053"/>
      <c r="AE127" s="1054"/>
      <c r="AF127" s="1055" t="s">
        <v>454</v>
      </c>
      <c r="AG127" s="1053"/>
      <c r="AH127" s="1053"/>
      <c r="AI127" s="1053"/>
      <c r="AJ127" s="1054"/>
      <c r="AK127" s="1055" t="s">
        <v>460</v>
      </c>
      <c r="AL127" s="1053"/>
      <c r="AM127" s="1053"/>
      <c r="AN127" s="1053"/>
      <c r="AO127" s="1054"/>
      <c r="AP127" s="1056" t="s">
        <v>460</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459</v>
      </c>
      <c r="DH127" s="1014"/>
      <c r="DI127" s="1014"/>
      <c r="DJ127" s="1014"/>
      <c r="DK127" s="1014"/>
      <c r="DL127" s="1014" t="s">
        <v>459</v>
      </c>
      <c r="DM127" s="1014"/>
      <c r="DN127" s="1014"/>
      <c r="DO127" s="1014"/>
      <c r="DP127" s="1014"/>
      <c r="DQ127" s="1014" t="s">
        <v>395</v>
      </c>
      <c r="DR127" s="1014"/>
      <c r="DS127" s="1014"/>
      <c r="DT127" s="1014"/>
      <c r="DU127" s="1014"/>
      <c r="DV127" s="1015" t="s">
        <v>454</v>
      </c>
      <c r="DW127" s="1015"/>
      <c r="DX127" s="1015"/>
      <c r="DY127" s="1015"/>
      <c r="DZ127" s="1016"/>
    </row>
    <row r="128" spans="1:130" s="247" customFormat="1" ht="26.25" customHeight="1" thickBot="1">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54884</v>
      </c>
      <c r="AB128" s="1142"/>
      <c r="AC128" s="1142"/>
      <c r="AD128" s="1142"/>
      <c r="AE128" s="1143"/>
      <c r="AF128" s="1144">
        <v>80388</v>
      </c>
      <c r="AG128" s="1142"/>
      <c r="AH128" s="1142"/>
      <c r="AI128" s="1142"/>
      <c r="AJ128" s="1143"/>
      <c r="AK128" s="1144">
        <v>76429</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449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t="s">
        <v>395</v>
      </c>
      <c r="DH128" s="1134"/>
      <c r="DI128" s="1134"/>
      <c r="DJ128" s="1134"/>
      <c r="DK128" s="1134"/>
      <c r="DL128" s="1134" t="s">
        <v>395</v>
      </c>
      <c r="DM128" s="1134"/>
      <c r="DN128" s="1134"/>
      <c r="DO128" s="1134"/>
      <c r="DP128" s="1134"/>
      <c r="DQ128" s="1134" t="s">
        <v>395</v>
      </c>
      <c r="DR128" s="1134"/>
      <c r="DS128" s="1134"/>
      <c r="DT128" s="1134"/>
      <c r="DU128" s="1134"/>
      <c r="DV128" s="1135" t="s">
        <v>395</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4747965</v>
      </c>
      <c r="AB129" s="1053"/>
      <c r="AC129" s="1053"/>
      <c r="AD129" s="1053"/>
      <c r="AE129" s="1054"/>
      <c r="AF129" s="1055">
        <v>4817705</v>
      </c>
      <c r="AG129" s="1053"/>
      <c r="AH129" s="1053"/>
      <c r="AI129" s="1053"/>
      <c r="AJ129" s="1054"/>
      <c r="AK129" s="1055">
        <v>4780948</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395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668571</v>
      </c>
      <c r="AB130" s="1053"/>
      <c r="AC130" s="1053"/>
      <c r="AD130" s="1053"/>
      <c r="AE130" s="1054"/>
      <c r="AF130" s="1055">
        <v>677602</v>
      </c>
      <c r="AG130" s="1053"/>
      <c r="AH130" s="1053"/>
      <c r="AI130" s="1053"/>
      <c r="AJ130" s="1054"/>
      <c r="AK130" s="1055">
        <v>679589</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9.4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4079394</v>
      </c>
      <c r="AB131" s="1078"/>
      <c r="AC131" s="1078"/>
      <c r="AD131" s="1078"/>
      <c r="AE131" s="1079"/>
      <c r="AF131" s="1077">
        <v>4140103</v>
      </c>
      <c r="AG131" s="1078"/>
      <c r="AH131" s="1078"/>
      <c r="AI131" s="1078"/>
      <c r="AJ131" s="1079"/>
      <c r="AK131" s="1077">
        <v>4101359</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v>7.1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8.6852115780000005</v>
      </c>
      <c r="AB132" s="1194"/>
      <c r="AC132" s="1194"/>
      <c r="AD132" s="1194"/>
      <c r="AE132" s="1195"/>
      <c r="AF132" s="1196">
        <v>10.299188210000001</v>
      </c>
      <c r="AG132" s="1194"/>
      <c r="AH132" s="1194"/>
      <c r="AI132" s="1194"/>
      <c r="AJ132" s="1195"/>
      <c r="AK132" s="1196">
        <v>9.3543384029999999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7.7</v>
      </c>
      <c r="AB133" s="1177"/>
      <c r="AC133" s="1177"/>
      <c r="AD133" s="1177"/>
      <c r="AE133" s="1178"/>
      <c r="AF133" s="1176">
        <v>9</v>
      </c>
      <c r="AG133" s="1177"/>
      <c r="AH133" s="1177"/>
      <c r="AI133" s="1177"/>
      <c r="AJ133" s="1178"/>
      <c r="AK133" s="1176">
        <v>9.4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UH38jRjGYBtyVZLLOVWavSLb5GNquenIgUCgRLxWhytHmqaP6TH9f0A88UP9MUrW5mFIN+NiGfAlQNlAlu+xMg==" saltValue="p5QlByd/9JJR/z7cicbv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P2iKQrLNgIjyppm9O5ajL4/FIFVGj6RCZmceQ8XkniBBPur0T+CmdqSWK72upRG7tFZn8YEBVn2WvO935bZ7Dg==" saltValue="gxAihwF9R0QZihtkwsVp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Gjo0n1dvXfySaKfbhePCly+6V019zu9G8erGGGsGWv1WEA5t8iwJSUQ2MfF/OmBeStVr1274d5TitXjJZdxQw==" saltValue="jZlbqSqv3YUCbRb5ILkPi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1481467</v>
      </c>
      <c r="AP9" s="313">
        <v>84869</v>
      </c>
      <c r="AQ9" s="314">
        <v>81607</v>
      </c>
      <c r="AR9" s="315">
        <v>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209689</v>
      </c>
      <c r="AP10" s="316">
        <v>12012</v>
      </c>
      <c r="AQ10" s="317">
        <v>8429</v>
      </c>
      <c r="AR10" s="318">
        <v>42.5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529394</v>
      </c>
      <c r="AP11" s="316">
        <v>30327</v>
      </c>
      <c r="AQ11" s="317">
        <v>12564</v>
      </c>
      <c r="AR11" s="318">
        <v>141.4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t="s">
        <v>518</v>
      </c>
      <c r="AP12" s="316" t="s">
        <v>518</v>
      </c>
      <c r="AQ12" s="317">
        <v>603</v>
      </c>
      <c r="AR12" s="318" t="s">
        <v>518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519</v>
      </c>
      <c r="AL13" s="1217"/>
      <c r="AM13" s="1217"/>
      <c r="AN13" s="1218"/>
      <c r="AO13" s="316" t="s">
        <v>518</v>
      </c>
      <c r="AP13" s="316" t="s">
        <v>518</v>
      </c>
      <c r="AQ13" s="317">
        <v>5</v>
      </c>
      <c r="AR13" s="318" t="s">
        <v>518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55947</v>
      </c>
      <c r="AP14" s="316">
        <v>3205</v>
      </c>
      <c r="AQ14" s="317">
        <v>4049</v>
      </c>
      <c r="AR14" s="318">
        <v>-20.8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10431</v>
      </c>
      <c r="AP15" s="316">
        <v>598</v>
      </c>
      <c r="AQ15" s="317">
        <v>2220</v>
      </c>
      <c r="AR15" s="318">
        <v>-73.099999999999994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-194497</v>
      </c>
      <c r="AP16" s="316">
        <v>-11142</v>
      </c>
      <c r="AQ16" s="317">
        <v>-7287</v>
      </c>
      <c r="AR16" s="318">
        <v>52.9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2092431</v>
      </c>
      <c r="AP17" s="316">
        <v>119869</v>
      </c>
      <c r="AQ17" s="317">
        <v>102189</v>
      </c>
      <c r="AR17" s="318">
        <v>17.3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9.57</v>
      </c>
      <c r="AP21" s="329">
        <v>9.43</v>
      </c>
      <c r="AQ21" s="330">
        <v>0.14000000000000001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97</v>
      </c>
      <c r="AP22" s="334">
        <v>96.9</v>
      </c>
      <c r="AQ22" s="335">
        <v>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676325</v>
      </c>
      <c r="AP32" s="343">
        <v>38745</v>
      </c>
      <c r="AQ32" s="344">
        <v>48351</v>
      </c>
      <c r="AR32" s="345">
        <v>-19.899999999999999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518</v>
      </c>
      <c r="AP33" s="343" t="s">
        <v>518</v>
      </c>
      <c r="AQ33" s="344" t="s">
        <v>518</v>
      </c>
      <c r="AR33" s="345" t="s">
        <v>518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518</v>
      </c>
      <c r="AP34" s="343" t="s">
        <v>518</v>
      </c>
      <c r="AQ34" s="344">
        <v>3</v>
      </c>
      <c r="AR34" s="345" t="s">
        <v>518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231003</v>
      </c>
      <c r="AP35" s="343">
        <v>13233</v>
      </c>
      <c r="AQ35" s="344">
        <v>15327</v>
      </c>
      <c r="AR35" s="345">
        <v>-13.7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v>232345</v>
      </c>
      <c r="AP36" s="343">
        <v>13310</v>
      </c>
      <c r="AQ36" s="344">
        <v>3222</v>
      </c>
      <c r="AR36" s="345">
        <v>313.10000000000002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t="s">
        <v>518</v>
      </c>
      <c r="AP37" s="343" t="s">
        <v>518</v>
      </c>
      <c r="AQ37" s="344">
        <v>486</v>
      </c>
      <c r="AR37" s="345" t="s">
        <v>518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t="s">
        <v>518</v>
      </c>
      <c r="AP38" s="346" t="s">
        <v>518</v>
      </c>
      <c r="AQ38" s="347">
        <v>7</v>
      </c>
      <c r="AR38" s="335" t="s">
        <v>518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-76429</v>
      </c>
      <c r="AP39" s="343">
        <v>-4378</v>
      </c>
      <c r="AQ39" s="344">
        <v>-3375</v>
      </c>
      <c r="AR39" s="345">
        <v>29.7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-679589</v>
      </c>
      <c r="AP40" s="343">
        <v>-38932</v>
      </c>
      <c r="AQ40" s="344">
        <v>-44517</v>
      </c>
      <c r="AR40" s="345">
        <v>-12.5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383655</v>
      </c>
      <c r="AP41" s="343">
        <v>21978</v>
      </c>
      <c r="AQ41" s="344">
        <v>19506</v>
      </c>
      <c r="AR41" s="345">
        <v>12.7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627803</v>
      </c>
      <c r="AN51" s="365">
        <v>33798</v>
      </c>
      <c r="AO51" s="366">
        <v>121.9</v>
      </c>
      <c r="AP51" s="367">
        <v>69469</v>
      </c>
      <c r="AQ51" s="368">
        <v>-18.5</v>
      </c>
      <c r="AR51" s="369">
        <v>140.4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250045</v>
      </c>
      <c r="AN52" s="373">
        <v>13461</v>
      </c>
      <c r="AO52" s="374">
        <v>13.6</v>
      </c>
      <c r="AP52" s="375">
        <v>38215</v>
      </c>
      <c r="AQ52" s="376">
        <v>-1.6</v>
      </c>
      <c r="AR52" s="377">
        <v>15.2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429300</v>
      </c>
      <c r="AN53" s="365">
        <v>23507</v>
      </c>
      <c r="AO53" s="366">
        <v>-30.4</v>
      </c>
      <c r="AP53" s="367">
        <v>67293</v>
      </c>
      <c r="AQ53" s="368">
        <v>-3.1</v>
      </c>
      <c r="AR53" s="369">
        <v>-27.3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350798</v>
      </c>
      <c r="AN54" s="373">
        <v>19208</v>
      </c>
      <c r="AO54" s="374">
        <v>42.7</v>
      </c>
      <c r="AP54" s="375">
        <v>35076</v>
      </c>
      <c r="AQ54" s="376">
        <v>-8.1999999999999993</v>
      </c>
      <c r="AR54" s="377">
        <v>50.9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306331</v>
      </c>
      <c r="AN55" s="365">
        <v>16990</v>
      </c>
      <c r="AO55" s="366">
        <v>-27.7</v>
      </c>
      <c r="AP55" s="367">
        <v>67343</v>
      </c>
      <c r="AQ55" s="368">
        <v>0.1</v>
      </c>
      <c r="AR55" s="369">
        <v>-27.8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194029</v>
      </c>
      <c r="AN56" s="373">
        <v>10761</v>
      </c>
      <c r="AO56" s="374">
        <v>-44</v>
      </c>
      <c r="AP56" s="375">
        <v>32865</v>
      </c>
      <c r="AQ56" s="376">
        <v>-6.3</v>
      </c>
      <c r="AR56" s="377">
        <v>-37.700000000000003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372186</v>
      </c>
      <c r="AN57" s="365">
        <v>21004</v>
      </c>
      <c r="AO57" s="366">
        <v>23.6</v>
      </c>
      <c r="AP57" s="367">
        <v>73475</v>
      </c>
      <c r="AQ57" s="368">
        <v>9.1</v>
      </c>
      <c r="AR57" s="369">
        <v>14.5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227167</v>
      </c>
      <c r="AN58" s="373">
        <v>12820</v>
      </c>
      <c r="AO58" s="374">
        <v>19.100000000000001</v>
      </c>
      <c r="AP58" s="375">
        <v>43072</v>
      </c>
      <c r="AQ58" s="376">
        <v>31.1</v>
      </c>
      <c r="AR58" s="377">
        <v>-12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458083</v>
      </c>
      <c r="AN59" s="365">
        <v>26242</v>
      </c>
      <c r="AO59" s="366">
        <v>24.9</v>
      </c>
      <c r="AP59" s="367">
        <v>87464</v>
      </c>
      <c r="AQ59" s="368">
        <v>19</v>
      </c>
      <c r="AR59" s="369">
        <v>5.9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289297</v>
      </c>
      <c r="AN60" s="373">
        <v>16573</v>
      </c>
      <c r="AO60" s="374">
        <v>29.3</v>
      </c>
      <c r="AP60" s="375">
        <v>47479</v>
      </c>
      <c r="AQ60" s="376">
        <v>10.199999999999999</v>
      </c>
      <c r="AR60" s="377">
        <v>19.100000000000001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438741</v>
      </c>
      <c r="AN61" s="380">
        <v>24308</v>
      </c>
      <c r="AO61" s="381">
        <v>22.5</v>
      </c>
      <c r="AP61" s="382">
        <v>73009</v>
      </c>
      <c r="AQ61" s="383">
        <v>1.3</v>
      </c>
      <c r="AR61" s="369">
        <v>21.2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262267</v>
      </c>
      <c r="AN62" s="373">
        <v>14565</v>
      </c>
      <c r="AO62" s="374">
        <v>12.1</v>
      </c>
      <c r="AP62" s="375">
        <v>39341</v>
      </c>
      <c r="AQ62" s="376">
        <v>5</v>
      </c>
      <c r="AR62" s="377">
        <v>7.1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kz1hAf7WIV/MghynS0RgNChCddJTg54lxjRAe2P9Rx/Vazii6A23eX84ppT5E8XzNLURDV0SuQNwIRRi1QAjQQ==" saltValue="G1M8LhkwUIzdBb5Jdb3A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558</v>
      </c>
    </row>
    <row r="120" spans="125:125" ht="13.5" hidden="1" customHeight="1"/>
    <row r="121" spans="125:125" ht="13.5" hidden="1" customHeight="1">
      <c r="DU121" s="291"/>
    </row>
  </sheetData>
  <sheetProtection algorithmName="SHA-512" hashValue="12/BHZmRDgHfYzw94ZE99VOIMcmHflb+ko4jc7nV4ruOUHFPXK+fdzxBnA4/YC1L6DTe6Cq66sPl9V3YbPeqfw==" saltValue="zBKKRG5N9WfhgUvPHtSj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559</v>
      </c>
    </row>
  </sheetData>
  <sheetProtection algorithmName="SHA-512" hashValue="eQcgvnbG3n+1FoCHgl0bVLit8PbDubDC/TxpdsWZQroso3Uo7D4PigZflF8LrUl6mBgvcLISTvFFRXDVpP2Isw==" saltValue="t5AUwUYmReV6CLKRa6kP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6" t="s">
        <v>3</v>
      </c>
      <c r="D47" s="1236"/>
      <c r="E47" s="1237"/>
      <c r="F47" s="11">
        <v>40.43</v>
      </c>
      <c r="G47" s="12">
        <v>41.26</v>
      </c>
      <c r="H47" s="12">
        <v>35.57</v>
      </c>
      <c r="I47" s="12">
        <v>30.02</v>
      </c>
      <c r="J47" s="13">
        <v>23.23</v>
      </c>
    </row>
    <row r="48" spans="2:10" ht="57.75" customHeight="1">
      <c r="B48" s="14"/>
      <c r="C48" s="1238" t="s">
        <v>4</v>
      </c>
      <c r="D48" s="1238"/>
      <c r="E48" s="1239"/>
      <c r="F48" s="15">
        <v>1.27</v>
      </c>
      <c r="G48" s="16">
        <v>1.28</v>
      </c>
      <c r="H48" s="16">
        <v>1.05</v>
      </c>
      <c r="I48" s="16">
        <v>1.08</v>
      </c>
      <c r="J48" s="17">
        <v>1.1399999999999999</v>
      </c>
    </row>
    <row r="49" spans="2:10" ht="57.75" customHeight="1" thickBot="1">
      <c r="B49" s="18"/>
      <c r="C49" s="1240" t="s">
        <v>5</v>
      </c>
      <c r="D49" s="1240"/>
      <c r="E49" s="1241"/>
      <c r="F49" s="19">
        <v>0.14000000000000001</v>
      </c>
      <c r="G49" s="20" t="s">
        <v>565</v>
      </c>
      <c r="H49" s="20" t="s">
        <v>566</v>
      </c>
      <c r="I49" s="20" t="s">
        <v>567</v>
      </c>
      <c r="J49" s="21" t="s">
        <v>568</v>
      </c>
    </row>
    <row r="50" spans="2:10" ht="13.5" customHeight="1"/>
  </sheetData>
  <sheetProtection algorithmName="SHA-512" hashValue="myEV9M6L4NHG4O9OTrhGycptoNlaHeFU4CXo2PqLEJOiKC6tDsVsGhqwe2rzhzLk+Q5Hfc+q+0iW0hZltStfXw==" saltValue="x8rQEBo41UqPJ+UnC2Mk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2021-02-05T03:38:32Z</dcterms:created>
  <dcterms:modified xsi:type="dcterms:W3CDTF">2021-10-12T04:52:00Z</dcterms:modified>
  <cp:category/>
</cp:coreProperties>
</file>