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3(Ｒ1決算)\06令和元年度財政状況資料集の作成について(２回目)\03市町村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<sst xmlns="http://schemas.openxmlformats.org/spreadsheetml/2006/main" count="1136" uniqueCount="641">
  <si>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</si>
  <si>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</si>
  <si>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</si>
  <si>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</si>
  <si>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</si>
  <si>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</si>
  <si>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</si>
  <si>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</si>
  <si>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</si>
  <si>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</si>
  <si>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</si>
  <si>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</si>
  <si>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</si>
  <si>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</si>
  <si>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</si>
  <si>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</si>
  <si>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</si>
  <si>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</si>
  <si>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</si>
  <si>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</si>
  <si>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</si>
  <si>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</si>
  <si>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</si>
  <si>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</si>
  <si>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</si>
  <si>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</si>
  <si>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</si>
  <si>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</si>
  <si>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</si>
  <si>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</si>
  <si>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</si>
  <si>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</si>
  <si>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</si>
  <si>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</si>
  <si>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</si>
  <si>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</si>
  <si>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</si>
  <si>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</si>
  <si>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</si>
  <si>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</si>
  <si>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</si>
  <si>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</si>
  <si>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</si>
  <si>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</si>
  <si>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</si>
  <si>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</si>
  <si>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</si>
  <si>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</si>
  <si>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</si>
  <si>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</si>
  <si>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</si>
  <si>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</si>
  <si>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</si>
  <si>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</si>
  <si>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</si>
  <si>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</si>
  <si>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</si>
  <si>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</si>
  <si>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</si>
  <si>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</si>
  <si>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</si>
  <si>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</si>
  <si>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</si>
  <si>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</si>
  <si>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</si>
  <si>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</si>
  <si>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</si>
  <si>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</si>
  <si>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</si>
  <si>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</si>
  <si>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</si>
  <si>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</si>
  <si>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</si>
  <si>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</si>
  <si>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</si>
  <si>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</si>
  <si>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</si>
  <si>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</si>
  <si>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</si>
  <si>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</si>
  <si>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</si>
  <si>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</si>
  <si>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</si>
  <si>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</si>
  <si>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</si>
  <si>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</si>
  <si>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</si>
  <si>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</si>
  <si>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</si>
  <si>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</si>
  <si>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</si>
  <si>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</si>
  <si>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</si>
  <si>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</si>
  <si>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</si>
  <si>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</si>
  <si>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</si>
  <si>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</si>
  <si>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下市町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</si>
  <si>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</si>
  <si>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</si>
  <si>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</si>
  <si>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</si>
  <si>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</si>
  <si>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</si>
  <si>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</si>
  <si>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</si>
  <si>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</si>
  <si>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</si>
  <si>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</si>
  <si>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</si>
  <si>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</si>
  <si>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</si>
  <si>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</si>
  <si>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</si>
  <si>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</si>
  <si>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</si>
  <si>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</si>
  <si>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</si>
  <si>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</si>
  <si>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</si>
  <si>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</si>
  <si>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</si>
  <si>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</si>
  <si>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</si>
  <si>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</si>
  <si>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</si>
  <si>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</si>
  <si>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</si>
  <si>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</si>
  <si>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</si>
  <si>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</si>
  <si>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</si>
  <si>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</si>
  <si>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</si>
  <si>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</si>
  <si>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</si>
  <si>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</si>
  <si>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</si>
  <si>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</si>
  <si>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</si>
  <si>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</si>
  <si>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</si>
  <si>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</si>
  <si>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</si>
  <si>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</si>
  <si>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</si>
  <si>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</si>
  <si>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</si>
  <si>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</si>
  <si>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</si>
  <si>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</si>
  <si>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</si>
  <si>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</si>
  <si>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</si>
  <si>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</si>
  <si>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</si>
  <si>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</si>
  <si>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</si>
  <si>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</si>
  <si>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</si>
  <si>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</si>
  <si>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</si>
  <si>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</si>
  <si>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</si>
  <si>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</si>
  <si>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</si>
  <si>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</si>
  <si>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</si>
  <si>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</si>
  <si>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</si>
  <si>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</si>
  <si>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</si>
  <si>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</si>
  <si>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</si>
  <si>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</si>
  <si>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</si>
  <si>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</si>
  <si>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</si>
  <si>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</si>
  <si>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</si>
  <si>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</si>
  <si>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</si>
  <si>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</si>
  <si>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</si>
  <si>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</si>
  <si>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</si>
  <si>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</si>
  <si>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</si>
  <si>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</si>
  <si>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</si>
  <si>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</si>
  <si>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</si>
  <si>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</si>
  <si>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</si>
  <si>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</si>
  <si>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</si>
  <si>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</si>
  <si>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</si>
  <si>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</si>
  <si>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</si>
  <si>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</si>
  <si>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</si>
  <si>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</si>
  <si>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</si>
  <si>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</si>
  <si>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</si>
  <si>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</si>
  <si>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</si>
  <si>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</si>
  <si>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</si>
  <si>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</si>
  <si>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</si>
  <si>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</si>
  <si>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</si>
  <si>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奈良県下市町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</si>
  <si>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</si>
  <si>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</si>
  <si>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</si>
  <si>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</si>
  <si>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</si>
  <si>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</si>
  <si>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</si>
  <si>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</si>
  <si>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</si>
  <si>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</si>
  <si>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</si>
  <si>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</si>
  <si>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</si>
  <si>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</si>
  <si>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</si>
  <si>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</si>
  <si>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</si>
  <si>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</si>
  <si>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</si>
  <si>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</si>
  <si>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</si>
  <si>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</si>
  <si>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</si>
  <si>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</si>
  <si>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</si>
  <si>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</si>
  <si>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</si>
  <si>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</si>
  <si>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</si>
  <si>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</si>
  <si>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</si>
  <si>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</si>
  <si>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</si>
  <si>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</si>
  <si>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</si>
  <si>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</si>
  <si>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</si>
  <si>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</si>
  <si>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</si>
  <si>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</si>
  <si>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</si>
  <si>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</si>
  <si>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</si>
  <si>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</si>
  <si>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</si>
  <si>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</si>
  <si>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</si>
  <si>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</si>
  <si>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</si>
  <si>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</si>
  <si>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</si>
  <si>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</si>
  <si>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</si>
  <si>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</si>
  <si>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</si>
  <si>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</si>
  <si>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</si>
  <si>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</si>
  <si>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</si>
  <si>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</si>
  <si>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</si>
  <si>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</si>
  <si>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</si>
  <si>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</si>
  <si>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</si>
  <si>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</si>
  <si>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</si>
  <si>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</si>
  <si>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</si>
  <si>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</si>
  <si>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</si>
  <si>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</si>
  <si>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</si>
  <si>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</si>
  <si>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</si>
  <si>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</si>
  <si>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</si>
  <si>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</si>
  <si>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</si>
  <si>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</si>
  <si>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</si>
  <si>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</si>
  <si>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</si>
  <si>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</si>
  <si>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</si>
  <si>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</si>
  <si>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</si>
  <si>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</si>
  <si>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</si>
  <si>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</si>
  <si>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</si>
  <si>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</si>
  <si>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</si>
  <si>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</si>
  <si>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</si>
  <si>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</si>
  <si>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</si>
  <si>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</si>
  <si>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</si>
  <si>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</si>
  <si>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</si>
  <si>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</si>
  <si>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</si>
  <si>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</si>
  <si>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</si>
  <si>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</si>
  <si>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</si>
  <si>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</si>
  <si>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</si>
  <si>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</si>
  <si>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</si>
  <si>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</si>
  <si>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</si>
  <si>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</si>
  <si>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</si>
  <si>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</si>
  <si>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</si>
  <si>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</si>
  <si>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</si>
  <si>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</si>
  <si>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</si>
  <si>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</si>
  <si>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</si>
  <si>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</si>
  <si>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</si>
  <si>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</si>
  <si>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</si>
  <si>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</si>
  <si>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</si>
  <si>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</si>
  <si>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</si>
  <si>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</si>
  <si>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</si>
  <si>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</si>
  <si>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</si>
  <si>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</si>
  <si>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</si>
  <si>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</si>
  <si>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</si>
  <si>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</si>
  <si>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</si>
  <si>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</si>
  <si>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</si>
  <si>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</si>
  <si>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</si>
  <si>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</si>
  <si>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</si>
  <si>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</si>
  <si>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</si>
  <si>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</si>
  <si>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</si>
  <si>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</si>
  <si>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</si>
  <si>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奈良県下市町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</si>
  <si>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</si>
  <si>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</si>
  <si>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</si>
  <si>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</si>
  <si>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</si>
  <si>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</si>
  <si>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</si>
  <si>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</si>
  <si>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</si>
  <si>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</si>
  <si>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</si>
  <si>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</si>
  <si>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</si>
  <si>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</si>
  <si>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</si>
  <si>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</si>
  <si>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</si>
  <si>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</si>
  <si>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</si>
  <si>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</si>
  <si>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</si>
  <si>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</si>
  <si>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</si>
  <si>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</si>
  <si>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</si>
  <si>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</si>
  <si>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</si>
  <si>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</si>
  <si>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</si>
  <si>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</si>
  <si>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</si>
  <si>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</si>
  <si>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</si>
  <si>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</si>
  <si>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</si>
  <si>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</si>
  <si>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介護保険特別会計（保険事業勘定）</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</si>
  <si>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</si>
  <si>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</si>
  <si>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</si>
  <si>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</si>
  <si>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</si>
  <si>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</si>
  <si>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</si>
  <si>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</si>
  <si>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</si>
  <si>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</si>
  <si>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</si>
  <si>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</si>
  <si>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</si>
  <si>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</si>
  <si>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</si>
  <si>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</si>
  <si>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</si>
  <si>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</si>
  <si>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</si>
  <si>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</si>
  <si>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</si>
  <si>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</si>
  <si>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</si>
  <si>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</si>
  <si>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</si>
  <si>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</si>
  <si>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</si>
  <si>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</si>
  <si>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</si>
  <si>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</si>
  <si>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</si>
  <si>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</si>
  <si>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</si>
  <si>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</si>
  <si>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</si>
  <si>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</si>
  <si>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</si>
  <si>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</si>
  <si>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</si>
  <si>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</si>
  <si>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</si>
  <si>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</si>
  <si>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</si>
  <si>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</si>
  <si>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</si>
  <si>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</si>
  <si>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</si>
  <si>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</si>
  <si>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</si>
  <si>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</si>
  <si>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</si>
  <si>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</si>
  <si>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</si>
  <si>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</si>
  <si>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</si>
  <si>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</si>
  <si>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</si>
  <si>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</si>
  <si>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</si>
  <si>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</si>
  <si>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</si>
  <si>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</si>
  <si>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</si>
  <si>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</si>
  <si>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</si>
  <si>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</si>
  <si>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</si>
  <si>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</si>
  <si>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</si>
  <si>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</si>
  <si>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</si>
  <si>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</si>
  <si>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</si>
  <si>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</si>
  <si>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</si>
  <si>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</si>
  <si>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</si>
  <si>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</si>
  <si>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</si>
  <si>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</si>
  <si>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</si>
  <si>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</si>
  <si>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</si>
  <si>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</si>
  <si>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</si>
  <si>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</si>
  <si>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</si>
  <si>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</si>
  <si>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</si>
  <si>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</si>
  <si>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</si>
  <si>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</si>
  <si>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</si>
  <si>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</si>
  <si>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</si>
  <si>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</si>
  <si>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</si>
  <si>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</si>
  <si>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</si>
  <si>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</si>
  <si>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</si>
  <si>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</si>
  <si>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</si>
  <si>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</si>
  <si>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</si>
  <si>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</si>
  <si>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</si>
  <si>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</si>
  <si>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</si>
  <si>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</si>
  <si>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</si>
  <si>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</si>
  <si>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</si>
  <si>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</si>
  <si>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</si>
  <si>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</si>
  <si>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</si>
  <si>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</si>
  <si>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</si>
  <si>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</si>
  <si>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</si>
  <si>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</si>
  <si>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</si>
  <si>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</si>
  <si>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</si>
  <si>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</si>
  <si>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</si>
  <si>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</si>
  <si>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</si>
  <si>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</si>
  <si>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</si>
  <si>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</si>
  <si>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</si>
  <si>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</si>
  <si>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</si>
  <si>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</si>
  <si>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</si>
  <si>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</si>
  <si>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</si>
  <si>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</si>
  <si>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</si>
  <si>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</si>
  <si>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</si>
  <si>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</si>
  <si>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</si>
  <si>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</si>
  <si>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</si>
  <si>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</si>
  <si>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</si>
  <si>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</si>
  <si>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</si>
  <si>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</si>
  <si>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</si>
  <si>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</si>
  <si>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</si>
  <si>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</si>
  <si>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</si>
  <si>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</si>
  <si>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2.80</t>
  </si>
  <si>
    <t>▲ 7.16</t>
  </si>
  <si>
    <t>▲ 6.20</t>
  </si>
  <si>
    <t>▲ 9.11</t>
  </si>
  <si>
    <t>一般会計</t>
  </si>
  <si>
    <t>水道事業会計</t>
  </si>
  <si>
    <t>介護保険特別会計（保険事業勘定）</t>
  </si>
  <si>
    <t>国民健康保険特別会計</t>
  </si>
  <si>
    <t>後期高齢者医療保険特別会計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</si>
  <si>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</si>
  <si>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</si>
  <si>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</si>
  <si>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</si>
  <si>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</si>
  <si>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</si>
  <si>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</si>
  <si>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</si>
  <si>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</si>
  <si>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</si>
  <si>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</si>
  <si>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</si>
  <si>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</si>
  <si>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</si>
  <si>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</si>
  <si>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</si>
  <si>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</si>
  <si>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</si>
  <si>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</si>
  <si>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</si>
  <si>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</si>
  <si>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</si>
  <si>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</si>
  <si>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</si>
  <si>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8">
      <t>キギョウ</t>
    </rPh>
    <rPh sb="8" eb="9">
      <t>ダン</t>
    </rPh>
    <phoneticPr fontId="2"/>
  </si>
  <si>
    <t>-</t>
    <phoneticPr fontId="2"/>
  </si>
  <si>
    <t>-</t>
    <phoneticPr fontId="2"/>
  </si>
  <si>
    <t>-</t>
    <phoneticPr fontId="2"/>
  </si>
  <si>
    <t>-</t>
    <phoneticPr fontId="2"/>
  </si>
  <si>
    <t>下市町土地開発公社</t>
    <rPh sb="0" eb="3">
      <t>シモイチチョウ</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</si>
  <si>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</si>
  <si>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</si>
  <si>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</si>
  <si>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</si>
  <si>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</si>
  <si>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</si>
  <si>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</si>
  <si>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</si>
  <si>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</si>
  <si>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</si>
  <si>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</si>
  <si>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地方福祉基金</t>
    <rPh sb="0" eb="2">
      <t>チホウ</t>
    </rPh>
    <rPh sb="2" eb="4">
      <t>フクシ</t>
    </rPh>
    <rPh sb="4" eb="6">
      <t>キキン</t>
    </rPh>
    <phoneticPr fontId="2"/>
  </si>
  <si>
    <t>ふるさと寄附基金</t>
    <rPh sb="4" eb="6">
      <t>キフ</t>
    </rPh>
    <rPh sb="6" eb="8">
      <t>キキン</t>
    </rPh>
    <phoneticPr fontId="2"/>
  </si>
  <si>
    <t>ふるさと振興基金</t>
    <rPh sb="4" eb="8">
      <t>シンコウキキン</t>
    </rPh>
    <phoneticPr fontId="2"/>
  </si>
  <si>
    <t>地域振興基金</t>
    <rPh sb="0" eb="2">
      <t>チイキ</t>
    </rPh>
    <rPh sb="2" eb="4">
      <t>シンコウ</t>
    </rPh>
    <rPh sb="4" eb="6">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</si>
  <si>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</si>
  <si>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</si>
  <si>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</si>
  <si>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</si>
  <si>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</si>
  <si>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</si>
  <si>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</si>
  <si>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</si>
  <si>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</si>
  <si>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</si>
  <si>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</si>
  <si>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</si>
  <si>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</si>
  <si>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</si>
  <si>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</si>
  <si>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</si>
  <si>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類似団体内平均値</t>
    <phoneticPr fontId="5"/>
  </si>
  <si>
    <t>将来負担比率</t>
    <phoneticPr fontId="5"/>
  </si>
  <si>
    <t xml:space="preserve"> </t>
    <phoneticPr fontId="5"/>
  </si>
  <si>
    <t xml:space="preserve"> </t>
    <phoneticPr fontId="5"/>
  </si>
  <si>
    <t>有形固定資産減価償却率が高くなっている理由としては、既存施設等が相当程度経年しているためである。
当町では令和３年現在、小中一貫校整備工事が行われており、また新火葬場等の施設整備も見込まれているため、今後資産の変動が起こりうる。
地方債の借入等により、将来負担比率の悪化が見込まれるため、事業の緊急性・必要性に注視し、財政調整基金の取り崩しを最低水準に保ち、義務的経費の削減等、健全な財政運営を行う必要がある。</t>
    <rPh sb="0" eb="2">
      <t>ユウケイ</t>
    </rPh>
    <rPh sb="2" eb="6">
      <t>コテイシサン</t>
    </rPh>
    <rPh sb="6" eb="10">
      <t>ゲンカショウキャク</t>
    </rPh>
    <rPh sb="10" eb="11">
      <t>リツ</t>
    </rPh>
    <rPh sb="12" eb="13">
      <t>タカ</t>
    </rPh>
    <rPh sb="19" eb="21">
      <t>リユウ</t>
    </rPh>
    <rPh sb="26" eb="28">
      <t>キゾン</t>
    </rPh>
    <rPh sb="28" eb="30">
      <t>シセツ</t>
    </rPh>
    <rPh sb="30" eb="31">
      <t>トウ</t>
    </rPh>
    <rPh sb="32" eb="34">
      <t>ソウトウ</t>
    </rPh>
    <rPh sb="34" eb="36">
      <t>テイド</t>
    </rPh>
    <rPh sb="36" eb="38">
      <t>ケイネン</t>
    </rPh>
    <rPh sb="49" eb="51">
      <t>トウチョウ</t>
    </rPh>
    <rPh sb="53" eb="55">
      <t>レイワ</t>
    </rPh>
    <rPh sb="56" eb="57">
      <t>ネン</t>
    </rPh>
    <rPh sb="57" eb="59">
      <t>ゲンザイ</t>
    </rPh>
    <rPh sb="60" eb="64">
      <t>ショウチュウイッカン</t>
    </rPh>
    <rPh sb="64" eb="65">
      <t>コウ</t>
    </rPh>
    <rPh sb="65" eb="67">
      <t>セイビ</t>
    </rPh>
    <rPh sb="67" eb="69">
      <t>コウジ</t>
    </rPh>
    <rPh sb="70" eb="71">
      <t>オコナ</t>
    </rPh>
    <rPh sb="79" eb="80">
      <t>シン</t>
    </rPh>
    <rPh sb="80" eb="82">
      <t>カソウ</t>
    </rPh>
    <rPh sb="82" eb="83">
      <t>バ</t>
    </rPh>
    <rPh sb="83" eb="84">
      <t>トウ</t>
    </rPh>
    <rPh sb="85" eb="87">
      <t>シセツ</t>
    </rPh>
    <rPh sb="87" eb="89">
      <t>セイビ</t>
    </rPh>
    <rPh sb="90" eb="92">
      <t>ミコ</t>
    </rPh>
    <rPh sb="100" eb="102">
      <t>コンゴ</t>
    </rPh>
    <rPh sb="102" eb="104">
      <t>シサン</t>
    </rPh>
    <rPh sb="105" eb="107">
      <t>ヘンドウ</t>
    </rPh>
    <rPh sb="108" eb="109">
      <t>オ</t>
    </rPh>
    <rPh sb="115" eb="118">
      <t>チホウサイ</t>
    </rPh>
    <rPh sb="119" eb="121">
      <t>カリイレ</t>
    </rPh>
    <rPh sb="121" eb="122">
      <t>トウ</t>
    </rPh>
    <rPh sb="126" eb="128">
      <t>ショウライ</t>
    </rPh>
    <rPh sb="128" eb="130">
      <t>フタン</t>
    </rPh>
    <rPh sb="130" eb="131">
      <t>ヒ</t>
    </rPh>
    <rPh sb="131" eb="132">
      <t>リツ</t>
    </rPh>
    <rPh sb="133" eb="135">
      <t>アッカ</t>
    </rPh>
    <rPh sb="136" eb="138">
      <t>ミコ</t>
    </rPh>
    <rPh sb="144" eb="146">
      <t>ジギョウ</t>
    </rPh>
    <rPh sb="147" eb="150">
      <t>キンキュウセイ</t>
    </rPh>
    <rPh sb="151" eb="154">
      <t>ヒツヨウセイ</t>
    </rPh>
    <rPh sb="155" eb="157">
      <t>チュウシ</t>
    </rPh>
    <rPh sb="159" eb="161">
      <t>ザイセイ</t>
    </rPh>
    <rPh sb="161" eb="163">
      <t>チョウセイ</t>
    </rPh>
    <rPh sb="163" eb="165">
      <t>キキン</t>
    </rPh>
    <rPh sb="166" eb="167">
      <t>ト</t>
    </rPh>
    <rPh sb="168" eb="169">
      <t>クズ</t>
    </rPh>
    <rPh sb="171" eb="173">
      <t>サイテイ</t>
    </rPh>
    <rPh sb="173" eb="175">
      <t>スイジュン</t>
    </rPh>
    <rPh sb="176" eb="177">
      <t>タモ</t>
    </rPh>
    <rPh sb="179" eb="182">
      <t>ギムテキ</t>
    </rPh>
    <rPh sb="182" eb="184">
      <t>ケイヒ</t>
    </rPh>
    <rPh sb="185" eb="187">
      <t>サクゲン</t>
    </rPh>
    <rPh sb="187" eb="188">
      <t>トウ</t>
    </rPh>
    <rPh sb="189" eb="191">
      <t>ケンゼン</t>
    </rPh>
    <rPh sb="192" eb="196">
      <t>ザイセイウンエイ</t>
    </rPh>
    <rPh sb="197" eb="198">
      <t>オコナ</t>
    </rPh>
    <rPh sb="199" eb="201">
      <t>ヒツヨウ</t>
    </rPh>
    <phoneticPr fontId="5"/>
  </si>
  <si>
    <t>前年度決算に比べ、実質公債費比率・将来負担比率ともに減少した結果となったが、
依然として類似団体内平均値に対し、大きく差があることが分かる。適債事業の見直しを図り、適正水準に近づけるよう努める必要がある。
今後は、事業の緊急性・必要性に着目し、適正な地方債借入の見通しを立て、健全な財政運営を行う必要がある。</t>
    <rPh sb="0" eb="3">
      <t>ゼンネンド</t>
    </rPh>
    <rPh sb="3" eb="5">
      <t>ケッサン</t>
    </rPh>
    <rPh sb="6" eb="7">
      <t>クラ</t>
    </rPh>
    <rPh sb="9" eb="11">
      <t>ジッシツ</t>
    </rPh>
    <rPh sb="11" eb="14">
      <t>コウサイヒ</t>
    </rPh>
    <rPh sb="14" eb="16">
      <t>ヒリツ</t>
    </rPh>
    <rPh sb="17" eb="19">
      <t>ショウライ</t>
    </rPh>
    <rPh sb="19" eb="21">
      <t>フタン</t>
    </rPh>
    <rPh sb="21" eb="22">
      <t>ヒ</t>
    </rPh>
    <rPh sb="22" eb="23">
      <t>リツ</t>
    </rPh>
    <rPh sb="26" eb="28">
      <t>ゲンショウ</t>
    </rPh>
    <rPh sb="30" eb="32">
      <t>ケッカ</t>
    </rPh>
    <rPh sb="39" eb="41">
      <t>イゼン</t>
    </rPh>
    <rPh sb="44" eb="46">
      <t>ルイジ</t>
    </rPh>
    <rPh sb="46" eb="48">
      <t>ダンタイ</t>
    </rPh>
    <rPh sb="48" eb="49">
      <t>ナイ</t>
    </rPh>
    <rPh sb="49" eb="52">
      <t>ヘイキンチ</t>
    </rPh>
    <rPh sb="53" eb="54">
      <t>タイ</t>
    </rPh>
    <rPh sb="56" eb="57">
      <t>オオ</t>
    </rPh>
    <rPh sb="59" eb="60">
      <t>サ</t>
    </rPh>
    <rPh sb="66" eb="67">
      <t>ワ</t>
    </rPh>
    <rPh sb="70" eb="71">
      <t>テキ</t>
    </rPh>
    <rPh sb="71" eb="72">
      <t>サイ</t>
    </rPh>
    <rPh sb="72" eb="74">
      <t>ジギョウ</t>
    </rPh>
    <rPh sb="75" eb="77">
      <t>ミナオ</t>
    </rPh>
    <rPh sb="79" eb="80">
      <t>ハカ</t>
    </rPh>
    <rPh sb="82" eb="84">
      <t>テキセイ</t>
    </rPh>
    <rPh sb="84" eb="86">
      <t>スイジュン</t>
    </rPh>
    <rPh sb="87" eb="88">
      <t>チカ</t>
    </rPh>
    <rPh sb="93" eb="94">
      <t>ツト</t>
    </rPh>
    <rPh sb="96" eb="98">
      <t>ヒツヨウ</t>
    </rPh>
    <rPh sb="103" eb="105">
      <t>コンゴ</t>
    </rPh>
    <rPh sb="107" eb="109">
      <t>ジギョウ</t>
    </rPh>
    <rPh sb="110" eb="113">
      <t>キンキュウセイ</t>
    </rPh>
    <rPh sb="114" eb="117">
      <t>ヒツヨウセイ</t>
    </rPh>
    <rPh sb="118" eb="120">
      <t>チャクモク</t>
    </rPh>
    <rPh sb="122" eb="124">
      <t>テキセイ</t>
    </rPh>
    <rPh sb="125" eb="128">
      <t>チホウサイ</t>
    </rPh>
    <rPh sb="128" eb="130">
      <t>カリイレ</t>
    </rPh>
    <rPh sb="131" eb="133">
      <t>ミトオ</t>
    </rPh>
    <rPh sb="135" eb="136">
      <t>タ</t>
    </rPh>
    <rPh sb="138" eb="140">
      <t>ケンゼン</t>
    </rPh>
    <rPh sb="141" eb="145">
      <t>ザイセイウンエイ</t>
    </rPh>
    <rPh sb="146" eb="147">
      <t>オコナ</t>
    </rPh>
    <rPh sb="148" eb="150">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</si>
</sst>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xmlns:c16r2="http://schemas.microsoft.com/office/drawing/2015/06/chart">
            <c:ext xmlns:c16="http://schemas.microsoft.com/office/drawing/2014/chart" uri="{C3380CC4-5D6E-409C-BE32-E72D297353CC}">
              <c16:uniqueId val="{00000000-F6B0-4A37-9B9D-DF5BD97775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30923</c:v>
                </c:pt>
                <c:pt idx="1">
                  <c:v>21545</c:v>
                </c:pt>
                <c:pt idx="2">
                  <c:v>23417</c:v>
                </c:pt>
                <c:pt idx="3">
                  <c:v>21036</c:v>
                </c:pt>
                <c:pt idx="4">
                  <c:v>55348</c:v>
                </c:pt>
              </c:numCache>
            </c:numRef>
          </c:val>
          <c:smooth val="0"/>
          <c:extLst xmlns:c16r2="http://schemas.microsoft.com/office/drawing/2015/06/chart">
            <c:ext xmlns:c16="http://schemas.microsoft.com/office/drawing/2014/chart" uri="{C3380CC4-5D6E-409C-BE32-E72D297353CC}">
              <c16:uniqueId val="{00000001-F6B0-4A37-9B9D-DF5BD977755F}"/>
            </c:ext>
          </c:extLst>
        </c:ser>
        <c:dLbls>
          <c:showLegendKey val="0"/>
          <c:showVal val="0"/>
          <c:showCatName val="0"/>
          <c:showSerName val="0"/>
          <c:showPercent val="0"/>
          <c:showBubbleSize val="0"/>
        </c:dLbls>
        <c:marker val="1"/>
        <c:smooth val="0"/>
        <c:axId val="358616648"/>
        <c:axId val="387360864"/>
      </c:lineChart>
      <c:catAx>
        <c:axId val="358616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7360864"/>
        <c:crosses val="autoZero"/>
        <c:auto val="1"/>
        <c:lblAlgn val="ctr"/>
        <c:lblOffset val="100"/>
        <c:tickLblSkip val="1"/>
        <c:tickMarkSkip val="1"/>
        <c:noMultiLvlLbl val="0"/>
      </c:catAx>
      <c:valAx>
        <c:axId val="3873608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616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11.14</c:v>
                </c:pt>
                <c:pt idx="1">
                  <c:v>8.8699999999999992</c:v>
                </c:pt>
                <c:pt idx="2">
                  <c:v>11.91</c:v>
                </c:pt>
                <c:pt idx="3">
                  <c:v>10.14</c:v>
                </c:pt>
                <c:pt idx="4">
                  <c:v>8.4499999999999993</c:v>
                </c:pt>
              </c:numCache>
            </c:numRef>
          </c:val>
          <c:extLst xmlns:c16r2="http://schemas.microsoft.com/office/drawing/2015/06/chart">
            <c:ext xmlns:c16="http://schemas.microsoft.com/office/drawing/2014/chart" uri="{C3380CC4-5D6E-409C-BE32-E72D297353CC}">
              <c16:uniqueId val="{00000000-9C12-4556-90FA-474D8E0455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51.12</c:v>
                </c:pt>
                <c:pt idx="1">
                  <c:v>51.98</c:v>
                </c:pt>
                <c:pt idx="2">
                  <c:v>42.95</c:v>
                </c:pt>
                <c:pt idx="3">
                  <c:v>38.340000000000003</c:v>
                </c:pt>
                <c:pt idx="4">
                  <c:v>31.03</c:v>
                </c:pt>
              </c:numCache>
            </c:numRef>
          </c:val>
          <c:extLst xmlns:c16r2="http://schemas.microsoft.com/office/drawing/2015/06/chart">
            <c:ext xmlns:c16="http://schemas.microsoft.com/office/drawing/2014/chart" uri="{C3380CC4-5D6E-409C-BE32-E72D297353CC}">
              <c16:uniqueId val="{00000001-9C12-4556-90FA-474D8E0455F7}"/>
            </c:ext>
          </c:extLst>
        </c:ser>
        <c:dLbls>
          <c:showLegendKey val="0"/>
          <c:showVal val="0"/>
          <c:showCatName val="0"/>
          <c:showSerName val="0"/>
          <c:showPercent val="0"/>
          <c:showBubbleSize val="0"/>
        </c:dLbls>
        <c:gapWidth val="250"/>
        <c:overlap val="100"/>
        <c:axId val="388806008"/>
        <c:axId val="390129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6.17</c:v>
                </c:pt>
                <c:pt idx="1">
                  <c:v>-2.8</c:v>
                </c:pt>
                <c:pt idx="2">
                  <c:v>-7.16</c:v>
                </c:pt>
                <c:pt idx="3">
                  <c:v>-6.2</c:v>
                </c:pt>
                <c:pt idx="4">
                  <c:v>-9.11</c:v>
                </c:pt>
              </c:numCache>
            </c:numRef>
          </c:val>
          <c:smooth val="0"/>
          <c:extLst xmlns:c16r2="http://schemas.microsoft.com/office/drawing/2015/06/chart">
            <c:ext xmlns:c16="http://schemas.microsoft.com/office/drawing/2014/chart" uri="{C3380CC4-5D6E-409C-BE32-E72D297353CC}">
              <c16:uniqueId val="{00000002-9C12-4556-90FA-474D8E0455F7}"/>
            </c:ext>
          </c:extLst>
        </c:ser>
        <c:dLbls>
          <c:showLegendKey val="0"/>
          <c:showVal val="0"/>
          <c:showCatName val="0"/>
          <c:showSerName val="0"/>
          <c:showPercent val="0"/>
          <c:showBubbleSize val="0"/>
        </c:dLbls>
        <c:marker val="1"/>
        <c:smooth val="0"/>
        <c:axId val="388806008"/>
        <c:axId val="390129040"/>
      </c:lineChart>
      <c:catAx>
        <c:axId val="388806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0129040"/>
        <c:crosses val="autoZero"/>
        <c:auto val="1"/>
        <c:lblAlgn val="ctr"/>
        <c:lblOffset val="100"/>
        <c:tickLblSkip val="1"/>
        <c:tickMarkSkip val="1"/>
        <c:noMultiLvlLbl val="0"/>
      </c:catAx>
      <c:valAx>
        <c:axId val="39012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806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0.27</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98F-481A-B0F0-5017A02F61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98F-481A-B0F0-5017A02F619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98F-481A-B0F0-5017A02F619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98F-481A-B0F0-5017A02F619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98F-481A-B0F0-5017A02F6195}"/>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798F-481A-B0F0-5017A02F619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3.41</c:v>
                </c:pt>
                <c:pt idx="2">
                  <c:v>#N/A</c:v>
                </c:pt>
                <c:pt idx="3">
                  <c:v>2.7</c:v>
                </c:pt>
                <c:pt idx="4">
                  <c:v>#N/A</c:v>
                </c:pt>
                <c:pt idx="5">
                  <c:v>2.74</c:v>
                </c:pt>
                <c:pt idx="6">
                  <c:v>#N/A</c:v>
                </c:pt>
                <c:pt idx="7">
                  <c:v>0.3</c:v>
                </c:pt>
                <c:pt idx="8">
                  <c:v>#N/A</c:v>
                </c:pt>
                <c:pt idx="9">
                  <c:v>0.22</c:v>
                </c:pt>
              </c:numCache>
            </c:numRef>
          </c:val>
          <c:extLst xmlns:c16r2="http://schemas.microsoft.com/office/drawing/2015/06/chart">
            <c:ext xmlns:c16="http://schemas.microsoft.com/office/drawing/2014/chart" uri="{C3380CC4-5D6E-409C-BE32-E72D297353CC}">
              <c16:uniqueId val="{00000006-798F-481A-B0F0-5017A02F6195}"/>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0.67</c:v>
                </c:pt>
                <c:pt idx="2">
                  <c:v>#N/A</c:v>
                </c:pt>
                <c:pt idx="3">
                  <c:v>1.35</c:v>
                </c:pt>
                <c:pt idx="4">
                  <c:v>#N/A</c:v>
                </c:pt>
                <c:pt idx="5">
                  <c:v>1.19</c:v>
                </c:pt>
                <c:pt idx="6">
                  <c:v>#N/A</c:v>
                </c:pt>
                <c:pt idx="7">
                  <c:v>1.17</c:v>
                </c:pt>
                <c:pt idx="8">
                  <c:v>#N/A</c:v>
                </c:pt>
                <c:pt idx="9">
                  <c:v>2.6</c:v>
                </c:pt>
              </c:numCache>
            </c:numRef>
          </c:val>
          <c:extLst xmlns:c16r2="http://schemas.microsoft.com/office/drawing/2015/06/chart">
            <c:ext xmlns:c16="http://schemas.microsoft.com/office/drawing/2014/chart" uri="{C3380CC4-5D6E-409C-BE32-E72D297353CC}">
              <c16:uniqueId val="{00000007-798F-481A-B0F0-5017A02F619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3.74</c:v>
                </c:pt>
                <c:pt idx="2">
                  <c:v>#N/A</c:v>
                </c:pt>
                <c:pt idx="3">
                  <c:v>3.97</c:v>
                </c:pt>
                <c:pt idx="4">
                  <c:v>#N/A</c:v>
                </c:pt>
                <c:pt idx="5">
                  <c:v>5.31</c:v>
                </c:pt>
                <c:pt idx="6">
                  <c:v>#N/A</c:v>
                </c:pt>
                <c:pt idx="7">
                  <c:v>6.72</c:v>
                </c:pt>
                <c:pt idx="8">
                  <c:v>#N/A</c:v>
                </c:pt>
                <c:pt idx="9">
                  <c:v>7.07</c:v>
                </c:pt>
              </c:numCache>
            </c:numRef>
          </c:val>
          <c:extLst xmlns:c16r2="http://schemas.microsoft.com/office/drawing/2015/06/chart">
            <c:ext xmlns:c16="http://schemas.microsoft.com/office/drawing/2014/chart" uri="{C3380CC4-5D6E-409C-BE32-E72D297353CC}">
              <c16:uniqueId val="{00000008-798F-481A-B0F0-5017A02F619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11.14</c:v>
                </c:pt>
                <c:pt idx="2">
                  <c:v>#N/A</c:v>
                </c:pt>
                <c:pt idx="3">
                  <c:v>8.86</c:v>
                </c:pt>
                <c:pt idx="4">
                  <c:v>#N/A</c:v>
                </c:pt>
                <c:pt idx="5">
                  <c:v>11.9</c:v>
                </c:pt>
                <c:pt idx="6">
                  <c:v>#N/A</c:v>
                </c:pt>
                <c:pt idx="7">
                  <c:v>10.130000000000001</c:v>
                </c:pt>
                <c:pt idx="8">
                  <c:v>#N/A</c:v>
                </c:pt>
                <c:pt idx="9">
                  <c:v>8.41</c:v>
                </c:pt>
              </c:numCache>
            </c:numRef>
          </c:val>
          <c:extLst xmlns:c16r2="http://schemas.microsoft.com/office/drawing/2015/06/chart">
            <c:ext xmlns:c16="http://schemas.microsoft.com/office/drawing/2014/chart" uri="{C3380CC4-5D6E-409C-BE32-E72D297353CC}">
              <c16:uniqueId val="{00000009-798F-481A-B0F0-5017A02F6195}"/>
            </c:ext>
          </c:extLst>
        </c:ser>
        <c:dLbls>
          <c:showLegendKey val="0"/>
          <c:showVal val="0"/>
          <c:showCatName val="0"/>
          <c:showSerName val="0"/>
          <c:showPercent val="0"/>
          <c:showBubbleSize val="0"/>
        </c:dLbls>
        <c:gapWidth val="150"/>
        <c:overlap val="100"/>
        <c:axId val="503938736"/>
        <c:axId val="503939120"/>
      </c:barChart>
      <c:catAx>
        <c:axId val="50393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939120"/>
        <c:crosses val="autoZero"/>
        <c:auto val="1"/>
        <c:lblAlgn val="ctr"/>
        <c:lblOffset val="100"/>
        <c:tickLblSkip val="1"/>
        <c:tickMarkSkip val="1"/>
        <c:noMultiLvlLbl val="0"/>
      </c:catAx>
      <c:valAx>
        <c:axId val="503939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938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481</c:v>
                </c:pt>
                <c:pt idx="5">
                  <c:v>484</c:v>
                </c:pt>
                <c:pt idx="8">
                  <c:v>490</c:v>
                </c:pt>
                <c:pt idx="11">
                  <c:v>518</c:v>
                </c:pt>
                <c:pt idx="14">
                  <c:v>521</c:v>
                </c:pt>
              </c:numCache>
            </c:numRef>
          </c:val>
          <c:extLst xmlns:c16r2="http://schemas.microsoft.com/office/drawing/2015/06/chart">
            <c:ext xmlns:c16="http://schemas.microsoft.com/office/drawing/2014/chart" uri="{C3380CC4-5D6E-409C-BE32-E72D297353CC}">
              <c16:uniqueId val="{00000000-A589-41D6-9BCD-1655D25BEE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589-41D6-9BCD-1655D25BEE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589-41D6-9BCD-1655D25BEE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25</c:v>
                </c:pt>
                <c:pt idx="3">
                  <c:v>36</c:v>
                </c:pt>
                <c:pt idx="6">
                  <c:v>69</c:v>
                </c:pt>
                <c:pt idx="9">
                  <c:v>83</c:v>
                </c:pt>
                <c:pt idx="12">
                  <c:v>68</c:v>
                </c:pt>
              </c:numCache>
            </c:numRef>
          </c:val>
          <c:extLst xmlns:c16r2="http://schemas.microsoft.com/office/drawing/2015/06/chart">
            <c:ext xmlns:c16="http://schemas.microsoft.com/office/drawing/2014/chart" uri="{C3380CC4-5D6E-409C-BE32-E72D297353CC}">
              <c16:uniqueId val="{00000003-A589-41D6-9BCD-1655D25BEE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226</c:v>
                </c:pt>
                <c:pt idx="3">
                  <c:v>233</c:v>
                </c:pt>
                <c:pt idx="6">
                  <c:v>221</c:v>
                </c:pt>
                <c:pt idx="9">
                  <c:v>228</c:v>
                </c:pt>
                <c:pt idx="12">
                  <c:v>237</c:v>
                </c:pt>
              </c:numCache>
            </c:numRef>
          </c:val>
          <c:extLst xmlns:c16r2="http://schemas.microsoft.com/office/drawing/2015/06/chart">
            <c:ext xmlns:c16="http://schemas.microsoft.com/office/drawing/2014/chart" uri="{C3380CC4-5D6E-409C-BE32-E72D297353CC}">
              <c16:uniqueId val="{00000004-A589-41D6-9BCD-1655D25BEE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589-41D6-9BCD-1655D25BEE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589-41D6-9BCD-1655D25BEE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526</c:v>
                </c:pt>
                <c:pt idx="3">
                  <c:v>517</c:v>
                </c:pt>
                <c:pt idx="6">
                  <c:v>493</c:v>
                </c:pt>
                <c:pt idx="9">
                  <c:v>508</c:v>
                </c:pt>
                <c:pt idx="12">
                  <c:v>498</c:v>
                </c:pt>
              </c:numCache>
            </c:numRef>
          </c:val>
          <c:extLst xmlns:c16r2="http://schemas.microsoft.com/office/drawing/2015/06/chart">
            <c:ext xmlns:c16="http://schemas.microsoft.com/office/drawing/2014/chart" uri="{C3380CC4-5D6E-409C-BE32-E72D297353CC}">
              <c16:uniqueId val="{00000007-A589-41D6-9BCD-1655D25BEE6E}"/>
            </c:ext>
          </c:extLst>
        </c:ser>
        <c:dLbls>
          <c:showLegendKey val="0"/>
          <c:showVal val="0"/>
          <c:showCatName val="0"/>
          <c:showSerName val="0"/>
          <c:showPercent val="0"/>
          <c:showBubbleSize val="0"/>
        </c:dLbls>
        <c:gapWidth val="100"/>
        <c:overlap val="100"/>
        <c:axId val="389960152"/>
        <c:axId val="389960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296</c:v>
                </c:pt>
                <c:pt idx="2">
                  <c:v>#N/A</c:v>
                </c:pt>
                <c:pt idx="3">
                  <c:v>#N/A</c:v>
                </c:pt>
                <c:pt idx="4">
                  <c:v>302</c:v>
                </c:pt>
                <c:pt idx="5">
                  <c:v>#N/A</c:v>
                </c:pt>
                <c:pt idx="6">
                  <c:v>#N/A</c:v>
                </c:pt>
                <c:pt idx="7">
                  <c:v>293</c:v>
                </c:pt>
                <c:pt idx="8">
                  <c:v>#N/A</c:v>
                </c:pt>
                <c:pt idx="9">
                  <c:v>#N/A</c:v>
                </c:pt>
                <c:pt idx="10">
                  <c:v>301</c:v>
                </c:pt>
                <c:pt idx="11">
                  <c:v>#N/A</c:v>
                </c:pt>
                <c:pt idx="12">
                  <c:v>#N/A</c:v>
                </c:pt>
                <c:pt idx="13">
                  <c:v>282</c:v>
                </c:pt>
                <c:pt idx="14">
                  <c:v>#N/A</c:v>
                </c:pt>
              </c:numCache>
            </c:numRef>
          </c:val>
          <c:smooth val="0"/>
          <c:extLst xmlns:c16r2="http://schemas.microsoft.com/office/drawing/2015/06/chart">
            <c:ext xmlns:c16="http://schemas.microsoft.com/office/drawing/2014/chart" uri="{C3380CC4-5D6E-409C-BE32-E72D297353CC}">
              <c16:uniqueId val="{00000008-A589-41D6-9BCD-1655D25BEE6E}"/>
            </c:ext>
          </c:extLst>
        </c:ser>
        <c:dLbls>
          <c:showLegendKey val="0"/>
          <c:showVal val="0"/>
          <c:showCatName val="0"/>
          <c:showSerName val="0"/>
          <c:showPercent val="0"/>
          <c:showBubbleSize val="0"/>
        </c:dLbls>
        <c:marker val="1"/>
        <c:smooth val="0"/>
        <c:axId val="389960152"/>
        <c:axId val="389960536"/>
      </c:lineChart>
      <c:catAx>
        <c:axId val="389960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9960536"/>
        <c:crosses val="autoZero"/>
        <c:auto val="1"/>
        <c:lblAlgn val="ctr"/>
        <c:lblOffset val="100"/>
        <c:tickLblSkip val="1"/>
        <c:tickMarkSkip val="1"/>
        <c:noMultiLvlLbl val="0"/>
      </c:catAx>
      <c:valAx>
        <c:axId val="389960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960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4806</c:v>
                </c:pt>
                <c:pt idx="5">
                  <c:v>4775</c:v>
                </c:pt>
                <c:pt idx="8">
                  <c:v>4568</c:v>
                </c:pt>
                <c:pt idx="11">
                  <c:v>4508</c:v>
                </c:pt>
                <c:pt idx="14">
                  <c:v>4269</c:v>
                </c:pt>
              </c:numCache>
            </c:numRef>
          </c:val>
          <c:extLst xmlns:c16r2="http://schemas.microsoft.com/office/drawing/2015/06/chart">
            <c:ext xmlns:c16="http://schemas.microsoft.com/office/drawing/2014/chart" uri="{C3380CC4-5D6E-409C-BE32-E72D297353CC}">
              <c16:uniqueId val="{00000000-485E-4E3A-B2A6-E847B5ED76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41</c:v>
                </c:pt>
                <c:pt idx="5">
                  <c:v>39</c:v>
                </c:pt>
                <c:pt idx="8">
                  <c:v>38</c:v>
                </c:pt>
                <c:pt idx="11">
                  <c:v>396</c:v>
                </c:pt>
                <c:pt idx="14">
                  <c:v>358</c:v>
                </c:pt>
              </c:numCache>
            </c:numRef>
          </c:val>
          <c:extLst xmlns:c16r2="http://schemas.microsoft.com/office/drawing/2015/06/chart">
            <c:ext xmlns:c16="http://schemas.microsoft.com/office/drawing/2014/chart" uri="{C3380CC4-5D6E-409C-BE32-E72D297353CC}">
              <c16:uniqueId val="{00000001-485E-4E3A-B2A6-E847B5ED76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1712</c:v>
                </c:pt>
                <c:pt idx="5">
                  <c:v>1848</c:v>
                </c:pt>
                <c:pt idx="8">
                  <c:v>1665</c:v>
                </c:pt>
                <c:pt idx="11">
                  <c:v>1727</c:v>
                </c:pt>
                <c:pt idx="14">
                  <c:v>1675</c:v>
                </c:pt>
              </c:numCache>
            </c:numRef>
          </c:val>
          <c:extLst xmlns:c16r2="http://schemas.microsoft.com/office/drawing/2015/06/chart">
            <c:ext xmlns:c16="http://schemas.microsoft.com/office/drawing/2014/chart" uri="{C3380CC4-5D6E-409C-BE32-E72D297353CC}">
              <c16:uniqueId val="{00000002-485E-4E3A-B2A6-E847B5ED76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85E-4E3A-B2A6-E847B5ED76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85E-4E3A-B2A6-E847B5ED76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30</c:v>
                </c:pt>
                <c:pt idx="3">
                  <c:v>30</c:v>
                </c:pt>
                <c:pt idx="6">
                  <c:v>30</c:v>
                </c:pt>
                <c:pt idx="9">
                  <c:v>31</c:v>
                </c:pt>
                <c:pt idx="12">
                  <c:v>31</c:v>
                </c:pt>
              </c:numCache>
            </c:numRef>
          </c:val>
          <c:extLst xmlns:c16r2="http://schemas.microsoft.com/office/drawing/2015/06/chart">
            <c:ext xmlns:c16="http://schemas.microsoft.com/office/drawing/2014/chart" uri="{C3380CC4-5D6E-409C-BE32-E72D297353CC}">
              <c16:uniqueId val="{00000005-485E-4E3A-B2A6-E847B5ED76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1586</c:v>
                </c:pt>
                <c:pt idx="3">
                  <c:v>1424</c:v>
                </c:pt>
                <c:pt idx="6">
                  <c:v>1384</c:v>
                </c:pt>
                <c:pt idx="9">
                  <c:v>1318</c:v>
                </c:pt>
                <c:pt idx="12">
                  <c:v>1259</c:v>
                </c:pt>
              </c:numCache>
            </c:numRef>
          </c:val>
          <c:extLst xmlns:c16r2="http://schemas.microsoft.com/office/drawing/2015/06/chart">
            <c:ext xmlns:c16="http://schemas.microsoft.com/office/drawing/2014/chart" uri="{C3380CC4-5D6E-409C-BE32-E72D297353CC}">
              <c16:uniqueId val="{00000006-485E-4E3A-B2A6-E847B5ED76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472</c:v>
                </c:pt>
                <c:pt idx="3">
                  <c:v>725</c:v>
                </c:pt>
                <c:pt idx="6">
                  <c:v>696</c:v>
                </c:pt>
                <c:pt idx="9">
                  <c:v>694</c:v>
                </c:pt>
                <c:pt idx="12">
                  <c:v>551</c:v>
                </c:pt>
              </c:numCache>
            </c:numRef>
          </c:val>
          <c:extLst xmlns:c16r2="http://schemas.microsoft.com/office/drawing/2015/06/chart">
            <c:ext xmlns:c16="http://schemas.microsoft.com/office/drawing/2014/chart" uri="{C3380CC4-5D6E-409C-BE32-E72D297353CC}">
              <c16:uniqueId val="{00000007-485E-4E3A-B2A6-E847B5ED76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2285</c:v>
                </c:pt>
                <c:pt idx="3">
                  <c:v>2518</c:v>
                </c:pt>
                <c:pt idx="6">
                  <c:v>2153</c:v>
                </c:pt>
                <c:pt idx="9">
                  <c:v>2023</c:v>
                </c:pt>
                <c:pt idx="12">
                  <c:v>2001</c:v>
                </c:pt>
              </c:numCache>
            </c:numRef>
          </c:val>
          <c:extLst xmlns:c16r2="http://schemas.microsoft.com/office/drawing/2015/06/chart">
            <c:ext xmlns:c16="http://schemas.microsoft.com/office/drawing/2014/chart" uri="{C3380CC4-5D6E-409C-BE32-E72D297353CC}">
              <c16:uniqueId val="{00000008-485E-4E3A-B2A6-E847B5ED76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85E-4E3A-B2A6-E847B5ED76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4630</c:v>
                </c:pt>
                <c:pt idx="3">
                  <c:v>4514</c:v>
                </c:pt>
                <c:pt idx="6">
                  <c:v>4380</c:v>
                </c:pt>
                <c:pt idx="9">
                  <c:v>4168</c:v>
                </c:pt>
                <c:pt idx="12">
                  <c:v>3985</c:v>
                </c:pt>
              </c:numCache>
            </c:numRef>
          </c:val>
          <c:extLst xmlns:c16r2="http://schemas.microsoft.com/office/drawing/2015/06/chart">
            <c:ext xmlns:c16="http://schemas.microsoft.com/office/drawing/2014/chart" uri="{C3380CC4-5D6E-409C-BE32-E72D297353CC}">
              <c16:uniqueId val="{0000000A-485E-4E3A-B2A6-E847B5ED76C7}"/>
            </c:ext>
          </c:extLst>
        </c:ser>
        <c:dLbls>
          <c:showLegendKey val="0"/>
          <c:showVal val="0"/>
          <c:showCatName val="0"/>
          <c:showSerName val="0"/>
          <c:showPercent val="0"/>
          <c:showBubbleSize val="0"/>
        </c:dLbls>
        <c:gapWidth val="100"/>
        <c:overlap val="100"/>
        <c:axId val="387400912"/>
        <c:axId val="387399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2445</c:v>
                </c:pt>
                <c:pt idx="2">
                  <c:v>#N/A</c:v>
                </c:pt>
                <c:pt idx="3">
                  <c:v>#N/A</c:v>
                </c:pt>
                <c:pt idx="4">
                  <c:v>2549</c:v>
                </c:pt>
                <c:pt idx="5">
                  <c:v>#N/A</c:v>
                </c:pt>
                <c:pt idx="6">
                  <c:v>#N/A</c:v>
                </c:pt>
                <c:pt idx="7">
                  <c:v>2373</c:v>
                </c:pt>
                <c:pt idx="8">
                  <c:v>#N/A</c:v>
                </c:pt>
                <c:pt idx="9">
                  <c:v>#N/A</c:v>
                </c:pt>
                <c:pt idx="10">
                  <c:v>1605</c:v>
                </c:pt>
                <c:pt idx="11">
                  <c:v>#N/A</c:v>
                </c:pt>
                <c:pt idx="12">
                  <c:v>#N/A</c:v>
                </c:pt>
                <c:pt idx="13">
                  <c:v>1523</c:v>
                </c:pt>
                <c:pt idx="14">
                  <c:v>#N/A</c:v>
                </c:pt>
              </c:numCache>
            </c:numRef>
          </c:val>
          <c:smooth val="0"/>
          <c:extLst xmlns:c16r2="http://schemas.microsoft.com/office/drawing/2015/06/chart">
            <c:ext xmlns:c16="http://schemas.microsoft.com/office/drawing/2014/chart" uri="{C3380CC4-5D6E-409C-BE32-E72D297353CC}">
              <c16:uniqueId val="{0000000B-485E-4E3A-B2A6-E847B5ED76C7}"/>
            </c:ext>
          </c:extLst>
        </c:ser>
        <c:dLbls>
          <c:showLegendKey val="0"/>
          <c:showVal val="0"/>
          <c:showCatName val="0"/>
          <c:showSerName val="0"/>
          <c:showPercent val="0"/>
          <c:showBubbleSize val="0"/>
        </c:dLbls>
        <c:marker val="1"/>
        <c:smooth val="0"/>
        <c:axId val="387400912"/>
        <c:axId val="387399344"/>
      </c:lineChart>
      <c:catAx>
        <c:axId val="38740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7399344"/>
        <c:crosses val="autoZero"/>
        <c:auto val="1"/>
        <c:lblAlgn val="ctr"/>
        <c:lblOffset val="100"/>
        <c:tickLblSkip val="1"/>
        <c:tickMarkSkip val="1"/>
        <c:noMultiLvlLbl val="0"/>
      </c:catAx>
      <c:valAx>
        <c:axId val="38739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40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1095</c:v>
                </c:pt>
                <c:pt idx="1">
                  <c:v>981</c:v>
                </c:pt>
                <c:pt idx="2">
                  <c:v>792</c:v>
                </c:pt>
              </c:numCache>
            </c:numRef>
          </c:val>
          <c:extLst xmlns:c16r2="http://schemas.microsoft.com/office/drawing/2015/06/chart">
            <c:ext xmlns:c16="http://schemas.microsoft.com/office/drawing/2014/chart" uri="{C3380CC4-5D6E-409C-BE32-E72D297353CC}">
              <c16:uniqueId val="{00000000-2C98-409A-BBCA-4EAE0384C0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c:v>
                </c:pt>
                <c:pt idx="1">
                  <c:v>38</c:v>
                </c:pt>
                <c:pt idx="2">
                  <c:v>38</c:v>
                </c:pt>
              </c:numCache>
            </c:numRef>
          </c:val>
          <c:extLst xmlns:c16r2="http://schemas.microsoft.com/office/drawing/2015/06/chart">
            <c:ext xmlns:c16="http://schemas.microsoft.com/office/drawing/2014/chart" uri="{C3380CC4-5D6E-409C-BE32-E72D297353CC}">
              <c16:uniqueId val="{00000001-2C98-409A-BBCA-4EAE0384C0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655</c:v>
                </c:pt>
                <c:pt idx="1">
                  <c:v>748</c:v>
                </c:pt>
                <c:pt idx="2">
                  <c:v>855</c:v>
                </c:pt>
              </c:numCache>
            </c:numRef>
          </c:val>
          <c:extLst xmlns:c16r2="http://schemas.microsoft.com/office/drawing/2015/06/chart">
            <c:ext xmlns:c16="http://schemas.microsoft.com/office/drawing/2014/chart" uri="{C3380CC4-5D6E-409C-BE32-E72D297353CC}">
              <c16:uniqueId val="{00000002-2C98-409A-BBCA-4EAE0384C017}"/>
            </c:ext>
          </c:extLst>
        </c:ser>
        <c:dLbls>
          <c:showLegendKey val="0"/>
          <c:showVal val="0"/>
          <c:showCatName val="0"/>
          <c:showSerName val="0"/>
          <c:showPercent val="0"/>
          <c:showBubbleSize val="0"/>
        </c:dLbls>
        <c:gapWidth val="120"/>
        <c:overlap val="100"/>
        <c:axId val="387401696"/>
        <c:axId val="387395816"/>
      </c:barChart>
      <c:catAx>
        <c:axId val="38740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7395816"/>
        <c:crosses val="autoZero"/>
        <c:auto val="1"/>
        <c:lblAlgn val="ctr"/>
        <c:lblOffset val="100"/>
        <c:tickLblSkip val="1"/>
        <c:tickMarkSkip val="1"/>
        <c:noMultiLvlLbl val="0"/>
      </c:catAx>
      <c:valAx>
        <c:axId val="387395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740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343-45BF-BDCD-21FB93CE8D00}"/>
                </c:ext>
                <c:ext xmlns:c15="http://schemas.microsoft.com/office/drawing/2012/chart" uri="{CE6537A1-D6FC-4f65-9D91-7224C49458BB}">
                  <c15:layout/>
                  <c15:dlblFieldTable>
                    <c15:dlblFTEntry>
                      <c15:txfldGUID>{B49BAACD-CCD0-4638-B117-807AA2ACAA8A}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343-45BF-BDCD-21FB93CE8D00}"/>
                </c:ext>
                <c:ext xmlns:c15="http://schemas.microsoft.com/office/drawing/2012/chart" uri="{CE6537A1-D6FC-4f65-9D91-7224C49458BB}">
                  <c15:dlblFieldTable>
                    <c15:dlblFTEntry>
                      <c15:txfldGUID>{B8C88346-6089-41C3-A163-01739C8F1782}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343-45BF-BDCD-21FB93CE8D00}"/>
                </c:ext>
                <c:ext xmlns:c15="http://schemas.microsoft.com/office/drawing/2012/chart" uri="{CE6537A1-D6FC-4f65-9D91-7224C49458BB}">
                  <c15:dlblFieldTable>
                    <c15:dlblFTEntry>
                      <c15:txfldGUID>{09A70029-090C-4338-8D27-4C9581CED025}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343-45BF-BDCD-21FB93CE8D00}"/>
                </c:ext>
                <c:ext xmlns:c15="http://schemas.microsoft.com/office/drawing/2012/chart" uri="{CE6537A1-D6FC-4f65-9D91-7224C49458BB}">
                  <c15:dlblFieldTable>
                    <c15:dlblFTEntry>
                      <c15:txfldGUID>{CF036380-B317-401A-A208-C6BB35EE767D}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343-45BF-BDCD-21FB93CE8D00}"/>
                </c:ext>
                <c:ext xmlns:c15="http://schemas.microsoft.com/office/drawing/2012/chart" uri="{CE6537A1-D6FC-4f65-9D91-7224C49458BB}">
                  <c15:dlblFieldTable>
                    <c15:dlblFTEntry>
                      <c15:txfldGUID>{3CBC27B5-93D2-4375-B780-FEB6C7F427F8}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343-45BF-BDCD-21FB93CE8D00}"/>
                </c:ext>
                <c:ext xmlns:c15="http://schemas.microsoft.com/office/drawing/2012/chart" uri="{CE6537A1-D6FC-4f65-9D91-7224C49458BB}">
                  <c15:layout/>
                  <c15:dlblFieldTable>
                    <c15:dlblFTEntry>
                      <c15:txfldGUID>{31DBD72C-3EC2-45A8-8721-4A1CFDCB8910}</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343-45BF-BDCD-21FB93CE8D00}"/>
                </c:ext>
                <c:ext xmlns:c15="http://schemas.microsoft.com/office/drawing/2012/chart" uri="{CE6537A1-D6FC-4f65-9D91-7224C49458BB}">
                  <c15:layout/>
                  <c15:dlblFieldTable>
                    <c15:dlblFTEntry>
                      <c15:txfldGUID>{D4D224C5-2167-4B92-8620-FBE634DBE60C}</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343-45BF-BDCD-21FB93CE8D00}"/>
                </c:ext>
                <c:ext xmlns:c15="http://schemas.microsoft.com/office/drawing/2012/chart" uri="{CE6537A1-D6FC-4f65-9D91-7224C49458BB}">
                  <c15:layout/>
                  <c15:dlblFieldTable>
                    <c15:dlblFTEntry>
                      <c15:txfldGUID>{91839EE2-EA8F-49DC-8668-82E2EFE89651}</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343-45BF-BDCD-21FB93CE8D00}"/>
                </c:ext>
                <c:ext xmlns:c15="http://schemas.microsoft.com/office/drawing/2012/chart" uri="{CE6537A1-D6FC-4f65-9D91-7224C49458BB}">
                  <c15:layout/>
                  <c15:dlblFieldTable>
                    <c15:dlblFTEntry>
                      <c15:txfldGUID>{E98FABE8-91C6-4E11-98C2-AA541995B3A5}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70.5</c:v>
                </c:pt>
                <c:pt idx="8">
                  <c:v>73.5</c:v>
                </c:pt>
                <c:pt idx="16">
                  <c:v>75.400000000000006</c:v>
                </c:pt>
                <c:pt idx="24">
                  <c:v>76.599999999999994</c:v>
                </c:pt>
                <c:pt idx="32">
                  <c:v>78.2</c:v>
                </c:pt>
              </c:numCache>
            </c:numRef>
          </c:xVal>
          <c:yVal>
            <c:numRef>
              <c:f>公会計指標分析・財政指標組合せ分析表!$BP$51:$DC$51</c:f>
              <c:numCache>
                <c:formatCode>#,##0.0;"▲ "#,##0.0</c:formatCode>
                <c:ptCount val="40"/>
                <c:pt idx="0">
                  <c:v>111.8</c:v>
                </c:pt>
                <c:pt idx="8">
                  <c:v>119.8</c:v>
                </c:pt>
                <c:pt idx="16">
                  <c:v>113.7</c:v>
                </c:pt>
                <c:pt idx="24">
                  <c:v>77.2</c:v>
                </c:pt>
                <c:pt idx="32">
                  <c:v>73.599999999999994</c:v>
                </c:pt>
              </c:numCache>
            </c:numRef>
          </c:yVal>
          <c:smooth val="0"/>
          <c:extLst xmlns:c16r2="http://schemas.microsoft.com/office/drawing/2015/06/chart">
            <c:ext xmlns:c16="http://schemas.microsoft.com/office/drawing/2014/chart" uri="{C3380CC4-5D6E-409C-BE32-E72D297353CC}">
              <c16:uniqueId val="{00000009-6343-45BF-BDCD-21FB93CE8D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343-45BF-BDCD-21FB93CE8D00}"/>
                </c:ext>
                <c:ext xmlns:c15="http://schemas.microsoft.com/office/drawing/2012/chart" uri="{CE6537A1-D6FC-4f65-9D91-7224C49458BB}">
                  <c15:layout/>
                  <c15:dlblFieldTable>
                    <c15:dlblFTEntry>
                      <c15:txfldGUID>{D443C431-832B-4965-BCED-13AD82389FAF}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343-45BF-BDCD-21FB93CE8D00}"/>
                </c:ext>
                <c:ext xmlns:c15="http://schemas.microsoft.com/office/drawing/2012/chart" uri="{CE6537A1-D6FC-4f65-9D91-7224C49458BB}">
                  <c15:dlblFieldTable>
                    <c15:dlblFTEntry>
                      <c15:txfldGUID>{46D50623-3F40-41C8-8501-12197983F0C1}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343-45BF-BDCD-21FB93CE8D00}"/>
                </c:ext>
                <c:ext xmlns:c15="http://schemas.microsoft.com/office/drawing/2012/chart" uri="{CE6537A1-D6FC-4f65-9D91-7224C49458BB}">
                  <c15:dlblFieldTable>
                    <c15:dlblFTEntry>
                      <c15:txfldGUID>{8B3FA482-BD86-4B77-BD09-7CA1458C010B}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343-45BF-BDCD-21FB93CE8D00}"/>
                </c:ext>
                <c:ext xmlns:c15="http://schemas.microsoft.com/office/drawing/2012/chart" uri="{CE6537A1-D6FC-4f65-9D91-7224C49458BB}">
                  <c15:dlblFieldTable>
                    <c15:dlblFTEntry>
                      <c15:txfldGUID>{A8566D79-886E-4D1E-9F6A-DED6E28B9978}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343-45BF-BDCD-21FB93CE8D00}"/>
                </c:ext>
                <c:ext xmlns:c15="http://schemas.microsoft.com/office/drawing/2012/chart" uri="{CE6537A1-D6FC-4f65-9D91-7224C49458BB}">
                  <c15:dlblFieldTable>
                    <c15:dlblFTEntry>
                      <c15:txfldGUID>{A69E4F0F-C66C-4434-81B8-401A5362E029}</c15:txfldGUID>
                      <c15:f>#REF!</c15:f>
                      <c15:dlblFieldTableCache>
                        <c:ptCount val="1"/>
                        <c:pt idx="0">
                          <c:v>#REF!</c:v>
                        </c:pt>
                      </c15:dlblFieldTableCache>
                    </c15:dlblFTEntry>
                  </c15:dlblFieldTable>
                  <c15:showDataLabelsRange val="0"/>
                </c:ext>
              </c:extLst>
            </c:dLbl>
            <c:dLbl>
              <c:idx val="8"/>
              <c:layout>
                <c:manualLayout>
                  <c:x val="-3.7219953735886838E-2"/>
                  <c:y val="-7.9491423129292305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343-45BF-BDCD-21FB93CE8D00}"/>
                </c:ext>
                <c:ext xmlns:c15="http://schemas.microsoft.com/office/drawing/2012/chart" uri="{CE6537A1-D6FC-4f65-9D91-7224C49458BB}">
                  <c15:layout/>
                  <c15:dlblFieldTable>
                    <c15:dlblFTEntry>
                      <c15:txfldGUID>{104B0A3D-9B84-4464-8B3A-36B7525668D1}</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2.7070447203257735E-2"/>
                  <c:y val="-4.9986661082438148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343-45BF-BDCD-21FB93CE8D00}"/>
                </c:ext>
                <c:ext xmlns:c15="http://schemas.microsoft.com/office/drawing/2012/chart" uri="{CE6537A1-D6FC-4f65-9D91-7224C49458BB}">
                  <c15:layout/>
                  <c15:dlblFieldTable>
                    <c15:dlblFTEntry>
                      <c15:txfldGUID>{82381B13-466F-4549-B5C5-042C7AD850B6}</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2.3574646823324798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343-45BF-BDCD-21FB93CE8D00}"/>
                </c:ext>
                <c:ext xmlns:c15="http://schemas.microsoft.com/office/drawing/2012/chart" uri="{CE6537A1-D6FC-4f65-9D91-7224C49458BB}">
                  <c15:layout/>
                  <c15:dlblFieldTable>
                    <c15:dlblFTEntry>
                      <c15:txfldGUID>{DE0FB3AF-6D2E-48D2-AC39-80972442B90A}</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4.0586304296481801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343-45BF-BDCD-21FB93CE8D00}"/>
                </c:ext>
                <c:ext xmlns:c15="http://schemas.microsoft.com/office/drawing/2012/chart" uri="{CE6537A1-D6FC-4f65-9D91-7224C49458BB}">
                  <c15:layout/>
                  <c15:dlblFieldTable>
                    <c15:dlblFTEntry>
                      <c15:txfldGUID>{E04A2C30-734D-4F88-8158-D690BCBCF123}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6343-45BF-BDCD-21FB93CE8D00}"/>
            </c:ext>
          </c:extLst>
        </c:ser>
        <c:dLbls>
          <c:showLegendKey val="0"/>
          <c:showVal val="1"/>
          <c:showCatName val="0"/>
          <c:showSerName val="0"/>
          <c:showPercent val="0"/>
          <c:showBubbleSize val="0"/>
        </c:dLbls>
        <c:axId val="387400128"/>
        <c:axId val="387395032"/>
      </c:scatterChart>
      <c:valAx>
        <c:axId val="387400128"/>
        <c:scaling>
          <c:orientation val="minMax"/>
          <c:max val="80"/>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7395032"/>
        <c:crosses val="autoZero"/>
        <c:crossBetween val="midCat"/>
      </c:valAx>
      <c:valAx>
        <c:axId val="387395032"/>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7400128"/>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135-43A4-9CD6-9CD0563BD9B9}"/>
                </c:ext>
                <c:ext xmlns:c15="http://schemas.microsoft.com/office/drawing/2012/chart" uri="{CE6537A1-D6FC-4f65-9D91-7224C49458BB}">
                  <c15:layout/>
                  <c15:dlblFieldTable>
                    <c15:dlblFTEntry>
                      <c15:txfldGUID>{3C1AB2D9-1DB0-4553-886E-6BC3A4A063F0}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135-43A4-9CD6-9CD0563BD9B9}"/>
                </c:ext>
                <c:ext xmlns:c15="http://schemas.microsoft.com/office/drawing/2012/chart" uri="{CE6537A1-D6FC-4f65-9D91-7224C49458BB}">
                  <c15:dlblFieldTable>
                    <c15:dlblFTEntry>
                      <c15:txfldGUID>{F1406DCC-04F9-4ABA-A410-F432087E89F7}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135-43A4-9CD6-9CD0563BD9B9}"/>
                </c:ext>
                <c:ext xmlns:c15="http://schemas.microsoft.com/office/drawing/2012/chart" uri="{CE6537A1-D6FC-4f65-9D91-7224C49458BB}">
                  <c15:dlblFieldTable>
                    <c15:dlblFTEntry>
                      <c15:txfldGUID>{997AEA7A-9F77-45FB-8D20-17E4E1E7D2A4}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135-43A4-9CD6-9CD0563BD9B9}"/>
                </c:ext>
                <c:ext xmlns:c15="http://schemas.microsoft.com/office/drawing/2012/chart" uri="{CE6537A1-D6FC-4f65-9D91-7224C49458BB}">
                  <c15:dlblFieldTable>
                    <c15:dlblFTEntry>
                      <c15:txfldGUID>{079C5F48-4A9E-4A2C-832B-EB7789DE1E92}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135-43A4-9CD6-9CD0563BD9B9}"/>
                </c:ext>
                <c:ext xmlns:c15="http://schemas.microsoft.com/office/drawing/2012/chart" uri="{CE6537A1-D6FC-4f65-9D91-7224C49458BB}">
                  <c15:dlblFieldTable>
                    <c15:dlblFTEntry>
                      <c15:txfldGUID>{85F0AF44-545E-4768-80BA-1FBD2AA7DCB9}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135-43A4-9CD6-9CD0563BD9B9}"/>
                </c:ext>
                <c:ext xmlns:c15="http://schemas.microsoft.com/office/drawing/2012/chart" uri="{CE6537A1-D6FC-4f65-9D91-7224C49458BB}">
                  <c15:layout/>
                  <c15:dlblFieldTable>
                    <c15:dlblFTEntry>
                      <c15:txfldGUID>{99DF324F-2AC6-4752-99E3-DEBE4A27C1A3}</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135-43A4-9CD6-9CD0563BD9B9}"/>
                </c:ext>
                <c:ext xmlns:c15="http://schemas.microsoft.com/office/drawing/2012/chart" uri="{CE6537A1-D6FC-4f65-9D91-7224C49458BB}">
                  <c15:layout/>
                  <c15:dlblFieldTable>
                    <c15:dlblFTEntry>
                      <c15:txfldGUID>{322B107A-0D4C-40A6-B209-207528D5694A}</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2.802690132237936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135-43A4-9CD6-9CD0563BD9B9}"/>
                </c:ext>
                <c:ext xmlns:c15="http://schemas.microsoft.com/office/drawing/2012/chart" uri="{CE6537A1-D6FC-4f65-9D91-7224C49458BB}">
                  <c15:layout/>
                  <c15:dlblFieldTable>
                    <c15:dlblFTEntry>
                      <c15:txfldGUID>{6D8EBDA3-A6E2-4437-918C-C903CA5FD2A4}</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5241433021806851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135-43A4-9CD6-9CD0563BD9B9}"/>
                </c:ext>
                <c:ext xmlns:c15="http://schemas.microsoft.com/office/drawing/2012/chart" uri="{CE6537A1-D6FC-4f65-9D91-7224C49458BB}">
                  <c15:layout/>
                  <c15:dlblFieldTable>
                    <c15:dlblFTEntry>
                      <c15:txfldGUID>{83A003A9-B226-46C9-B980-43B97DF2A076}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15.9</c:v>
                </c:pt>
                <c:pt idx="8">
                  <c:v>14.6</c:v>
                </c:pt>
                <c:pt idx="16">
                  <c:v>13.8</c:v>
                </c:pt>
                <c:pt idx="24">
                  <c:v>14.1</c:v>
                </c:pt>
                <c:pt idx="32">
                  <c:v>13.9</c:v>
                </c:pt>
              </c:numCache>
            </c:numRef>
          </c:xVal>
          <c:yVal>
            <c:numRef>
              <c:f>公会計指標分析・財政指標組合せ分析表!$BP$73:$DC$73</c:f>
              <c:numCache>
                <c:formatCode>#,##0.0;"▲ "#,##0.0</c:formatCode>
                <c:ptCount val="40"/>
                <c:pt idx="0">
                  <c:v>111.8</c:v>
                </c:pt>
                <c:pt idx="8">
                  <c:v>119.8</c:v>
                </c:pt>
                <c:pt idx="16">
                  <c:v>113.7</c:v>
                </c:pt>
                <c:pt idx="24">
                  <c:v>77.2</c:v>
                </c:pt>
                <c:pt idx="32">
                  <c:v>73.599999999999994</c:v>
                </c:pt>
              </c:numCache>
            </c:numRef>
          </c:yVal>
          <c:smooth val="0"/>
          <c:extLst xmlns:c16r2="http://schemas.microsoft.com/office/drawing/2015/06/chart">
            <c:ext xmlns:c16="http://schemas.microsoft.com/office/drawing/2014/chart" uri="{C3380CC4-5D6E-409C-BE32-E72D297353CC}">
              <c16:uniqueId val="{00000009-C135-43A4-9CD6-9CD0563BD9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9216929571541202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135-43A4-9CD6-9CD0563BD9B9}"/>
                </c:ext>
                <c:ext xmlns:c15="http://schemas.microsoft.com/office/drawing/2012/chart" uri="{CE6537A1-D6FC-4f65-9D91-7224C49458BB}">
                  <c15:layout/>
                  <c15:dlblFieldTable>
                    <c15:dlblFTEntry>
                      <c15:txfldGUID>{AEB1F105-CAE2-400C-B9C0-2F424FA3B4FF}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135-43A4-9CD6-9CD0563BD9B9}"/>
                </c:ext>
                <c:ext xmlns:c15="http://schemas.microsoft.com/office/drawing/2012/chart" uri="{CE6537A1-D6FC-4f65-9D91-7224C49458BB}">
                  <c15:dlblFieldTable>
                    <c15:dlblFTEntry>
                      <c15:txfldGUID>{15E2DE2A-F985-4739-A592-2BF36C639676}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135-43A4-9CD6-9CD0563BD9B9}"/>
                </c:ext>
                <c:ext xmlns:c15="http://schemas.microsoft.com/office/drawing/2012/chart" uri="{CE6537A1-D6FC-4f65-9D91-7224C49458BB}">
                  <c15:dlblFieldTable>
                    <c15:dlblFTEntry>
                      <c15:txfldGUID>{47F9FFE0-0A60-4E71-9151-11FB9DFEE34F}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135-43A4-9CD6-9CD0563BD9B9}"/>
                </c:ext>
                <c:ext xmlns:c15="http://schemas.microsoft.com/office/drawing/2012/chart" uri="{CE6537A1-D6FC-4f65-9D91-7224C49458BB}">
                  <c15:dlblFieldTable>
                    <c15:dlblFTEntry>
                      <c15:txfldGUID>{8B299526-2F4B-42A6-A1B5-7ADEDFC0D42D}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135-43A4-9CD6-9CD0563BD9B9}"/>
                </c:ext>
                <c:ext xmlns:c15="http://schemas.microsoft.com/office/drawing/2012/chart" uri="{CE6537A1-D6FC-4f65-9D91-7224C49458BB}">
                  <c15:dlblFieldTable>
                    <c15:dlblFTEntry>
                      <c15:txfldGUID>{30309650-5E61-4E56-885B-CD5C55869009}</c15:txfldGUID>
                      <c15:f>#REF!</c15:f>
                      <c15:dlblFieldTableCache>
                        <c:ptCount val="1"/>
                        <c:pt idx="0">
                          <c:v>#REF!</c:v>
                        </c:pt>
                      </c15:dlblFieldTableCache>
                    </c15:dlblFTEntry>
                  </c15:dlblFieldTable>
                  <c15:showDataLabelsRange val="0"/>
                </c:ext>
              </c:extLst>
            </c:dLbl>
            <c:dLbl>
              <c:idx val="8"/>
              <c:layout>
                <c:manualLayout>
                  <c:x val="0"/>
                  <c:y val="3.839936379509113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135-43A4-9CD6-9CD0563BD9B9}"/>
                </c:ext>
                <c:ext xmlns:c15="http://schemas.microsoft.com/office/drawing/2012/chart" uri="{CE6537A1-D6FC-4f65-9D91-7224C49458BB}">
                  <c15:layout/>
                  <c15:dlblFieldTable>
                    <c15:dlblFTEntry>
                      <c15:txfldGUID>{42D797DE-84EE-4356-AC03-8BFE903C123D}</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9.1814067608415352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135-43A4-9CD6-9CD0563BD9B9}"/>
                </c:ext>
                <c:ext xmlns:c15="http://schemas.microsoft.com/office/drawing/2012/chart" uri="{CE6537A1-D6FC-4f65-9D91-7224C49458BB}">
                  <c15:layout/>
                  <c15:dlblFieldTable>
                    <c15:dlblFTEntry>
                      <c15:txfldGUID>{2C18B781-BCED-4A13-9177-AF139CA8F8F2}</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7.9638634515759449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135-43A4-9CD6-9CD0563BD9B9}"/>
                </c:ext>
                <c:ext xmlns:c15="http://schemas.microsoft.com/office/drawing/2012/chart" uri="{CE6537A1-D6FC-4f65-9D91-7224C49458BB}">
                  <c15:layout/>
                  <c15:dlblFieldTable>
                    <c15:dlblFTEntry>
                      <c15:txfldGUID>{921FFBFE-7521-4C10-86B0-715EC80CC68F}</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0"/>
                  <c:y val="7.9642059391454387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135-43A4-9CD6-9CD0563BD9B9}"/>
                </c:ext>
                <c:ext xmlns:c15="http://schemas.microsoft.com/office/drawing/2012/chart" uri="{CE6537A1-D6FC-4f65-9D91-7224C49458BB}">
                  <c15:layout/>
                  <c15:dlblFieldTable>
                    <c15:dlblFTEntry>
                      <c15:txfldGUID>{40E6810C-C58D-42C8-BFA9-D2E6C4D076D9}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C135-43A4-9CD6-9CD0563BD9B9}"/>
            </c:ext>
          </c:extLst>
        </c:ser>
        <c:dLbls>
          <c:showLegendKey val="0"/>
          <c:showVal val="1"/>
          <c:showCatName val="0"/>
          <c:showSerName val="0"/>
          <c:showPercent val="0"/>
          <c:showBubbleSize val="0"/>
        </c:dLbls>
        <c:axId val="387400520"/>
        <c:axId val="387395424"/>
      </c:scatterChart>
      <c:valAx>
        <c:axId val="387400520"/>
        <c:scaling>
          <c:orientation val="minMax"/>
          <c:max val="16.600000000000001"/>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7395424"/>
        <c:crosses val="autoZero"/>
        <c:crossBetween val="midCat"/>
      </c:valAx>
      <c:valAx>
        <c:axId val="387395424"/>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740052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前年度に比べ減少した。過疎対策事業債等の償還が終了したことが要因と考えられる。また、今後も起債事業を多数見込んでいるため、元利償還金は増加していくと予想される。起債事業の優先順位を定め、事業を進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前年度に引き続き起債残高は減少した。来年度以降、過疎対策事業債の起債事業が多くあるため増加する可能性がある。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将来負担比率について、充当可能財源の減少も見受けられるが、公営企業債等繰入見込額、組合負担等見込額、退職手当負担見込額の将来負担を形成しているものの減少により微減した。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奈良県下市町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財政調整基金の減少理由としては、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臨時的に発生した一般財源を伴う事業の財源補填として取り崩し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また、社会保障経費等に係る事業の国県補助を除いた一般財源に対する財源調整の取り崩しも含まれる。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財政調整基金については、水準の適正化を図るため、事務・事業の見直しに努める。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公共施設整備基金については、今後も見込まれている小中一貫校整備事業、新火葬建設事業等に活用することを想定し、継続して積み立てを行う。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公共施設整備基金については、今後見込まれている公共施設整備事業に活用する。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地域福祉基金については、高齢者保健福祉施策に活用する。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ふるさと寄附基金については、教育、福祉、産業振興の発展に活用する。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ふるさと振興基金については、活力ある住みよいまちづくりのために活用する。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地域振興基金については、地域活動の推進事業のために活用する。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公共施設整備基金については、小中一貫校整備事業、新火葬建設事業等に活用する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ことを想定し積み立てを行ったため増額している。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ふるさと寄附基金については、下市ふるさと寄附金で集まった寄付金を積み立てたため増額している。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公共施設整備基金については、今後も見込まれている小中一貫校整備事業、新火葬建設事業等に活用することを想定し、継続して積み立てを行う。</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ふるさと寄附基金については、教育、福祉、産業振興の発展に活用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歳入不足を補うために取り崩したことにより減少した。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臨時的に発生した一般財源を伴う事業の財源補填として取り崩している影響が高く減少している。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今後も取り崩しを行い財政運営を行っていかなければならない厳しい状況であるため、事務・事業を見直し、取り崩し水準の適正化を図る。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現在、利息の積み立てを行っている状況である。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今後も引き続き積み立てを行っていく。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5,277
5,241
61.99
4,388,821
4,142,737
215,696
2,552,107
3,984,626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が高くなっている理由としては、既存施設等が相当程度経年しているためである。既存施設等の老朽化に伴い、修繕経費が発生することが見込まれる。類似団体及び全国平均と比べても、当町の数値が高いことがわか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130901</xdr:rowOff>
    </xdr:from>
    <xdr:to>
      <xdr:col>23</xdr:col>
      <xdr:colOff>136525</xdr:colOff>
      <xdr:row>33</xdr:row>
      <xdr:rowOff>61051</xdr:rowOff>
    </xdr:to>
    <xdr:sp macro="" textlink="">
      <xdr:nvSpPr>
        <xdr:cNvPr id="83" name="楕円 82"/>
        <xdr:cNvSpPr/>
      </xdr:nvSpPr>
      <xdr:spPr>
        <a:xfrm>
          <a:off x="47117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109328</xdr:rowOff>
    </xdr:from>
    <xdr:ext cx="405111" cy="259045"/>
    <xdr:sp macro="" textlink="">
      <xdr:nvSpPr>
        <xdr:cNvPr id="84" name="有形固定資産減価償却率該当値テキスト"/>
        <xdr:cNvSpPr txBox="1"/>
      </xdr:nvSpPr>
      <xdr:spPr>
        <a:xfrm>
          <a:off x="4813300" y="6367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81552</xdr:rowOff>
    </xdr:from>
    <xdr:to>
      <xdr:col>19</xdr:col>
      <xdr:colOff>187325</xdr:colOff>
      <xdr:row>33</xdr:row>
      <xdr:rowOff>11702</xdr:rowOff>
    </xdr:to>
    <xdr:sp macro="" textlink="">
      <xdr:nvSpPr>
        <xdr:cNvPr id="85" name="楕円 84"/>
        <xdr:cNvSpPr/>
      </xdr:nvSpPr>
      <xdr:spPr>
        <a:xfrm>
          <a:off x="40005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132352</xdr:rowOff>
    </xdr:from>
    <xdr:to>
      <xdr:col>23</xdr:col>
      <xdr:colOff>85725</xdr:colOff>
      <xdr:row>33</xdr:row>
      <xdr:rowOff>10251</xdr:rowOff>
    </xdr:to>
    <xdr:cxnSp macro="">
      <xdr:nvCxnSpPr>
        <xdr:cNvPr id="86" name="直線コネクタ 85"/>
        <xdr:cNvCxnSpPr/>
      </xdr:nvCxnSpPr>
      <xdr:spPr>
        <a:xfrm>
          <a:off x="4051300" y="6390277"/>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44541</xdr:rowOff>
    </xdr:from>
    <xdr:to>
      <xdr:col>15</xdr:col>
      <xdr:colOff>187325</xdr:colOff>
      <xdr:row>32</xdr:row>
      <xdr:rowOff>146141</xdr:rowOff>
    </xdr:to>
    <xdr:sp macro="" textlink="">
      <xdr:nvSpPr>
        <xdr:cNvPr id="87" name="楕円 86"/>
        <xdr:cNvSpPr/>
      </xdr:nvSpPr>
      <xdr:spPr>
        <a:xfrm>
          <a:off x="32385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95341</xdr:rowOff>
    </xdr:from>
    <xdr:to>
      <xdr:col>19</xdr:col>
      <xdr:colOff>136525</xdr:colOff>
      <xdr:row>32</xdr:row>
      <xdr:rowOff>132352</xdr:rowOff>
    </xdr:to>
    <xdr:cxnSp macro="">
      <xdr:nvCxnSpPr>
        <xdr:cNvPr id="88" name="直線コネクタ 87"/>
        <xdr:cNvCxnSpPr/>
      </xdr:nvCxnSpPr>
      <xdr:spPr>
        <a:xfrm>
          <a:off x="3289300" y="635326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157389</xdr:rowOff>
    </xdr:from>
    <xdr:to>
      <xdr:col>11</xdr:col>
      <xdr:colOff>187325</xdr:colOff>
      <xdr:row>32</xdr:row>
      <xdr:rowOff>87539</xdr:rowOff>
    </xdr:to>
    <xdr:sp macro="" textlink="">
      <xdr:nvSpPr>
        <xdr:cNvPr id="89" name="楕円 88"/>
        <xdr:cNvSpPr/>
      </xdr:nvSpPr>
      <xdr:spPr>
        <a:xfrm>
          <a:off x="24765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36739</xdr:rowOff>
    </xdr:from>
    <xdr:to>
      <xdr:col>15</xdr:col>
      <xdr:colOff>136525</xdr:colOff>
      <xdr:row>32</xdr:row>
      <xdr:rowOff>95341</xdr:rowOff>
    </xdr:to>
    <xdr:cxnSp macro="">
      <xdr:nvCxnSpPr>
        <xdr:cNvPr id="90" name="直線コネクタ 89"/>
        <xdr:cNvCxnSpPr/>
      </xdr:nvCxnSpPr>
      <xdr:spPr>
        <a:xfrm>
          <a:off x="2527300" y="629466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64861</xdr:rowOff>
    </xdr:from>
    <xdr:to>
      <xdr:col>7</xdr:col>
      <xdr:colOff>187325</xdr:colOff>
      <xdr:row>31</xdr:row>
      <xdr:rowOff>166461</xdr:rowOff>
    </xdr:to>
    <xdr:sp macro="" textlink="">
      <xdr:nvSpPr>
        <xdr:cNvPr id="91" name="楕円 90"/>
        <xdr:cNvSpPr/>
      </xdr:nvSpPr>
      <xdr:spPr>
        <a:xfrm>
          <a:off x="1714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115661</xdr:rowOff>
    </xdr:from>
    <xdr:to>
      <xdr:col>11</xdr:col>
      <xdr:colOff>136525</xdr:colOff>
      <xdr:row>32</xdr:row>
      <xdr:rowOff>36739</xdr:rowOff>
    </xdr:to>
    <xdr:cxnSp macro="">
      <xdr:nvCxnSpPr>
        <xdr:cNvPr id="92" name="直線コネクタ 91"/>
        <xdr:cNvCxnSpPr/>
      </xdr:nvCxnSpPr>
      <xdr:spPr>
        <a:xfrm>
          <a:off x="1765300" y="6202136"/>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93" name="n_1aveValue有形固定資産減価償却率"/>
        <xdr:cNvSpPr txBox="1"/>
      </xdr:nvSpPr>
      <xdr:spPr>
        <a:xfrm>
          <a:off x="38360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4" name="n_2aveValue有形固定資産減価償却率"/>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5" name="n_3aveValue有形固定資産減価償却率"/>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6" name="n_4aveValue有形固定資産減価償却率"/>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2829</xdr:rowOff>
    </xdr:from>
    <xdr:ext cx="405111" cy="259045"/>
    <xdr:sp macro="" textlink="">
      <xdr:nvSpPr>
        <xdr:cNvPr id="97" name="n_1mainValue有形固定資産減価償却率"/>
        <xdr:cNvSpPr txBox="1"/>
      </xdr:nvSpPr>
      <xdr:spPr>
        <a:xfrm>
          <a:off x="38360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137268</xdr:rowOff>
    </xdr:from>
    <xdr:ext cx="405111" cy="259045"/>
    <xdr:sp macro="" textlink="">
      <xdr:nvSpPr>
        <xdr:cNvPr id="98" name="n_2mainValue有形固定資産減価償却率"/>
        <xdr:cNvSpPr txBox="1"/>
      </xdr:nvSpPr>
      <xdr:spPr>
        <a:xfrm>
          <a:off x="3086744" y="639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78666</xdr:rowOff>
    </xdr:from>
    <xdr:ext cx="405111" cy="259045"/>
    <xdr:sp macro="" textlink="">
      <xdr:nvSpPr>
        <xdr:cNvPr id="99" name="n_3mainValue有形固定資産減価償却率"/>
        <xdr:cNvSpPr txBox="1"/>
      </xdr:nvSpPr>
      <xdr:spPr>
        <a:xfrm>
          <a:off x="2324744" y="63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157588</xdr:rowOff>
    </xdr:from>
    <xdr:ext cx="405111" cy="259045"/>
    <xdr:sp macro="" textlink="">
      <xdr:nvSpPr>
        <xdr:cNvPr id="100" name="n_4mainValue有形固定資産減価償却率"/>
        <xdr:cNvSpPr txBox="1"/>
      </xdr:nvSpPr>
      <xdr:spPr>
        <a:xfrm>
          <a:off x="1562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地方債の償還に伴い、前年度に比べて</a:t>
          </a:r>
          <a:r>
            <a:rPr kumimoji="1" lang="en-US" altLang="ja-JP" sz="1100">
              <a:latin typeface="ＭＳ Ｐゴシック" panose="020B0600070205080204" pitchFamily="50" charset="-128"/>
              <a:ea typeface="ＭＳ Ｐゴシック" panose="020B0600070205080204" pitchFamily="50" charset="-128"/>
            </a:rPr>
            <a:t>39.5</a:t>
          </a:r>
          <a:r>
            <a:rPr kumimoji="1" lang="ja-JP" altLang="en-US" sz="1100">
              <a:latin typeface="ＭＳ Ｐゴシック" panose="020B0600070205080204" pitchFamily="50" charset="-128"/>
              <a:ea typeface="ＭＳ Ｐゴシック" panose="020B0600070205080204" pitchFamily="50" charset="-128"/>
            </a:rPr>
            <a:t>％減少したが、依然として類似団体及び全国平均を上回っている状況である。健全な財政運営に努め、各種事業については密な計画を定め、将来負担の軽減を図る必要がある。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1" name="直線コネクタ 130"/>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2" name="債務償還比率最小値テキスト"/>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3" name="直線コネクタ 132"/>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6" name="債務償還比率平均値テキスト"/>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7" name="フローチャート: 判断 136"/>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8" name="フローチャート: 判断 137"/>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9" name="フローチャート: 判断 138"/>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0" name="フローチャート: 判断 139"/>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1" name="フローチャート: 判断 140"/>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169448</xdr:rowOff>
    </xdr:from>
    <xdr:to>
      <xdr:col>76</xdr:col>
      <xdr:colOff>73025</xdr:colOff>
      <xdr:row>30</xdr:row>
      <xdr:rowOff>99598</xdr:rowOff>
    </xdr:to>
    <xdr:sp macro="" textlink="">
      <xdr:nvSpPr>
        <xdr:cNvPr id="147" name="楕円 146"/>
        <xdr:cNvSpPr/>
      </xdr:nvSpPr>
      <xdr:spPr>
        <a:xfrm>
          <a:off x="14744700" y="59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147875</xdr:rowOff>
    </xdr:from>
    <xdr:ext cx="469744" cy="259045"/>
    <xdr:sp macro="" textlink="">
      <xdr:nvSpPr>
        <xdr:cNvPr id="148" name="債務償還比率該当値テキスト"/>
        <xdr:cNvSpPr txBox="1"/>
      </xdr:nvSpPr>
      <xdr:spPr>
        <a:xfrm>
          <a:off x="14846300" y="589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38608</xdr:rowOff>
    </xdr:from>
    <xdr:to>
      <xdr:col>72</xdr:col>
      <xdr:colOff>123825</xdr:colOff>
      <xdr:row>30</xdr:row>
      <xdr:rowOff>140208</xdr:rowOff>
    </xdr:to>
    <xdr:sp macro="" textlink="">
      <xdr:nvSpPr>
        <xdr:cNvPr id="149" name="楕円 148"/>
        <xdr:cNvSpPr/>
      </xdr:nvSpPr>
      <xdr:spPr>
        <a:xfrm>
          <a:off x="14033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48798</xdr:rowOff>
    </xdr:from>
    <xdr:to>
      <xdr:col>76</xdr:col>
      <xdr:colOff>22225</xdr:colOff>
      <xdr:row>30</xdr:row>
      <xdr:rowOff>89408</xdr:rowOff>
    </xdr:to>
    <xdr:cxnSp macro="">
      <xdr:nvCxnSpPr>
        <xdr:cNvPr id="150" name="直線コネクタ 149"/>
        <xdr:cNvCxnSpPr/>
      </xdr:nvCxnSpPr>
      <xdr:spPr>
        <a:xfrm flipV="1">
          <a:off x="14084300" y="5963823"/>
          <a:ext cx="711200" cy="4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146867</xdr:rowOff>
    </xdr:from>
    <xdr:to>
      <xdr:col>68</xdr:col>
      <xdr:colOff>123825</xdr:colOff>
      <xdr:row>31</xdr:row>
      <xdr:rowOff>77017</xdr:rowOff>
    </xdr:to>
    <xdr:sp macro="" textlink="">
      <xdr:nvSpPr>
        <xdr:cNvPr id="151" name="楕円 150"/>
        <xdr:cNvSpPr/>
      </xdr:nvSpPr>
      <xdr:spPr>
        <a:xfrm>
          <a:off x="13271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89408</xdr:rowOff>
    </xdr:from>
    <xdr:to>
      <xdr:col>72</xdr:col>
      <xdr:colOff>73025</xdr:colOff>
      <xdr:row>31</xdr:row>
      <xdr:rowOff>26217</xdr:rowOff>
    </xdr:to>
    <xdr:cxnSp macro="">
      <xdr:nvCxnSpPr>
        <xdr:cNvPr id="152" name="直線コネクタ 151"/>
        <xdr:cNvCxnSpPr/>
      </xdr:nvCxnSpPr>
      <xdr:spPr>
        <a:xfrm flipV="1">
          <a:off x="13322300" y="6004433"/>
          <a:ext cx="762000" cy="10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160334</xdr:rowOff>
    </xdr:from>
    <xdr:to>
      <xdr:col>64</xdr:col>
      <xdr:colOff>123825</xdr:colOff>
      <xdr:row>31</xdr:row>
      <xdr:rowOff>90484</xdr:rowOff>
    </xdr:to>
    <xdr:sp macro="" textlink="">
      <xdr:nvSpPr>
        <xdr:cNvPr id="153" name="楕円 152"/>
        <xdr:cNvSpPr/>
      </xdr:nvSpPr>
      <xdr:spPr>
        <a:xfrm>
          <a:off x="12509500" y="607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26217</xdr:rowOff>
    </xdr:from>
    <xdr:to>
      <xdr:col>68</xdr:col>
      <xdr:colOff>73025</xdr:colOff>
      <xdr:row>31</xdr:row>
      <xdr:rowOff>39684</xdr:rowOff>
    </xdr:to>
    <xdr:cxnSp macro="">
      <xdr:nvCxnSpPr>
        <xdr:cNvPr id="154" name="直線コネクタ 153"/>
        <xdr:cNvCxnSpPr/>
      </xdr:nvCxnSpPr>
      <xdr:spPr>
        <a:xfrm flipV="1">
          <a:off x="12560300" y="6112692"/>
          <a:ext cx="762000" cy="1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97210</xdr:rowOff>
    </xdr:from>
    <xdr:to>
      <xdr:col>60</xdr:col>
      <xdr:colOff>123825</xdr:colOff>
      <xdr:row>31</xdr:row>
      <xdr:rowOff>27360</xdr:rowOff>
    </xdr:to>
    <xdr:sp macro="" textlink="">
      <xdr:nvSpPr>
        <xdr:cNvPr id="155" name="楕円 154"/>
        <xdr:cNvSpPr/>
      </xdr:nvSpPr>
      <xdr:spPr>
        <a:xfrm>
          <a:off x="11747500" y="60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148010</xdr:rowOff>
    </xdr:from>
    <xdr:to>
      <xdr:col>64</xdr:col>
      <xdr:colOff>73025</xdr:colOff>
      <xdr:row>31</xdr:row>
      <xdr:rowOff>39684</xdr:rowOff>
    </xdr:to>
    <xdr:cxnSp macro="">
      <xdr:nvCxnSpPr>
        <xdr:cNvPr id="156" name="直線コネクタ 155"/>
        <xdr:cNvCxnSpPr/>
      </xdr:nvCxnSpPr>
      <xdr:spPr>
        <a:xfrm>
          <a:off x="11798300" y="6063035"/>
          <a:ext cx="762000" cy="6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7" name="n_1aveValue債務償還比率"/>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8" name="n_2aveValue債務償還比率"/>
        <xdr:cNvSpPr txBox="1"/>
      </xdr:nvSpPr>
      <xdr:spPr>
        <a:xfrm>
          <a:off x="13087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9" name="n_3aveValue債務償還比率"/>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60" name="n_4aveValue債務償還比率"/>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131335</xdr:rowOff>
    </xdr:from>
    <xdr:ext cx="469744" cy="259045"/>
    <xdr:sp macro="" textlink="">
      <xdr:nvSpPr>
        <xdr:cNvPr id="161" name="n_1mainValue債務償還比率"/>
        <xdr:cNvSpPr txBox="1"/>
      </xdr:nvSpPr>
      <xdr:spPr>
        <a:xfrm>
          <a:off x="13836727" y="604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68144</xdr:rowOff>
    </xdr:from>
    <xdr:ext cx="469744" cy="259045"/>
    <xdr:sp macro="" textlink="">
      <xdr:nvSpPr>
        <xdr:cNvPr id="162" name="n_2mainValue債務償還比率"/>
        <xdr:cNvSpPr txBox="1"/>
      </xdr:nvSpPr>
      <xdr:spPr>
        <a:xfrm>
          <a:off x="13087427" y="615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81611</xdr:rowOff>
    </xdr:from>
    <xdr:ext cx="469744" cy="259045"/>
    <xdr:sp macro="" textlink="">
      <xdr:nvSpPr>
        <xdr:cNvPr id="163" name="n_3mainValue債務償還比率"/>
        <xdr:cNvSpPr txBox="1"/>
      </xdr:nvSpPr>
      <xdr:spPr>
        <a:xfrm>
          <a:off x="12325427" y="616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18487</xdr:rowOff>
    </xdr:from>
    <xdr:ext cx="469744" cy="259045"/>
    <xdr:sp macro="" textlink="">
      <xdr:nvSpPr>
        <xdr:cNvPr id="164" name="n_4mainValue債務償還比率"/>
        <xdr:cNvSpPr txBox="1"/>
      </xdr:nvSpPr>
      <xdr:spPr>
        <a:xfrm>
          <a:off x="11563427" y="610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5,277
5,241
61.99
4,388,821
4,142,737
215,696
2,552,107
3,984,626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35197</xdr:rowOff>
    </xdr:from>
    <xdr:to>
      <xdr:col>24</xdr:col>
      <xdr:colOff>114300</xdr:colOff>
      <xdr:row>40</xdr:row>
      <xdr:rowOff>136797</xdr:rowOff>
    </xdr:to>
    <xdr:sp macro="" textlink="">
      <xdr:nvSpPr>
        <xdr:cNvPr id="74" name="楕円 73"/>
        <xdr:cNvSpPr/>
      </xdr:nvSpPr>
      <xdr:spPr>
        <a:xfrm>
          <a:off x="45847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13624</xdr:rowOff>
    </xdr:from>
    <xdr:ext cx="405111" cy="259045"/>
    <xdr:sp macro="" textlink="">
      <xdr:nvSpPr>
        <xdr:cNvPr id="75" name="【道路】&#10;有形固定資産減価償却率該当値テキスト"/>
        <xdr:cNvSpPr txBox="1"/>
      </xdr:nvSpPr>
      <xdr:spPr>
        <a:xfrm>
          <a:off x="4673600"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xdr:rowOff>
    </xdr:from>
    <xdr:to>
      <xdr:col>20</xdr:col>
      <xdr:colOff>38100</xdr:colOff>
      <xdr:row>40</xdr:row>
      <xdr:rowOff>104140</xdr:rowOff>
    </xdr:to>
    <xdr:sp macro="" textlink="">
      <xdr:nvSpPr>
        <xdr:cNvPr id="76" name="楕円 75"/>
        <xdr:cNvSpPr/>
      </xdr:nvSpPr>
      <xdr:spPr>
        <a:xfrm>
          <a:off x="3746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53340</xdr:rowOff>
    </xdr:from>
    <xdr:to>
      <xdr:col>24</xdr:col>
      <xdr:colOff>63500</xdr:colOff>
      <xdr:row>40</xdr:row>
      <xdr:rowOff>85997</xdr:rowOff>
    </xdr:to>
    <xdr:cxnSp macro="">
      <xdr:nvCxnSpPr>
        <xdr:cNvPr id="77" name="直線コネクタ 76"/>
        <xdr:cNvCxnSpPr/>
      </xdr:nvCxnSpPr>
      <xdr:spPr>
        <a:xfrm>
          <a:off x="3797300" y="69113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152763</xdr:rowOff>
    </xdr:from>
    <xdr:to>
      <xdr:col>15</xdr:col>
      <xdr:colOff>101600</xdr:colOff>
      <xdr:row>40</xdr:row>
      <xdr:rowOff>82913</xdr:rowOff>
    </xdr:to>
    <xdr:sp macro="" textlink="">
      <xdr:nvSpPr>
        <xdr:cNvPr id="78" name="楕円 77"/>
        <xdr:cNvSpPr/>
      </xdr:nvSpPr>
      <xdr:spPr>
        <a:xfrm>
          <a:off x="2857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32113</xdr:rowOff>
    </xdr:from>
    <xdr:to>
      <xdr:col>19</xdr:col>
      <xdr:colOff>177800</xdr:colOff>
      <xdr:row>40</xdr:row>
      <xdr:rowOff>53340</xdr:rowOff>
    </xdr:to>
    <xdr:cxnSp macro="">
      <xdr:nvCxnSpPr>
        <xdr:cNvPr id="79" name="直線コネクタ 78"/>
        <xdr:cNvCxnSpPr/>
      </xdr:nvCxnSpPr>
      <xdr:spPr>
        <a:xfrm>
          <a:off x="2908300" y="689011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120106</xdr:rowOff>
    </xdr:from>
    <xdr:to>
      <xdr:col>10</xdr:col>
      <xdr:colOff>165100</xdr:colOff>
      <xdr:row>40</xdr:row>
      <xdr:rowOff>50256</xdr:rowOff>
    </xdr:to>
    <xdr:sp macro="" textlink="">
      <xdr:nvSpPr>
        <xdr:cNvPr id="80" name="楕円 79"/>
        <xdr:cNvSpPr/>
      </xdr:nvSpPr>
      <xdr:spPr>
        <a:xfrm>
          <a:off x="19685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170906</xdr:rowOff>
    </xdr:from>
    <xdr:to>
      <xdr:col>15</xdr:col>
      <xdr:colOff>50800</xdr:colOff>
      <xdr:row>40</xdr:row>
      <xdr:rowOff>32113</xdr:rowOff>
    </xdr:to>
    <xdr:cxnSp macro="">
      <xdr:nvCxnSpPr>
        <xdr:cNvPr id="81" name="直線コネクタ 80"/>
        <xdr:cNvCxnSpPr/>
      </xdr:nvCxnSpPr>
      <xdr:spPr>
        <a:xfrm>
          <a:off x="2019300" y="68574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87449</xdr:rowOff>
    </xdr:from>
    <xdr:to>
      <xdr:col>6</xdr:col>
      <xdr:colOff>38100</xdr:colOff>
      <xdr:row>40</xdr:row>
      <xdr:rowOff>17599</xdr:rowOff>
    </xdr:to>
    <xdr:sp macro="" textlink="">
      <xdr:nvSpPr>
        <xdr:cNvPr id="82" name="楕円 81"/>
        <xdr:cNvSpPr/>
      </xdr:nvSpPr>
      <xdr:spPr>
        <a:xfrm>
          <a:off x="1079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138249</xdr:rowOff>
    </xdr:from>
    <xdr:to>
      <xdr:col>10</xdr:col>
      <xdr:colOff>114300</xdr:colOff>
      <xdr:row>39</xdr:row>
      <xdr:rowOff>170906</xdr:rowOff>
    </xdr:to>
    <xdr:cxnSp macro="">
      <xdr:nvCxnSpPr>
        <xdr:cNvPr id="83" name="直線コネクタ 82"/>
        <xdr:cNvCxnSpPr/>
      </xdr:nvCxnSpPr>
      <xdr:spPr>
        <a:xfrm>
          <a:off x="1130300" y="68247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4" name="n_1aveValue【道路】&#10;有形固定資産減価償却率"/>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6" name="n_3aveValue【道路】&#10;有形固定資産減価償却率"/>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7" name="n_4aveValue【道路】&#10;有形固定資産減価償却率"/>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95267</xdr:rowOff>
    </xdr:from>
    <xdr:ext cx="405111" cy="259045"/>
    <xdr:sp macro="" textlink="">
      <xdr:nvSpPr>
        <xdr:cNvPr id="88" name="n_1mainValue【道路】&#10;有形固定資産減価償却率"/>
        <xdr:cNvSpPr txBox="1"/>
      </xdr:nvSpPr>
      <xdr:spPr>
        <a:xfrm>
          <a:off x="35820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74040</xdr:rowOff>
    </xdr:from>
    <xdr:ext cx="405111" cy="259045"/>
    <xdr:sp macro="" textlink="">
      <xdr:nvSpPr>
        <xdr:cNvPr id="89" name="n_2mainValue【道路】&#10;有形固定資産減価償却率"/>
        <xdr:cNvSpPr txBox="1"/>
      </xdr:nvSpPr>
      <xdr:spPr>
        <a:xfrm>
          <a:off x="27057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41383</xdr:rowOff>
    </xdr:from>
    <xdr:ext cx="405111" cy="259045"/>
    <xdr:sp macro="" textlink="">
      <xdr:nvSpPr>
        <xdr:cNvPr id="90" name="n_3mainValue【道路】&#10;有形固定資産減価償却率"/>
        <xdr:cNvSpPr txBox="1"/>
      </xdr:nvSpPr>
      <xdr:spPr>
        <a:xfrm>
          <a:off x="1816744"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8726</xdr:rowOff>
    </xdr:from>
    <xdr:ext cx="405111" cy="259045"/>
    <xdr:sp macro="" textlink="">
      <xdr:nvSpPr>
        <xdr:cNvPr id="91" name="n_4mainValue【道路】&#10;有形固定資産減価償却率"/>
        <xdr:cNvSpPr txBox="1"/>
      </xdr:nvSpPr>
      <xdr:spPr>
        <a:xfrm>
          <a:off x="927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8" name="【道路】&#10;一人当たり延長平均値テキスト"/>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88374</xdr:rowOff>
    </xdr:from>
    <xdr:to>
      <xdr:col>55</xdr:col>
      <xdr:colOff>50800</xdr:colOff>
      <xdr:row>39</xdr:row>
      <xdr:rowOff>18524</xdr:rowOff>
    </xdr:to>
    <xdr:sp macro="" textlink="">
      <xdr:nvSpPr>
        <xdr:cNvPr id="129" name="楕円 128"/>
        <xdr:cNvSpPr/>
      </xdr:nvSpPr>
      <xdr:spPr>
        <a:xfrm>
          <a:off x="10426700" y="66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111252</xdr:rowOff>
    </xdr:from>
    <xdr:ext cx="534377" cy="259045"/>
    <xdr:sp macro="" textlink="">
      <xdr:nvSpPr>
        <xdr:cNvPr id="130" name="【道路】&#10;一人当たり延長該当値テキスト"/>
        <xdr:cNvSpPr txBox="1"/>
      </xdr:nvSpPr>
      <xdr:spPr>
        <a:xfrm>
          <a:off x="10515600" y="645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103974</xdr:rowOff>
    </xdr:from>
    <xdr:to>
      <xdr:col>50</xdr:col>
      <xdr:colOff>165100</xdr:colOff>
      <xdr:row>39</xdr:row>
      <xdr:rowOff>34124</xdr:rowOff>
    </xdr:to>
    <xdr:sp macro="" textlink="">
      <xdr:nvSpPr>
        <xdr:cNvPr id="131" name="楕円 130"/>
        <xdr:cNvSpPr/>
      </xdr:nvSpPr>
      <xdr:spPr>
        <a:xfrm>
          <a:off x="9588500" y="66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139174</xdr:rowOff>
    </xdr:from>
    <xdr:to>
      <xdr:col>55</xdr:col>
      <xdr:colOff>0</xdr:colOff>
      <xdr:row>38</xdr:row>
      <xdr:rowOff>154774</xdr:rowOff>
    </xdr:to>
    <xdr:cxnSp macro="">
      <xdr:nvCxnSpPr>
        <xdr:cNvPr id="132" name="直線コネクタ 131"/>
        <xdr:cNvCxnSpPr/>
      </xdr:nvCxnSpPr>
      <xdr:spPr>
        <a:xfrm flipV="1">
          <a:off x="9639300" y="6654274"/>
          <a:ext cx="838200" cy="1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120580</xdr:rowOff>
    </xdr:from>
    <xdr:to>
      <xdr:col>46</xdr:col>
      <xdr:colOff>38100</xdr:colOff>
      <xdr:row>39</xdr:row>
      <xdr:rowOff>50730</xdr:rowOff>
    </xdr:to>
    <xdr:sp macro="" textlink="">
      <xdr:nvSpPr>
        <xdr:cNvPr id="133" name="楕円 132"/>
        <xdr:cNvSpPr/>
      </xdr:nvSpPr>
      <xdr:spPr>
        <a:xfrm>
          <a:off x="8699500" y="66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154774</xdr:rowOff>
    </xdr:from>
    <xdr:to>
      <xdr:col>50</xdr:col>
      <xdr:colOff>114300</xdr:colOff>
      <xdr:row>38</xdr:row>
      <xdr:rowOff>171380</xdr:rowOff>
    </xdr:to>
    <xdr:cxnSp macro="">
      <xdr:nvCxnSpPr>
        <xdr:cNvPr id="134" name="直線コネクタ 133"/>
        <xdr:cNvCxnSpPr/>
      </xdr:nvCxnSpPr>
      <xdr:spPr>
        <a:xfrm flipV="1">
          <a:off x="8750300" y="6669874"/>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136034</xdr:rowOff>
    </xdr:from>
    <xdr:to>
      <xdr:col>41</xdr:col>
      <xdr:colOff>101600</xdr:colOff>
      <xdr:row>39</xdr:row>
      <xdr:rowOff>66184</xdr:rowOff>
    </xdr:to>
    <xdr:sp macro="" textlink="">
      <xdr:nvSpPr>
        <xdr:cNvPr id="135" name="楕円 134"/>
        <xdr:cNvSpPr/>
      </xdr:nvSpPr>
      <xdr:spPr>
        <a:xfrm>
          <a:off x="7810500" y="66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171380</xdr:rowOff>
    </xdr:from>
    <xdr:to>
      <xdr:col>45</xdr:col>
      <xdr:colOff>177800</xdr:colOff>
      <xdr:row>39</xdr:row>
      <xdr:rowOff>15384</xdr:rowOff>
    </xdr:to>
    <xdr:cxnSp macro="">
      <xdr:nvCxnSpPr>
        <xdr:cNvPr id="136" name="直線コネクタ 135"/>
        <xdr:cNvCxnSpPr/>
      </xdr:nvCxnSpPr>
      <xdr:spPr>
        <a:xfrm flipV="1">
          <a:off x="7861300" y="6686480"/>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146814</xdr:rowOff>
    </xdr:from>
    <xdr:to>
      <xdr:col>36</xdr:col>
      <xdr:colOff>165100</xdr:colOff>
      <xdr:row>39</xdr:row>
      <xdr:rowOff>76964</xdr:rowOff>
    </xdr:to>
    <xdr:sp macro="" textlink="">
      <xdr:nvSpPr>
        <xdr:cNvPr id="137" name="楕円 136"/>
        <xdr:cNvSpPr/>
      </xdr:nvSpPr>
      <xdr:spPr>
        <a:xfrm>
          <a:off x="6921500" y="66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15384</xdr:rowOff>
    </xdr:from>
    <xdr:to>
      <xdr:col>41</xdr:col>
      <xdr:colOff>50800</xdr:colOff>
      <xdr:row>39</xdr:row>
      <xdr:rowOff>26164</xdr:rowOff>
    </xdr:to>
    <xdr:cxnSp macro="">
      <xdr:nvCxnSpPr>
        <xdr:cNvPr id="138" name="直線コネクタ 137"/>
        <xdr:cNvCxnSpPr/>
      </xdr:nvCxnSpPr>
      <xdr:spPr>
        <a:xfrm flipV="1">
          <a:off x="6972300" y="6701934"/>
          <a:ext cx="889000" cy="1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39" name="n_1aveValue【道路】&#10;一人当たり延長"/>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40" name="n_2aveValue【道路】&#10;一人当たり延長"/>
        <xdr:cNvSpPr txBox="1"/>
      </xdr:nvSpPr>
      <xdr:spPr>
        <a:xfrm>
          <a:off x="8483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41" name="n_3aveValue【道路】&#10;一人当たり延長"/>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108782</xdr:rowOff>
    </xdr:from>
    <xdr:ext cx="534377" cy="259045"/>
    <xdr:sp macro="" textlink="">
      <xdr:nvSpPr>
        <xdr:cNvPr id="142" name="n_4aveValue【道路】&#10;一人当たり延長"/>
        <xdr:cNvSpPr txBox="1"/>
      </xdr:nvSpPr>
      <xdr:spPr>
        <a:xfrm>
          <a:off x="6705111" y="69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50651</xdr:rowOff>
    </xdr:from>
    <xdr:ext cx="534377" cy="259045"/>
    <xdr:sp macro="" textlink="">
      <xdr:nvSpPr>
        <xdr:cNvPr id="143" name="n_1mainValue【道路】&#10;一人当たり延長"/>
        <xdr:cNvSpPr txBox="1"/>
      </xdr:nvSpPr>
      <xdr:spPr>
        <a:xfrm>
          <a:off x="9359411" y="63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67257</xdr:rowOff>
    </xdr:from>
    <xdr:ext cx="534377" cy="259045"/>
    <xdr:sp macro="" textlink="">
      <xdr:nvSpPr>
        <xdr:cNvPr id="144" name="n_2mainValue【道路】&#10;一人当たり延長"/>
        <xdr:cNvSpPr txBox="1"/>
      </xdr:nvSpPr>
      <xdr:spPr>
        <a:xfrm>
          <a:off x="8483111" y="641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82710</xdr:rowOff>
    </xdr:from>
    <xdr:ext cx="534377" cy="259045"/>
    <xdr:sp macro="" textlink="">
      <xdr:nvSpPr>
        <xdr:cNvPr id="145" name="n_3mainValue【道路】&#10;一人当たり延長"/>
        <xdr:cNvSpPr txBox="1"/>
      </xdr:nvSpPr>
      <xdr:spPr>
        <a:xfrm>
          <a:off x="7594111" y="64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93491</xdr:rowOff>
    </xdr:from>
    <xdr:ext cx="534377" cy="259045"/>
    <xdr:sp macro="" textlink="">
      <xdr:nvSpPr>
        <xdr:cNvPr id="146" name="n_4mainValue【道路】&#10;一人当たり延長"/>
        <xdr:cNvSpPr txBox="1"/>
      </xdr:nvSpPr>
      <xdr:spPr>
        <a:xfrm>
          <a:off x="6705111" y="643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77" name="【橋りょう・トンネル】&#10;有形固定資産減価償却率平均値テキスト"/>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163104</xdr:rowOff>
    </xdr:from>
    <xdr:to>
      <xdr:col>24</xdr:col>
      <xdr:colOff>114300</xdr:colOff>
      <xdr:row>62</xdr:row>
      <xdr:rowOff>93254</xdr:rowOff>
    </xdr:to>
    <xdr:sp macro="" textlink="">
      <xdr:nvSpPr>
        <xdr:cNvPr id="188" name="楕円 187"/>
        <xdr:cNvSpPr/>
      </xdr:nvSpPr>
      <xdr:spPr>
        <a:xfrm>
          <a:off x="45847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141531</xdr:rowOff>
    </xdr:from>
    <xdr:ext cx="405111" cy="259045"/>
    <xdr:sp macro="" textlink="">
      <xdr:nvSpPr>
        <xdr:cNvPr id="189" name="【橋りょう・トンネル】&#10;有形固定資産減価償却率該当値テキスト"/>
        <xdr:cNvSpPr txBox="1"/>
      </xdr:nvSpPr>
      <xdr:spPr>
        <a:xfrm>
          <a:off x="4673600"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158206</xdr:rowOff>
    </xdr:from>
    <xdr:to>
      <xdr:col>20</xdr:col>
      <xdr:colOff>38100</xdr:colOff>
      <xdr:row>62</xdr:row>
      <xdr:rowOff>88356</xdr:rowOff>
    </xdr:to>
    <xdr:sp macro="" textlink="">
      <xdr:nvSpPr>
        <xdr:cNvPr id="190" name="楕円 189"/>
        <xdr:cNvSpPr/>
      </xdr:nvSpPr>
      <xdr:spPr>
        <a:xfrm>
          <a:off x="3746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37556</xdr:rowOff>
    </xdr:from>
    <xdr:to>
      <xdr:col>24</xdr:col>
      <xdr:colOff>63500</xdr:colOff>
      <xdr:row>62</xdr:row>
      <xdr:rowOff>42454</xdr:rowOff>
    </xdr:to>
    <xdr:cxnSp macro="">
      <xdr:nvCxnSpPr>
        <xdr:cNvPr id="191" name="直線コネクタ 190"/>
        <xdr:cNvCxnSpPr/>
      </xdr:nvCxnSpPr>
      <xdr:spPr>
        <a:xfrm>
          <a:off x="3797300" y="1066745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164737</xdr:rowOff>
    </xdr:from>
    <xdr:to>
      <xdr:col>15</xdr:col>
      <xdr:colOff>101600</xdr:colOff>
      <xdr:row>62</xdr:row>
      <xdr:rowOff>94887</xdr:rowOff>
    </xdr:to>
    <xdr:sp macro="" textlink="">
      <xdr:nvSpPr>
        <xdr:cNvPr id="192" name="楕円 191"/>
        <xdr:cNvSpPr/>
      </xdr:nvSpPr>
      <xdr:spPr>
        <a:xfrm>
          <a:off x="2857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37556</xdr:rowOff>
    </xdr:from>
    <xdr:to>
      <xdr:col>19</xdr:col>
      <xdr:colOff>177800</xdr:colOff>
      <xdr:row>62</xdr:row>
      <xdr:rowOff>44087</xdr:rowOff>
    </xdr:to>
    <xdr:cxnSp macro="">
      <xdr:nvCxnSpPr>
        <xdr:cNvPr id="193" name="直線コネクタ 192"/>
        <xdr:cNvCxnSpPr/>
      </xdr:nvCxnSpPr>
      <xdr:spPr>
        <a:xfrm flipV="1">
          <a:off x="2908300" y="1066745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122283</xdr:rowOff>
    </xdr:from>
    <xdr:to>
      <xdr:col>10</xdr:col>
      <xdr:colOff>165100</xdr:colOff>
      <xdr:row>62</xdr:row>
      <xdr:rowOff>52433</xdr:rowOff>
    </xdr:to>
    <xdr:sp macro="" textlink="">
      <xdr:nvSpPr>
        <xdr:cNvPr id="194" name="楕円 193"/>
        <xdr:cNvSpPr/>
      </xdr:nvSpPr>
      <xdr:spPr>
        <a:xfrm>
          <a:off x="1968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1633</xdr:rowOff>
    </xdr:from>
    <xdr:to>
      <xdr:col>15</xdr:col>
      <xdr:colOff>50800</xdr:colOff>
      <xdr:row>62</xdr:row>
      <xdr:rowOff>44087</xdr:rowOff>
    </xdr:to>
    <xdr:cxnSp macro="">
      <xdr:nvCxnSpPr>
        <xdr:cNvPr id="195" name="直線コネクタ 194"/>
        <xdr:cNvCxnSpPr/>
      </xdr:nvCxnSpPr>
      <xdr:spPr>
        <a:xfrm>
          <a:off x="2019300" y="106315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97790</xdr:rowOff>
    </xdr:from>
    <xdr:to>
      <xdr:col>6</xdr:col>
      <xdr:colOff>38100</xdr:colOff>
      <xdr:row>62</xdr:row>
      <xdr:rowOff>27940</xdr:rowOff>
    </xdr:to>
    <xdr:sp macro="" textlink="">
      <xdr:nvSpPr>
        <xdr:cNvPr id="196" name="楕円 195"/>
        <xdr:cNvSpPr/>
      </xdr:nvSpPr>
      <xdr:spPr>
        <a:xfrm>
          <a:off x="107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148590</xdr:rowOff>
    </xdr:from>
    <xdr:to>
      <xdr:col>10</xdr:col>
      <xdr:colOff>114300</xdr:colOff>
      <xdr:row>62</xdr:row>
      <xdr:rowOff>1633</xdr:rowOff>
    </xdr:to>
    <xdr:cxnSp macro="">
      <xdr:nvCxnSpPr>
        <xdr:cNvPr id="197" name="直線コネクタ 196"/>
        <xdr:cNvCxnSpPr/>
      </xdr:nvCxnSpPr>
      <xdr:spPr>
        <a:xfrm>
          <a:off x="1130300" y="106070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98" name="n_1aveValue【橋りょう・トンネル】&#10;有形固定資産減価償却率"/>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9" name="n_2aveValue【橋りょう・トンネ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200" name="n_3aveValue【橋りょう・トンネル】&#10;有形固定資産減価償却率"/>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201" name="n_4aveValue【橋りょう・トンネル】&#10;有形固定資産減価償却率"/>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79483</xdr:rowOff>
    </xdr:from>
    <xdr:ext cx="405111" cy="259045"/>
    <xdr:sp macro="" textlink="">
      <xdr:nvSpPr>
        <xdr:cNvPr id="202" name="n_1mainValue【橋りょう・トンネル】&#10;有形固定資産減価償却率"/>
        <xdr:cNvSpPr txBox="1"/>
      </xdr:nvSpPr>
      <xdr:spPr>
        <a:xfrm>
          <a:off x="35820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86014</xdr:rowOff>
    </xdr:from>
    <xdr:ext cx="405111" cy="259045"/>
    <xdr:sp macro="" textlink="">
      <xdr:nvSpPr>
        <xdr:cNvPr id="203" name="n_2mainValue【橋りょう・トンネル】&#10;有形固定資産減価償却率"/>
        <xdr:cNvSpPr txBox="1"/>
      </xdr:nvSpPr>
      <xdr:spPr>
        <a:xfrm>
          <a:off x="2705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43560</xdr:rowOff>
    </xdr:from>
    <xdr:ext cx="405111" cy="259045"/>
    <xdr:sp macro="" textlink="">
      <xdr:nvSpPr>
        <xdr:cNvPr id="204" name="n_3mainValue【橋りょう・トンネル】&#10;有形固定資産減価償却率"/>
        <xdr:cNvSpPr txBox="1"/>
      </xdr:nvSpPr>
      <xdr:spPr>
        <a:xfrm>
          <a:off x="1816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19067</xdr:rowOff>
    </xdr:from>
    <xdr:ext cx="405111" cy="259045"/>
    <xdr:sp macro="" textlink="">
      <xdr:nvSpPr>
        <xdr:cNvPr id="205" name="n_4mainValue【橋りょう・トンネル】&#10;有形固定資産減価償却率"/>
        <xdr:cNvSpPr txBox="1"/>
      </xdr:nvSpPr>
      <xdr:spPr>
        <a:xfrm>
          <a:off x="927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34" name="【橋りょう・トンネル】&#10;一人当たり有形固定資産（償却資産）額平均値テキスト"/>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17831</xdr:rowOff>
    </xdr:from>
    <xdr:to>
      <xdr:col>55</xdr:col>
      <xdr:colOff>50800</xdr:colOff>
      <xdr:row>63</xdr:row>
      <xdr:rowOff>119431</xdr:rowOff>
    </xdr:to>
    <xdr:sp macro="" textlink="">
      <xdr:nvSpPr>
        <xdr:cNvPr id="245" name="楕円 244"/>
        <xdr:cNvSpPr/>
      </xdr:nvSpPr>
      <xdr:spPr>
        <a:xfrm>
          <a:off x="10426700" y="1081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40708</xdr:rowOff>
    </xdr:from>
    <xdr:ext cx="599010" cy="259045"/>
    <xdr:sp macro="" textlink="">
      <xdr:nvSpPr>
        <xdr:cNvPr id="246" name="【橋りょう・トンネル】&#10;一人当たり有形固定資産（償却資産）額該当値テキスト"/>
        <xdr:cNvSpPr txBox="1"/>
      </xdr:nvSpPr>
      <xdr:spPr>
        <a:xfrm>
          <a:off x="10515600" y="1067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26311</xdr:rowOff>
    </xdr:from>
    <xdr:to>
      <xdr:col>50</xdr:col>
      <xdr:colOff>165100</xdr:colOff>
      <xdr:row>63</xdr:row>
      <xdr:rowOff>127911</xdr:rowOff>
    </xdr:to>
    <xdr:sp macro="" textlink="">
      <xdr:nvSpPr>
        <xdr:cNvPr id="247" name="楕円 246"/>
        <xdr:cNvSpPr/>
      </xdr:nvSpPr>
      <xdr:spPr>
        <a:xfrm>
          <a:off x="9588500" y="108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68631</xdr:rowOff>
    </xdr:from>
    <xdr:to>
      <xdr:col>55</xdr:col>
      <xdr:colOff>0</xdr:colOff>
      <xdr:row>63</xdr:row>
      <xdr:rowOff>77111</xdr:rowOff>
    </xdr:to>
    <xdr:cxnSp macro="">
      <xdr:nvCxnSpPr>
        <xdr:cNvPr id="248" name="直線コネクタ 247"/>
        <xdr:cNvCxnSpPr/>
      </xdr:nvCxnSpPr>
      <xdr:spPr>
        <a:xfrm flipV="1">
          <a:off x="9639300" y="10869981"/>
          <a:ext cx="8382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28392</xdr:rowOff>
    </xdr:from>
    <xdr:to>
      <xdr:col>46</xdr:col>
      <xdr:colOff>38100</xdr:colOff>
      <xdr:row>63</xdr:row>
      <xdr:rowOff>129992</xdr:rowOff>
    </xdr:to>
    <xdr:sp macro="" textlink="">
      <xdr:nvSpPr>
        <xdr:cNvPr id="249" name="楕円 248"/>
        <xdr:cNvSpPr/>
      </xdr:nvSpPr>
      <xdr:spPr>
        <a:xfrm>
          <a:off x="8699500" y="108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77111</xdr:rowOff>
    </xdr:from>
    <xdr:to>
      <xdr:col>50</xdr:col>
      <xdr:colOff>114300</xdr:colOff>
      <xdr:row>63</xdr:row>
      <xdr:rowOff>79192</xdr:rowOff>
    </xdr:to>
    <xdr:cxnSp macro="">
      <xdr:nvCxnSpPr>
        <xdr:cNvPr id="250" name="直線コネクタ 249"/>
        <xdr:cNvCxnSpPr/>
      </xdr:nvCxnSpPr>
      <xdr:spPr>
        <a:xfrm flipV="1">
          <a:off x="8750300" y="10878461"/>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33856</xdr:rowOff>
    </xdr:from>
    <xdr:to>
      <xdr:col>41</xdr:col>
      <xdr:colOff>101600</xdr:colOff>
      <xdr:row>63</xdr:row>
      <xdr:rowOff>135456</xdr:rowOff>
    </xdr:to>
    <xdr:sp macro="" textlink="">
      <xdr:nvSpPr>
        <xdr:cNvPr id="251" name="楕円 250"/>
        <xdr:cNvSpPr/>
      </xdr:nvSpPr>
      <xdr:spPr>
        <a:xfrm>
          <a:off x="7810500" y="108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79192</xdr:rowOff>
    </xdr:from>
    <xdr:to>
      <xdr:col>45</xdr:col>
      <xdr:colOff>177800</xdr:colOff>
      <xdr:row>63</xdr:row>
      <xdr:rowOff>84656</xdr:rowOff>
    </xdr:to>
    <xdr:cxnSp macro="">
      <xdr:nvCxnSpPr>
        <xdr:cNvPr id="252" name="直線コネクタ 251"/>
        <xdr:cNvCxnSpPr/>
      </xdr:nvCxnSpPr>
      <xdr:spPr>
        <a:xfrm flipV="1">
          <a:off x="7861300" y="10880542"/>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38898</xdr:rowOff>
    </xdr:from>
    <xdr:to>
      <xdr:col>36</xdr:col>
      <xdr:colOff>165100</xdr:colOff>
      <xdr:row>63</xdr:row>
      <xdr:rowOff>140498</xdr:rowOff>
    </xdr:to>
    <xdr:sp macro="" textlink="">
      <xdr:nvSpPr>
        <xdr:cNvPr id="253" name="楕円 252"/>
        <xdr:cNvSpPr/>
      </xdr:nvSpPr>
      <xdr:spPr>
        <a:xfrm>
          <a:off x="6921500" y="108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84656</xdr:rowOff>
    </xdr:from>
    <xdr:to>
      <xdr:col>41</xdr:col>
      <xdr:colOff>50800</xdr:colOff>
      <xdr:row>63</xdr:row>
      <xdr:rowOff>89698</xdr:rowOff>
    </xdr:to>
    <xdr:cxnSp macro="">
      <xdr:nvCxnSpPr>
        <xdr:cNvPr id="254" name="直線コネクタ 253"/>
        <xdr:cNvCxnSpPr/>
      </xdr:nvCxnSpPr>
      <xdr:spPr>
        <a:xfrm flipV="1">
          <a:off x="6972300" y="10886006"/>
          <a:ext cx="8890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58" name="n_4aveValue【橋りょう・トンネル】&#10;一人当たり有形固定資産（償却資産）額"/>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119038</xdr:rowOff>
    </xdr:from>
    <xdr:ext cx="599010" cy="259045"/>
    <xdr:sp macro="" textlink="">
      <xdr:nvSpPr>
        <xdr:cNvPr id="259" name="n_1mainValue【橋りょう・トンネル】&#10;一人当たり有形固定資産（償却資産）額"/>
        <xdr:cNvSpPr txBox="1"/>
      </xdr:nvSpPr>
      <xdr:spPr>
        <a:xfrm>
          <a:off x="9327095" y="1092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121119</xdr:rowOff>
    </xdr:from>
    <xdr:ext cx="599010" cy="259045"/>
    <xdr:sp macro="" textlink="">
      <xdr:nvSpPr>
        <xdr:cNvPr id="260" name="n_2mainValue【橋りょう・トンネル】&#10;一人当たり有形固定資産（償却資産）額"/>
        <xdr:cNvSpPr txBox="1"/>
      </xdr:nvSpPr>
      <xdr:spPr>
        <a:xfrm>
          <a:off x="8450795" y="1092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126583</xdr:rowOff>
    </xdr:from>
    <xdr:ext cx="599010" cy="259045"/>
    <xdr:sp macro="" textlink="">
      <xdr:nvSpPr>
        <xdr:cNvPr id="261" name="n_3mainValue【橋りょう・トンネル】&#10;一人当たり有形固定資産（償却資産）額"/>
        <xdr:cNvSpPr txBox="1"/>
      </xdr:nvSpPr>
      <xdr:spPr>
        <a:xfrm>
          <a:off x="7561795" y="1092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131625</xdr:rowOff>
    </xdr:from>
    <xdr:ext cx="599010" cy="259045"/>
    <xdr:sp macro="" textlink="">
      <xdr:nvSpPr>
        <xdr:cNvPr id="262" name="n_4mainValue【橋りょう・トンネル】&#10;一人当たり有形固定資産（償却資産）額"/>
        <xdr:cNvSpPr txBox="1"/>
      </xdr:nvSpPr>
      <xdr:spPr>
        <a:xfrm>
          <a:off x="6672795" y="109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93" name="【公営住宅】&#10;有形固定資産減価償却率平均値テキスト"/>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26488</xdr:rowOff>
    </xdr:from>
    <xdr:to>
      <xdr:col>24</xdr:col>
      <xdr:colOff>114300</xdr:colOff>
      <xdr:row>86</xdr:row>
      <xdr:rowOff>128088</xdr:rowOff>
    </xdr:to>
    <xdr:sp macro="" textlink="">
      <xdr:nvSpPr>
        <xdr:cNvPr id="304" name="楕円 303"/>
        <xdr:cNvSpPr/>
      </xdr:nvSpPr>
      <xdr:spPr>
        <a:xfrm>
          <a:off x="45847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112865</xdr:rowOff>
    </xdr:from>
    <xdr:ext cx="405111" cy="259045"/>
    <xdr:sp macro="" textlink="">
      <xdr:nvSpPr>
        <xdr:cNvPr id="305" name="【公営住宅】&#10;有形固定資産減価償却率該当値テキスト"/>
        <xdr:cNvSpPr txBox="1"/>
      </xdr:nvSpPr>
      <xdr:spPr>
        <a:xfrm>
          <a:off x="4673600" y="1468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11793</xdr:rowOff>
    </xdr:from>
    <xdr:to>
      <xdr:col>20</xdr:col>
      <xdr:colOff>38100</xdr:colOff>
      <xdr:row>86</xdr:row>
      <xdr:rowOff>113393</xdr:rowOff>
    </xdr:to>
    <xdr:sp macro="" textlink="">
      <xdr:nvSpPr>
        <xdr:cNvPr id="306" name="楕円 305"/>
        <xdr:cNvSpPr/>
      </xdr:nvSpPr>
      <xdr:spPr>
        <a:xfrm>
          <a:off x="3746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62593</xdr:rowOff>
    </xdr:from>
    <xdr:to>
      <xdr:col>24</xdr:col>
      <xdr:colOff>63500</xdr:colOff>
      <xdr:row>86</xdr:row>
      <xdr:rowOff>77288</xdr:rowOff>
    </xdr:to>
    <xdr:cxnSp macro="">
      <xdr:nvCxnSpPr>
        <xdr:cNvPr id="307" name="直線コネクタ 306"/>
        <xdr:cNvCxnSpPr/>
      </xdr:nvCxnSpPr>
      <xdr:spPr>
        <a:xfrm>
          <a:off x="3797300" y="1480729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363</xdr:rowOff>
    </xdr:from>
    <xdr:to>
      <xdr:col>15</xdr:col>
      <xdr:colOff>101600</xdr:colOff>
      <xdr:row>86</xdr:row>
      <xdr:rowOff>101963</xdr:rowOff>
    </xdr:to>
    <xdr:sp macro="" textlink="">
      <xdr:nvSpPr>
        <xdr:cNvPr id="308" name="楕円 307"/>
        <xdr:cNvSpPr/>
      </xdr:nvSpPr>
      <xdr:spPr>
        <a:xfrm>
          <a:off x="2857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51163</xdr:rowOff>
    </xdr:from>
    <xdr:to>
      <xdr:col>19</xdr:col>
      <xdr:colOff>177800</xdr:colOff>
      <xdr:row>86</xdr:row>
      <xdr:rowOff>62593</xdr:rowOff>
    </xdr:to>
    <xdr:cxnSp macro="">
      <xdr:nvCxnSpPr>
        <xdr:cNvPr id="309" name="直線コネクタ 308"/>
        <xdr:cNvCxnSpPr/>
      </xdr:nvCxnSpPr>
      <xdr:spPr>
        <a:xfrm>
          <a:off x="2908300" y="147958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155484</xdr:rowOff>
    </xdr:from>
    <xdr:to>
      <xdr:col>10</xdr:col>
      <xdr:colOff>165100</xdr:colOff>
      <xdr:row>86</xdr:row>
      <xdr:rowOff>85634</xdr:rowOff>
    </xdr:to>
    <xdr:sp macro="" textlink="">
      <xdr:nvSpPr>
        <xdr:cNvPr id="310" name="楕円 309"/>
        <xdr:cNvSpPr/>
      </xdr:nvSpPr>
      <xdr:spPr>
        <a:xfrm>
          <a:off x="1968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34834</xdr:rowOff>
    </xdr:from>
    <xdr:to>
      <xdr:col>15</xdr:col>
      <xdr:colOff>50800</xdr:colOff>
      <xdr:row>86</xdr:row>
      <xdr:rowOff>51163</xdr:rowOff>
    </xdr:to>
    <xdr:cxnSp macro="">
      <xdr:nvCxnSpPr>
        <xdr:cNvPr id="311" name="直線コネクタ 310"/>
        <xdr:cNvCxnSpPr/>
      </xdr:nvCxnSpPr>
      <xdr:spPr>
        <a:xfrm>
          <a:off x="2019300" y="147795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137523</xdr:rowOff>
    </xdr:from>
    <xdr:to>
      <xdr:col>6</xdr:col>
      <xdr:colOff>38100</xdr:colOff>
      <xdr:row>86</xdr:row>
      <xdr:rowOff>67673</xdr:rowOff>
    </xdr:to>
    <xdr:sp macro="" textlink="">
      <xdr:nvSpPr>
        <xdr:cNvPr id="312" name="楕円 311"/>
        <xdr:cNvSpPr/>
      </xdr:nvSpPr>
      <xdr:spPr>
        <a:xfrm>
          <a:off x="1079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16873</xdr:rowOff>
    </xdr:from>
    <xdr:to>
      <xdr:col>10</xdr:col>
      <xdr:colOff>114300</xdr:colOff>
      <xdr:row>86</xdr:row>
      <xdr:rowOff>34834</xdr:rowOff>
    </xdr:to>
    <xdr:cxnSp macro="">
      <xdr:nvCxnSpPr>
        <xdr:cNvPr id="313" name="直線コネクタ 312"/>
        <xdr:cNvCxnSpPr/>
      </xdr:nvCxnSpPr>
      <xdr:spPr>
        <a:xfrm>
          <a:off x="1130300" y="1476157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4"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15" name="n_2aveValue【公営住宅】&#10;有形固定資産減価償却率"/>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16" name="n_3ave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17" name="n_4aveValue【公営住宅】&#10;有形固定資産減価償却率"/>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104520</xdr:rowOff>
    </xdr:from>
    <xdr:ext cx="405111" cy="259045"/>
    <xdr:sp macro="" textlink="">
      <xdr:nvSpPr>
        <xdr:cNvPr id="318" name="n_1mainValue【公営住宅】&#10;有形固定資産減価償却率"/>
        <xdr:cNvSpPr txBox="1"/>
      </xdr:nvSpPr>
      <xdr:spPr>
        <a:xfrm>
          <a:off x="3582044" y="1484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93090</xdr:rowOff>
    </xdr:from>
    <xdr:ext cx="405111" cy="259045"/>
    <xdr:sp macro="" textlink="">
      <xdr:nvSpPr>
        <xdr:cNvPr id="319" name="n_2mainValue【公営住宅】&#10;有形固定資産減価償却率"/>
        <xdr:cNvSpPr txBox="1"/>
      </xdr:nvSpPr>
      <xdr:spPr>
        <a:xfrm>
          <a:off x="2705744" y="1483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76761</xdr:rowOff>
    </xdr:from>
    <xdr:ext cx="405111" cy="259045"/>
    <xdr:sp macro="" textlink="">
      <xdr:nvSpPr>
        <xdr:cNvPr id="320" name="n_3mainValue【公営住宅】&#10;有形固定資産減価償却率"/>
        <xdr:cNvSpPr txBox="1"/>
      </xdr:nvSpPr>
      <xdr:spPr>
        <a:xfrm>
          <a:off x="18167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58800</xdr:rowOff>
    </xdr:from>
    <xdr:ext cx="405111" cy="259045"/>
    <xdr:sp macro="" textlink="">
      <xdr:nvSpPr>
        <xdr:cNvPr id="321" name="n_4mainValue【公営住宅】&#10;有形固定資産減価償却率"/>
        <xdr:cNvSpPr txBox="1"/>
      </xdr:nvSpPr>
      <xdr:spPr>
        <a:xfrm>
          <a:off x="9277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50" name="【公営住宅】&#10;一人当たり面積平均値テキスト"/>
        <xdr:cNvSpPr txBox="1"/>
      </xdr:nvSpPr>
      <xdr:spPr>
        <a:xfrm>
          <a:off x="10515600" y="1445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67311</xdr:rowOff>
    </xdr:from>
    <xdr:to>
      <xdr:col>55</xdr:col>
      <xdr:colOff>50800</xdr:colOff>
      <xdr:row>84</xdr:row>
      <xdr:rowOff>168911</xdr:rowOff>
    </xdr:to>
    <xdr:sp macro="" textlink="">
      <xdr:nvSpPr>
        <xdr:cNvPr id="361" name="楕円 360"/>
        <xdr:cNvSpPr/>
      </xdr:nvSpPr>
      <xdr:spPr>
        <a:xfrm>
          <a:off x="10426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90188</xdr:rowOff>
    </xdr:from>
    <xdr:ext cx="469744" cy="259045"/>
    <xdr:sp macro="" textlink="">
      <xdr:nvSpPr>
        <xdr:cNvPr id="362" name="【公営住宅】&#10;一人当たり面積該当値テキスト"/>
        <xdr:cNvSpPr txBox="1"/>
      </xdr:nvSpPr>
      <xdr:spPr>
        <a:xfrm>
          <a:off x="10515600"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77788</xdr:rowOff>
    </xdr:from>
    <xdr:to>
      <xdr:col>50</xdr:col>
      <xdr:colOff>165100</xdr:colOff>
      <xdr:row>85</xdr:row>
      <xdr:rowOff>7938</xdr:rowOff>
    </xdr:to>
    <xdr:sp macro="" textlink="">
      <xdr:nvSpPr>
        <xdr:cNvPr id="363" name="楕円 362"/>
        <xdr:cNvSpPr/>
      </xdr:nvSpPr>
      <xdr:spPr>
        <a:xfrm>
          <a:off x="9588500" y="144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118111</xdr:rowOff>
    </xdr:from>
    <xdr:to>
      <xdr:col>55</xdr:col>
      <xdr:colOff>0</xdr:colOff>
      <xdr:row>84</xdr:row>
      <xdr:rowOff>128588</xdr:rowOff>
    </xdr:to>
    <xdr:cxnSp macro="">
      <xdr:nvCxnSpPr>
        <xdr:cNvPr id="364" name="直線コネクタ 363"/>
        <xdr:cNvCxnSpPr/>
      </xdr:nvCxnSpPr>
      <xdr:spPr>
        <a:xfrm flipV="1">
          <a:off x="9639300" y="14519911"/>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77025</xdr:rowOff>
    </xdr:from>
    <xdr:to>
      <xdr:col>46</xdr:col>
      <xdr:colOff>38100</xdr:colOff>
      <xdr:row>85</xdr:row>
      <xdr:rowOff>7175</xdr:rowOff>
    </xdr:to>
    <xdr:sp macro="" textlink="">
      <xdr:nvSpPr>
        <xdr:cNvPr id="365" name="楕円 364"/>
        <xdr:cNvSpPr/>
      </xdr:nvSpPr>
      <xdr:spPr>
        <a:xfrm>
          <a:off x="8699500" y="144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127825</xdr:rowOff>
    </xdr:from>
    <xdr:to>
      <xdr:col>50</xdr:col>
      <xdr:colOff>114300</xdr:colOff>
      <xdr:row>84</xdr:row>
      <xdr:rowOff>128588</xdr:rowOff>
    </xdr:to>
    <xdr:cxnSp macro="">
      <xdr:nvCxnSpPr>
        <xdr:cNvPr id="366" name="直線コネクタ 365"/>
        <xdr:cNvCxnSpPr/>
      </xdr:nvCxnSpPr>
      <xdr:spPr>
        <a:xfrm>
          <a:off x="8750300" y="1452962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87694</xdr:rowOff>
    </xdr:from>
    <xdr:to>
      <xdr:col>41</xdr:col>
      <xdr:colOff>101600</xdr:colOff>
      <xdr:row>85</xdr:row>
      <xdr:rowOff>17844</xdr:rowOff>
    </xdr:to>
    <xdr:sp macro="" textlink="">
      <xdr:nvSpPr>
        <xdr:cNvPr id="367" name="楕円 366"/>
        <xdr:cNvSpPr/>
      </xdr:nvSpPr>
      <xdr:spPr>
        <a:xfrm>
          <a:off x="7810500" y="144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127825</xdr:rowOff>
    </xdr:from>
    <xdr:to>
      <xdr:col>45</xdr:col>
      <xdr:colOff>177800</xdr:colOff>
      <xdr:row>84</xdr:row>
      <xdr:rowOff>138494</xdr:rowOff>
    </xdr:to>
    <xdr:cxnSp macro="">
      <xdr:nvCxnSpPr>
        <xdr:cNvPr id="368" name="直線コネクタ 367"/>
        <xdr:cNvCxnSpPr/>
      </xdr:nvCxnSpPr>
      <xdr:spPr>
        <a:xfrm flipV="1">
          <a:off x="7861300" y="14529625"/>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99124</xdr:rowOff>
    </xdr:from>
    <xdr:to>
      <xdr:col>36</xdr:col>
      <xdr:colOff>165100</xdr:colOff>
      <xdr:row>85</xdr:row>
      <xdr:rowOff>29274</xdr:rowOff>
    </xdr:to>
    <xdr:sp macro="" textlink="">
      <xdr:nvSpPr>
        <xdr:cNvPr id="369" name="楕円 368"/>
        <xdr:cNvSpPr/>
      </xdr:nvSpPr>
      <xdr:spPr>
        <a:xfrm>
          <a:off x="6921500" y="1450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138494</xdr:rowOff>
    </xdr:from>
    <xdr:to>
      <xdr:col>41</xdr:col>
      <xdr:colOff>50800</xdr:colOff>
      <xdr:row>84</xdr:row>
      <xdr:rowOff>149924</xdr:rowOff>
    </xdr:to>
    <xdr:cxnSp macro="">
      <xdr:nvCxnSpPr>
        <xdr:cNvPr id="370" name="直線コネクタ 369"/>
        <xdr:cNvCxnSpPr/>
      </xdr:nvCxnSpPr>
      <xdr:spPr>
        <a:xfrm flipV="1">
          <a:off x="6972300" y="145402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1" name="n_1aveValue【公営住宅】&#10;一人当たり面積"/>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2" name="n_2aveValue【公営住宅】&#10;一人当たり面積"/>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23640</xdr:rowOff>
    </xdr:from>
    <xdr:ext cx="469744" cy="259045"/>
    <xdr:sp macro="" textlink="">
      <xdr:nvSpPr>
        <xdr:cNvPr id="373" name="n_3aveValue【公営住宅】&#10;一人当たり面積"/>
        <xdr:cNvSpPr txBox="1"/>
      </xdr:nvSpPr>
      <xdr:spPr>
        <a:xfrm>
          <a:off x="7626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4" name="n_4aveValue【公営住宅】&#10;一人当たり面積"/>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170515</xdr:rowOff>
    </xdr:from>
    <xdr:ext cx="469744" cy="259045"/>
    <xdr:sp macro="" textlink="">
      <xdr:nvSpPr>
        <xdr:cNvPr id="375" name="n_1mainValue【公営住宅】&#10;一人当たり面積"/>
        <xdr:cNvSpPr txBox="1"/>
      </xdr:nvSpPr>
      <xdr:spPr>
        <a:xfrm>
          <a:off x="9391727" y="145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169752</xdr:rowOff>
    </xdr:from>
    <xdr:ext cx="469744" cy="259045"/>
    <xdr:sp macro="" textlink="">
      <xdr:nvSpPr>
        <xdr:cNvPr id="376" name="n_2mainValue【公営住宅】&#10;一人当たり面積"/>
        <xdr:cNvSpPr txBox="1"/>
      </xdr:nvSpPr>
      <xdr:spPr>
        <a:xfrm>
          <a:off x="8515427" y="1457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34371</xdr:rowOff>
    </xdr:from>
    <xdr:ext cx="469744" cy="259045"/>
    <xdr:sp macro="" textlink="">
      <xdr:nvSpPr>
        <xdr:cNvPr id="377" name="n_3mainValue【公営住宅】&#10;一人当たり面積"/>
        <xdr:cNvSpPr txBox="1"/>
      </xdr:nvSpPr>
      <xdr:spPr>
        <a:xfrm>
          <a:off x="7626427" y="1426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45801</xdr:rowOff>
    </xdr:from>
    <xdr:ext cx="469744" cy="259045"/>
    <xdr:sp macro="" textlink="">
      <xdr:nvSpPr>
        <xdr:cNvPr id="378" name="n_4mainValue【公営住宅】&#10;一人当たり面積"/>
        <xdr:cNvSpPr txBox="1"/>
      </xdr:nvSpPr>
      <xdr:spPr>
        <a:xfrm>
          <a:off x="6737427" y="1427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20" name="直線コネクタ 419"/>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23"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24" name="直線コネクタ 423"/>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5"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6" name="フローチャート: 判断 425"/>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27" name="フローチャート: 判断 426"/>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28" name="フローチャート: 判断 427"/>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29" name="フローチャート: 判断 428"/>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30" name="フローチャート: 判断 429"/>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66222</xdr:rowOff>
    </xdr:from>
    <xdr:to>
      <xdr:col>85</xdr:col>
      <xdr:colOff>177800</xdr:colOff>
      <xdr:row>40</xdr:row>
      <xdr:rowOff>167822</xdr:rowOff>
    </xdr:to>
    <xdr:sp macro="" textlink="">
      <xdr:nvSpPr>
        <xdr:cNvPr id="436" name="楕円 435"/>
        <xdr:cNvSpPr/>
      </xdr:nvSpPr>
      <xdr:spPr>
        <a:xfrm>
          <a:off x="162687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44649</xdr:rowOff>
    </xdr:from>
    <xdr:ext cx="405111" cy="259045"/>
    <xdr:sp macro="" textlink="">
      <xdr:nvSpPr>
        <xdr:cNvPr id="437" name="【認定こども園・幼稚園・保育所】&#10;有形固定資産減価償却率該当値テキスト"/>
        <xdr:cNvSpPr txBox="1"/>
      </xdr:nvSpPr>
      <xdr:spPr>
        <a:xfrm>
          <a:off x="16357600"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46627</xdr:rowOff>
    </xdr:from>
    <xdr:to>
      <xdr:col>81</xdr:col>
      <xdr:colOff>101600</xdr:colOff>
      <xdr:row>40</xdr:row>
      <xdr:rowOff>148227</xdr:rowOff>
    </xdr:to>
    <xdr:sp macro="" textlink="">
      <xdr:nvSpPr>
        <xdr:cNvPr id="438" name="楕円 437"/>
        <xdr:cNvSpPr/>
      </xdr:nvSpPr>
      <xdr:spPr>
        <a:xfrm>
          <a:off x="15430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97427</xdr:rowOff>
    </xdr:from>
    <xdr:to>
      <xdr:col>85</xdr:col>
      <xdr:colOff>127000</xdr:colOff>
      <xdr:row>40</xdr:row>
      <xdr:rowOff>117022</xdr:rowOff>
    </xdr:to>
    <xdr:cxnSp macro="">
      <xdr:nvCxnSpPr>
        <xdr:cNvPr id="439" name="直線コネクタ 438"/>
        <xdr:cNvCxnSpPr/>
      </xdr:nvCxnSpPr>
      <xdr:spPr>
        <a:xfrm>
          <a:off x="15481300" y="695542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31931</xdr:rowOff>
    </xdr:from>
    <xdr:to>
      <xdr:col>76</xdr:col>
      <xdr:colOff>165100</xdr:colOff>
      <xdr:row>40</xdr:row>
      <xdr:rowOff>133531</xdr:rowOff>
    </xdr:to>
    <xdr:sp macro="" textlink="">
      <xdr:nvSpPr>
        <xdr:cNvPr id="440" name="楕円 439"/>
        <xdr:cNvSpPr/>
      </xdr:nvSpPr>
      <xdr:spPr>
        <a:xfrm>
          <a:off x="14541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82731</xdr:rowOff>
    </xdr:from>
    <xdr:to>
      <xdr:col>81</xdr:col>
      <xdr:colOff>50800</xdr:colOff>
      <xdr:row>40</xdr:row>
      <xdr:rowOff>97427</xdr:rowOff>
    </xdr:to>
    <xdr:cxnSp macro="">
      <xdr:nvCxnSpPr>
        <xdr:cNvPr id="441" name="直線コネクタ 440"/>
        <xdr:cNvCxnSpPr/>
      </xdr:nvCxnSpPr>
      <xdr:spPr>
        <a:xfrm>
          <a:off x="14592300" y="694073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12337</xdr:rowOff>
    </xdr:from>
    <xdr:to>
      <xdr:col>72</xdr:col>
      <xdr:colOff>38100</xdr:colOff>
      <xdr:row>40</xdr:row>
      <xdr:rowOff>113937</xdr:rowOff>
    </xdr:to>
    <xdr:sp macro="" textlink="">
      <xdr:nvSpPr>
        <xdr:cNvPr id="442" name="楕円 441"/>
        <xdr:cNvSpPr/>
      </xdr:nvSpPr>
      <xdr:spPr>
        <a:xfrm>
          <a:off x="13652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63137</xdr:rowOff>
    </xdr:from>
    <xdr:to>
      <xdr:col>76</xdr:col>
      <xdr:colOff>114300</xdr:colOff>
      <xdr:row>40</xdr:row>
      <xdr:rowOff>82731</xdr:rowOff>
    </xdr:to>
    <xdr:cxnSp macro="">
      <xdr:nvCxnSpPr>
        <xdr:cNvPr id="443" name="直線コネクタ 442"/>
        <xdr:cNvCxnSpPr/>
      </xdr:nvCxnSpPr>
      <xdr:spPr>
        <a:xfrm>
          <a:off x="13703300" y="69211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160927</xdr:rowOff>
    </xdr:from>
    <xdr:to>
      <xdr:col>67</xdr:col>
      <xdr:colOff>101600</xdr:colOff>
      <xdr:row>42</xdr:row>
      <xdr:rowOff>91077</xdr:rowOff>
    </xdr:to>
    <xdr:sp macro="" textlink="">
      <xdr:nvSpPr>
        <xdr:cNvPr id="444" name="楕円 443"/>
        <xdr:cNvSpPr/>
      </xdr:nvSpPr>
      <xdr:spPr>
        <a:xfrm>
          <a:off x="12763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63137</xdr:rowOff>
    </xdr:from>
    <xdr:to>
      <xdr:col>71</xdr:col>
      <xdr:colOff>177800</xdr:colOff>
      <xdr:row>42</xdr:row>
      <xdr:rowOff>40277</xdr:rowOff>
    </xdr:to>
    <xdr:cxnSp macro="">
      <xdr:nvCxnSpPr>
        <xdr:cNvPr id="445" name="直線コネクタ 444"/>
        <xdr:cNvCxnSpPr/>
      </xdr:nvCxnSpPr>
      <xdr:spPr>
        <a:xfrm flipV="1">
          <a:off x="12814300" y="6921137"/>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446" name="n_1aveValue【認定こども園・幼稚園・保育所】&#10;有形固定資産減価償却率"/>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47"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48" name="n_3aveValue【認定こども園・幼稚園・保育所】&#10;有形固定資産減価償却率"/>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49" name="n_4aveValue【認定こども園・幼稚園・保育所】&#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139354</xdr:rowOff>
    </xdr:from>
    <xdr:ext cx="405111" cy="259045"/>
    <xdr:sp macro="" textlink="">
      <xdr:nvSpPr>
        <xdr:cNvPr id="450" name="n_1mainValue【認定こども園・幼稚園・保育所】&#10;有形固定資産減価償却率"/>
        <xdr:cNvSpPr txBox="1"/>
      </xdr:nvSpPr>
      <xdr:spPr>
        <a:xfrm>
          <a:off x="152660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124658</xdr:rowOff>
    </xdr:from>
    <xdr:ext cx="405111" cy="259045"/>
    <xdr:sp macro="" textlink="">
      <xdr:nvSpPr>
        <xdr:cNvPr id="451" name="n_2mainValue【認定こども園・幼稚園・保育所】&#10;有形固定資産減価償却率"/>
        <xdr:cNvSpPr txBox="1"/>
      </xdr:nvSpPr>
      <xdr:spPr>
        <a:xfrm>
          <a:off x="14389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105064</xdr:rowOff>
    </xdr:from>
    <xdr:ext cx="405111" cy="259045"/>
    <xdr:sp macro="" textlink="">
      <xdr:nvSpPr>
        <xdr:cNvPr id="452" name="n_3mainValue【認定こども園・幼稚園・保育所】&#10;有形固定資産減価償却率"/>
        <xdr:cNvSpPr txBox="1"/>
      </xdr:nvSpPr>
      <xdr:spPr>
        <a:xfrm>
          <a:off x="13500744"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82204</xdr:rowOff>
    </xdr:from>
    <xdr:ext cx="405111" cy="259045"/>
    <xdr:sp macro="" textlink="">
      <xdr:nvSpPr>
        <xdr:cNvPr id="453" name="n_4mainValue【認定こども園・幼稚園・保育所】&#10;有形固定資産減価償却率"/>
        <xdr:cNvSpPr txBox="1"/>
      </xdr:nvSpPr>
      <xdr:spPr>
        <a:xfrm>
          <a:off x="126117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75" name="直線コネクタ 474"/>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76"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77" name="直線コネクタ 476"/>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78"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79" name="直線コネクタ 478"/>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80"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81" name="フローチャート: 判断 480"/>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82" name="フローチャート: 判断 481"/>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83" name="フローチャート: 判断 482"/>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84" name="フローチャート: 判断 483"/>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85" name="フローチャート: 判断 484"/>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5283</xdr:rowOff>
    </xdr:from>
    <xdr:to>
      <xdr:col>116</xdr:col>
      <xdr:colOff>114300</xdr:colOff>
      <xdr:row>38</xdr:row>
      <xdr:rowOff>106883</xdr:rowOff>
    </xdr:to>
    <xdr:sp macro="" textlink="">
      <xdr:nvSpPr>
        <xdr:cNvPr id="491" name="楕円 490"/>
        <xdr:cNvSpPr/>
      </xdr:nvSpPr>
      <xdr:spPr>
        <a:xfrm>
          <a:off x="22110700" y="65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28160</xdr:rowOff>
    </xdr:from>
    <xdr:ext cx="469744" cy="259045"/>
    <xdr:sp macro="" textlink="">
      <xdr:nvSpPr>
        <xdr:cNvPr id="492" name="【認定こども園・幼稚園・保育所】&#10;一人当たり面積該当値テキスト"/>
        <xdr:cNvSpPr txBox="1"/>
      </xdr:nvSpPr>
      <xdr:spPr>
        <a:xfrm>
          <a:off x="22199600" y="637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21742</xdr:rowOff>
    </xdr:from>
    <xdr:to>
      <xdr:col>112</xdr:col>
      <xdr:colOff>38100</xdr:colOff>
      <xdr:row>38</xdr:row>
      <xdr:rowOff>123342</xdr:rowOff>
    </xdr:to>
    <xdr:sp macro="" textlink="">
      <xdr:nvSpPr>
        <xdr:cNvPr id="493" name="楕円 492"/>
        <xdr:cNvSpPr/>
      </xdr:nvSpPr>
      <xdr:spPr>
        <a:xfrm>
          <a:off x="21272500" y="65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56083</xdr:rowOff>
    </xdr:from>
    <xdr:to>
      <xdr:col>116</xdr:col>
      <xdr:colOff>63500</xdr:colOff>
      <xdr:row>38</xdr:row>
      <xdr:rowOff>72542</xdr:rowOff>
    </xdr:to>
    <xdr:cxnSp macro="">
      <xdr:nvCxnSpPr>
        <xdr:cNvPr id="494" name="直線コネクタ 493"/>
        <xdr:cNvCxnSpPr/>
      </xdr:nvCxnSpPr>
      <xdr:spPr>
        <a:xfrm flipV="1">
          <a:off x="21323300" y="6571183"/>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29058</xdr:rowOff>
    </xdr:from>
    <xdr:to>
      <xdr:col>107</xdr:col>
      <xdr:colOff>101600</xdr:colOff>
      <xdr:row>38</xdr:row>
      <xdr:rowOff>130658</xdr:rowOff>
    </xdr:to>
    <xdr:sp macro="" textlink="">
      <xdr:nvSpPr>
        <xdr:cNvPr id="495" name="楕円 494"/>
        <xdr:cNvSpPr/>
      </xdr:nvSpPr>
      <xdr:spPr>
        <a:xfrm>
          <a:off x="20383500" y="65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72542</xdr:rowOff>
    </xdr:from>
    <xdr:to>
      <xdr:col>111</xdr:col>
      <xdr:colOff>177800</xdr:colOff>
      <xdr:row>38</xdr:row>
      <xdr:rowOff>79858</xdr:rowOff>
    </xdr:to>
    <xdr:cxnSp macro="">
      <xdr:nvCxnSpPr>
        <xdr:cNvPr id="496" name="直線コネクタ 495"/>
        <xdr:cNvCxnSpPr/>
      </xdr:nvCxnSpPr>
      <xdr:spPr>
        <a:xfrm flipV="1">
          <a:off x="20434300" y="658764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47346</xdr:rowOff>
    </xdr:from>
    <xdr:to>
      <xdr:col>102</xdr:col>
      <xdr:colOff>165100</xdr:colOff>
      <xdr:row>38</xdr:row>
      <xdr:rowOff>148946</xdr:rowOff>
    </xdr:to>
    <xdr:sp macro="" textlink="">
      <xdr:nvSpPr>
        <xdr:cNvPr id="497" name="楕円 496"/>
        <xdr:cNvSpPr/>
      </xdr:nvSpPr>
      <xdr:spPr>
        <a:xfrm>
          <a:off x="19494500" y="65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79858</xdr:rowOff>
    </xdr:from>
    <xdr:to>
      <xdr:col>107</xdr:col>
      <xdr:colOff>50800</xdr:colOff>
      <xdr:row>38</xdr:row>
      <xdr:rowOff>98146</xdr:rowOff>
    </xdr:to>
    <xdr:cxnSp macro="">
      <xdr:nvCxnSpPr>
        <xdr:cNvPr id="498" name="直線コネクタ 497"/>
        <xdr:cNvCxnSpPr/>
      </xdr:nvCxnSpPr>
      <xdr:spPr>
        <a:xfrm flipV="1">
          <a:off x="19545300" y="659495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153873</xdr:rowOff>
    </xdr:from>
    <xdr:to>
      <xdr:col>98</xdr:col>
      <xdr:colOff>38100</xdr:colOff>
      <xdr:row>38</xdr:row>
      <xdr:rowOff>84023</xdr:rowOff>
    </xdr:to>
    <xdr:sp macro="" textlink="">
      <xdr:nvSpPr>
        <xdr:cNvPr id="499" name="楕円 498"/>
        <xdr:cNvSpPr/>
      </xdr:nvSpPr>
      <xdr:spPr>
        <a:xfrm>
          <a:off x="18605500" y="64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33224</xdr:rowOff>
    </xdr:from>
    <xdr:to>
      <xdr:col>102</xdr:col>
      <xdr:colOff>114300</xdr:colOff>
      <xdr:row>38</xdr:row>
      <xdr:rowOff>98146</xdr:rowOff>
    </xdr:to>
    <xdr:cxnSp macro="">
      <xdr:nvCxnSpPr>
        <xdr:cNvPr id="500" name="直線コネクタ 499"/>
        <xdr:cNvCxnSpPr/>
      </xdr:nvCxnSpPr>
      <xdr:spPr>
        <a:xfrm>
          <a:off x="18656300" y="6548324"/>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95267</xdr:rowOff>
    </xdr:from>
    <xdr:ext cx="469744" cy="259045"/>
    <xdr:sp macro="" textlink="">
      <xdr:nvSpPr>
        <xdr:cNvPr id="501" name="n_1ave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502" name="n_2aveValue【認定こども園・幼稚園・保育所】&#10;一人当たり面積"/>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503" name="n_3aveValue【認定こども園・幼稚園・保育所】&#10;一人当たり面積"/>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98924</xdr:rowOff>
    </xdr:from>
    <xdr:ext cx="469744" cy="259045"/>
    <xdr:sp macro="" textlink="">
      <xdr:nvSpPr>
        <xdr:cNvPr id="504" name="n_4aveValue【認定こども園・幼稚園・保育所】&#10;一人当たり面積"/>
        <xdr:cNvSpPr txBox="1"/>
      </xdr:nvSpPr>
      <xdr:spPr>
        <a:xfrm>
          <a:off x="18421427" y="695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139869</xdr:rowOff>
    </xdr:from>
    <xdr:ext cx="469744" cy="259045"/>
    <xdr:sp macro="" textlink="">
      <xdr:nvSpPr>
        <xdr:cNvPr id="505" name="n_1mainValue【認定こども園・幼稚園・保育所】&#10;一人当たり面積"/>
        <xdr:cNvSpPr txBox="1"/>
      </xdr:nvSpPr>
      <xdr:spPr>
        <a:xfrm>
          <a:off x="21075727" y="631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147185</xdr:rowOff>
    </xdr:from>
    <xdr:ext cx="469744" cy="259045"/>
    <xdr:sp macro="" textlink="">
      <xdr:nvSpPr>
        <xdr:cNvPr id="506" name="n_2mainValue【認定こども園・幼稚園・保育所】&#10;一人当たり面積"/>
        <xdr:cNvSpPr txBox="1"/>
      </xdr:nvSpPr>
      <xdr:spPr>
        <a:xfrm>
          <a:off x="20199427" y="631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165473</xdr:rowOff>
    </xdr:from>
    <xdr:ext cx="469744" cy="259045"/>
    <xdr:sp macro="" textlink="">
      <xdr:nvSpPr>
        <xdr:cNvPr id="507" name="n_3mainValue【認定こども園・幼稚園・保育所】&#10;一人当たり面積"/>
        <xdr:cNvSpPr txBox="1"/>
      </xdr:nvSpPr>
      <xdr:spPr>
        <a:xfrm>
          <a:off x="19310427" y="633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100550</xdr:rowOff>
    </xdr:from>
    <xdr:ext cx="469744" cy="259045"/>
    <xdr:sp macro="" textlink="">
      <xdr:nvSpPr>
        <xdr:cNvPr id="508" name="n_4mainValue【認定こども園・幼稚園・保育所】&#10;一人当たり面積"/>
        <xdr:cNvSpPr txBox="1"/>
      </xdr:nvSpPr>
      <xdr:spPr>
        <a:xfrm>
          <a:off x="18421427" y="627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34" name="直線コネクタ 533"/>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35"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36" name="直線コネクタ 535"/>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7"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8" name="直線コネクタ 537"/>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39" name="【学校施設】&#10;有形固定資産減価償却率平均値テキスト"/>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40" name="フローチャート: 判断 539"/>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41" name="フローチャート: 判断 540"/>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42" name="フローチャート: 判断 541"/>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43" name="フローチャート: 判断 542"/>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44" name="フローチャート: 判断 543"/>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164737</xdr:rowOff>
    </xdr:from>
    <xdr:to>
      <xdr:col>85</xdr:col>
      <xdr:colOff>177800</xdr:colOff>
      <xdr:row>62</xdr:row>
      <xdr:rowOff>94887</xdr:rowOff>
    </xdr:to>
    <xdr:sp macro="" textlink="">
      <xdr:nvSpPr>
        <xdr:cNvPr id="550" name="楕円 549"/>
        <xdr:cNvSpPr/>
      </xdr:nvSpPr>
      <xdr:spPr>
        <a:xfrm>
          <a:off x="162687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143164</xdr:rowOff>
    </xdr:from>
    <xdr:ext cx="405111" cy="259045"/>
    <xdr:sp macro="" textlink="">
      <xdr:nvSpPr>
        <xdr:cNvPr id="551" name="【学校施設】&#10;有形固定資産減価償却率該当値テキスト"/>
        <xdr:cNvSpPr txBox="1"/>
      </xdr:nvSpPr>
      <xdr:spPr>
        <a:xfrm>
          <a:off x="16357600"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166370</xdr:rowOff>
    </xdr:from>
    <xdr:to>
      <xdr:col>81</xdr:col>
      <xdr:colOff>101600</xdr:colOff>
      <xdr:row>62</xdr:row>
      <xdr:rowOff>96520</xdr:rowOff>
    </xdr:to>
    <xdr:sp macro="" textlink="">
      <xdr:nvSpPr>
        <xdr:cNvPr id="552" name="楕円 551"/>
        <xdr:cNvSpPr/>
      </xdr:nvSpPr>
      <xdr:spPr>
        <a:xfrm>
          <a:off x="1543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44087</xdr:rowOff>
    </xdr:from>
    <xdr:to>
      <xdr:col>85</xdr:col>
      <xdr:colOff>127000</xdr:colOff>
      <xdr:row>62</xdr:row>
      <xdr:rowOff>45720</xdr:rowOff>
    </xdr:to>
    <xdr:cxnSp macro="">
      <xdr:nvCxnSpPr>
        <xdr:cNvPr id="553" name="直線コネクタ 552"/>
        <xdr:cNvCxnSpPr/>
      </xdr:nvCxnSpPr>
      <xdr:spPr>
        <a:xfrm flipV="1">
          <a:off x="15481300" y="1067398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166370</xdr:rowOff>
    </xdr:from>
    <xdr:to>
      <xdr:col>76</xdr:col>
      <xdr:colOff>165100</xdr:colOff>
      <xdr:row>62</xdr:row>
      <xdr:rowOff>96520</xdr:rowOff>
    </xdr:to>
    <xdr:sp macro="" textlink="">
      <xdr:nvSpPr>
        <xdr:cNvPr id="554" name="楕円 553"/>
        <xdr:cNvSpPr/>
      </xdr:nvSpPr>
      <xdr:spPr>
        <a:xfrm>
          <a:off x="14541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45720</xdr:rowOff>
    </xdr:from>
    <xdr:to>
      <xdr:col>81</xdr:col>
      <xdr:colOff>50800</xdr:colOff>
      <xdr:row>62</xdr:row>
      <xdr:rowOff>45720</xdr:rowOff>
    </xdr:to>
    <xdr:cxnSp macro="">
      <xdr:nvCxnSpPr>
        <xdr:cNvPr id="555" name="直線コネクタ 554"/>
        <xdr:cNvCxnSpPr/>
      </xdr:nvCxnSpPr>
      <xdr:spPr>
        <a:xfrm>
          <a:off x="14592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146776</xdr:rowOff>
    </xdr:from>
    <xdr:to>
      <xdr:col>72</xdr:col>
      <xdr:colOff>38100</xdr:colOff>
      <xdr:row>62</xdr:row>
      <xdr:rowOff>76926</xdr:rowOff>
    </xdr:to>
    <xdr:sp macro="" textlink="">
      <xdr:nvSpPr>
        <xdr:cNvPr id="556" name="楕円 555"/>
        <xdr:cNvSpPr/>
      </xdr:nvSpPr>
      <xdr:spPr>
        <a:xfrm>
          <a:off x="13652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26126</xdr:rowOff>
    </xdr:from>
    <xdr:to>
      <xdr:col>76</xdr:col>
      <xdr:colOff>114300</xdr:colOff>
      <xdr:row>62</xdr:row>
      <xdr:rowOff>45720</xdr:rowOff>
    </xdr:to>
    <xdr:cxnSp macro="">
      <xdr:nvCxnSpPr>
        <xdr:cNvPr id="557" name="直線コネクタ 556"/>
        <xdr:cNvCxnSpPr/>
      </xdr:nvCxnSpPr>
      <xdr:spPr>
        <a:xfrm>
          <a:off x="13703300" y="106560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71665</xdr:rowOff>
    </xdr:from>
    <xdr:to>
      <xdr:col>67</xdr:col>
      <xdr:colOff>101600</xdr:colOff>
      <xdr:row>62</xdr:row>
      <xdr:rowOff>1815</xdr:rowOff>
    </xdr:to>
    <xdr:sp macro="" textlink="">
      <xdr:nvSpPr>
        <xdr:cNvPr id="558" name="楕円 557"/>
        <xdr:cNvSpPr/>
      </xdr:nvSpPr>
      <xdr:spPr>
        <a:xfrm>
          <a:off x="1276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122465</xdr:rowOff>
    </xdr:from>
    <xdr:to>
      <xdr:col>71</xdr:col>
      <xdr:colOff>177800</xdr:colOff>
      <xdr:row>62</xdr:row>
      <xdr:rowOff>26126</xdr:rowOff>
    </xdr:to>
    <xdr:cxnSp macro="">
      <xdr:nvCxnSpPr>
        <xdr:cNvPr id="559" name="直線コネクタ 558"/>
        <xdr:cNvCxnSpPr/>
      </xdr:nvCxnSpPr>
      <xdr:spPr>
        <a:xfrm>
          <a:off x="12814300" y="10580915"/>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60" name="n_1aveValue【学校施設】&#10;有形固定資産減価償却率"/>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61" name="n_2aveValue【学校施設】&#10;有形固定資産減価償却率"/>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62" name="n_3aveValue【学校施設】&#10;有形固定資産減価償却率"/>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63" name="n_4aveValue【学校施設】&#10;有形固定資産減価償却率"/>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87647</xdr:rowOff>
    </xdr:from>
    <xdr:ext cx="405111" cy="259045"/>
    <xdr:sp macro="" textlink="">
      <xdr:nvSpPr>
        <xdr:cNvPr id="564" name="n_1mainValue【学校施設】&#10;有形固定資産減価償却率"/>
        <xdr:cNvSpPr txBox="1"/>
      </xdr:nvSpPr>
      <xdr:spPr>
        <a:xfrm>
          <a:off x="15266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87647</xdr:rowOff>
    </xdr:from>
    <xdr:ext cx="405111" cy="259045"/>
    <xdr:sp macro="" textlink="">
      <xdr:nvSpPr>
        <xdr:cNvPr id="565" name="n_2mainValue【学校施設】&#10;有形固定資産減価償却率"/>
        <xdr:cNvSpPr txBox="1"/>
      </xdr:nvSpPr>
      <xdr:spPr>
        <a:xfrm>
          <a:off x="14389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68053</xdr:rowOff>
    </xdr:from>
    <xdr:ext cx="405111" cy="259045"/>
    <xdr:sp macro="" textlink="">
      <xdr:nvSpPr>
        <xdr:cNvPr id="566" name="n_3mainValue【学校施設】&#10;有形固定資産減価償却率"/>
        <xdr:cNvSpPr txBox="1"/>
      </xdr:nvSpPr>
      <xdr:spPr>
        <a:xfrm>
          <a:off x="13500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164392</xdr:rowOff>
    </xdr:from>
    <xdr:ext cx="405111" cy="259045"/>
    <xdr:sp macro="" textlink="">
      <xdr:nvSpPr>
        <xdr:cNvPr id="567" name="n_4mainValue【学校施設】&#10;有形固定資産減価償却率"/>
        <xdr:cNvSpPr txBox="1"/>
      </xdr:nvSpPr>
      <xdr:spPr>
        <a:xfrm>
          <a:off x="12611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91" name="直線コネクタ 590"/>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92"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93" name="直線コネクタ 592"/>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94"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95" name="直線コネクタ 594"/>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596" name="【学校施設】&#10;一人当たり面積平均値テキスト"/>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97" name="フローチャート: 判断 596"/>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98" name="フローチャート: 判断 597"/>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9" name="フローチャート: 判断 598"/>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00" name="フローチャート: 判断 599"/>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01" name="フローチャート: 判断 600"/>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78359</xdr:rowOff>
    </xdr:from>
    <xdr:to>
      <xdr:col>116</xdr:col>
      <xdr:colOff>114300</xdr:colOff>
      <xdr:row>60</xdr:row>
      <xdr:rowOff>8509</xdr:rowOff>
    </xdr:to>
    <xdr:sp macro="" textlink="">
      <xdr:nvSpPr>
        <xdr:cNvPr id="607" name="楕円 606"/>
        <xdr:cNvSpPr/>
      </xdr:nvSpPr>
      <xdr:spPr>
        <a:xfrm>
          <a:off x="22110700" y="101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101236</xdr:rowOff>
    </xdr:from>
    <xdr:ext cx="469744" cy="259045"/>
    <xdr:sp macro="" textlink="">
      <xdr:nvSpPr>
        <xdr:cNvPr id="608" name="【学校施設】&#10;一人当たり面積該当値テキスト"/>
        <xdr:cNvSpPr txBox="1"/>
      </xdr:nvSpPr>
      <xdr:spPr>
        <a:xfrm>
          <a:off x="22199600" y="1004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59690</xdr:rowOff>
    </xdr:from>
    <xdr:to>
      <xdr:col>112</xdr:col>
      <xdr:colOff>38100</xdr:colOff>
      <xdr:row>59</xdr:row>
      <xdr:rowOff>161290</xdr:rowOff>
    </xdr:to>
    <xdr:sp macro="" textlink="">
      <xdr:nvSpPr>
        <xdr:cNvPr id="609" name="楕円 608"/>
        <xdr:cNvSpPr/>
      </xdr:nvSpPr>
      <xdr:spPr>
        <a:xfrm>
          <a:off x="21272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110490</xdr:rowOff>
    </xdr:from>
    <xdr:to>
      <xdr:col>116</xdr:col>
      <xdr:colOff>63500</xdr:colOff>
      <xdr:row>59</xdr:row>
      <xdr:rowOff>129159</xdr:rowOff>
    </xdr:to>
    <xdr:cxnSp macro="">
      <xdr:nvCxnSpPr>
        <xdr:cNvPr id="610" name="直線コネクタ 609"/>
        <xdr:cNvCxnSpPr/>
      </xdr:nvCxnSpPr>
      <xdr:spPr>
        <a:xfrm>
          <a:off x="21323300" y="10226040"/>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30924</xdr:rowOff>
    </xdr:from>
    <xdr:to>
      <xdr:col>107</xdr:col>
      <xdr:colOff>101600</xdr:colOff>
      <xdr:row>59</xdr:row>
      <xdr:rowOff>132524</xdr:rowOff>
    </xdr:to>
    <xdr:sp macro="" textlink="">
      <xdr:nvSpPr>
        <xdr:cNvPr id="611" name="楕円 610"/>
        <xdr:cNvSpPr/>
      </xdr:nvSpPr>
      <xdr:spPr>
        <a:xfrm>
          <a:off x="20383500" y="101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81724</xdr:rowOff>
    </xdr:from>
    <xdr:to>
      <xdr:col>111</xdr:col>
      <xdr:colOff>177800</xdr:colOff>
      <xdr:row>59</xdr:row>
      <xdr:rowOff>110490</xdr:rowOff>
    </xdr:to>
    <xdr:cxnSp macro="">
      <xdr:nvCxnSpPr>
        <xdr:cNvPr id="612" name="直線コネクタ 611"/>
        <xdr:cNvCxnSpPr/>
      </xdr:nvCxnSpPr>
      <xdr:spPr>
        <a:xfrm>
          <a:off x="20434300" y="1019727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58547</xdr:rowOff>
    </xdr:from>
    <xdr:to>
      <xdr:col>102</xdr:col>
      <xdr:colOff>165100</xdr:colOff>
      <xdr:row>59</xdr:row>
      <xdr:rowOff>160147</xdr:rowOff>
    </xdr:to>
    <xdr:sp macro="" textlink="">
      <xdr:nvSpPr>
        <xdr:cNvPr id="613" name="楕円 612"/>
        <xdr:cNvSpPr/>
      </xdr:nvSpPr>
      <xdr:spPr>
        <a:xfrm>
          <a:off x="19494500" y="101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81724</xdr:rowOff>
    </xdr:from>
    <xdr:to>
      <xdr:col>107</xdr:col>
      <xdr:colOff>50800</xdr:colOff>
      <xdr:row>59</xdr:row>
      <xdr:rowOff>109347</xdr:rowOff>
    </xdr:to>
    <xdr:cxnSp macro="">
      <xdr:nvCxnSpPr>
        <xdr:cNvPr id="614" name="直線コネクタ 613"/>
        <xdr:cNvCxnSpPr/>
      </xdr:nvCxnSpPr>
      <xdr:spPr>
        <a:xfrm flipV="1">
          <a:off x="19545300" y="10197274"/>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146177</xdr:rowOff>
    </xdr:from>
    <xdr:to>
      <xdr:col>98</xdr:col>
      <xdr:colOff>38100</xdr:colOff>
      <xdr:row>60</xdr:row>
      <xdr:rowOff>76327</xdr:rowOff>
    </xdr:to>
    <xdr:sp macro="" textlink="">
      <xdr:nvSpPr>
        <xdr:cNvPr id="615" name="楕円 614"/>
        <xdr:cNvSpPr/>
      </xdr:nvSpPr>
      <xdr:spPr>
        <a:xfrm>
          <a:off x="18605500" y="102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109347</xdr:rowOff>
    </xdr:from>
    <xdr:to>
      <xdr:col>102</xdr:col>
      <xdr:colOff>114300</xdr:colOff>
      <xdr:row>60</xdr:row>
      <xdr:rowOff>25527</xdr:rowOff>
    </xdr:to>
    <xdr:cxnSp macro="">
      <xdr:nvCxnSpPr>
        <xdr:cNvPr id="616" name="直線コネクタ 615"/>
        <xdr:cNvCxnSpPr/>
      </xdr:nvCxnSpPr>
      <xdr:spPr>
        <a:xfrm flipV="1">
          <a:off x="18656300" y="10224897"/>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31831</xdr:rowOff>
    </xdr:from>
    <xdr:ext cx="469744" cy="259045"/>
    <xdr:sp macro="" textlink="">
      <xdr:nvSpPr>
        <xdr:cNvPr id="617" name="n_1aveValue【学校施設】&#10;一人当たり面積"/>
        <xdr:cNvSpPr txBox="1"/>
      </xdr:nvSpPr>
      <xdr:spPr>
        <a:xfrm>
          <a:off x="21075727" y="106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618" name="n_2aveValue【学校施設】&#10;一人当たり面積"/>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16400</xdr:rowOff>
    </xdr:from>
    <xdr:ext cx="469744" cy="259045"/>
    <xdr:sp macro="" textlink="">
      <xdr:nvSpPr>
        <xdr:cNvPr id="619" name="n_3aveValue【学校施設】&#10;一人当たり面積"/>
        <xdr:cNvSpPr txBox="1"/>
      </xdr:nvSpPr>
      <xdr:spPr>
        <a:xfrm>
          <a:off x="19310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10304</xdr:rowOff>
    </xdr:from>
    <xdr:ext cx="469744" cy="259045"/>
    <xdr:sp macro="" textlink="">
      <xdr:nvSpPr>
        <xdr:cNvPr id="620" name="n_4aveValue【学校施設】&#10;一人当たり面積"/>
        <xdr:cNvSpPr txBox="1"/>
      </xdr:nvSpPr>
      <xdr:spPr>
        <a:xfrm>
          <a:off x="18421427" y="106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6367</xdr:rowOff>
    </xdr:from>
    <xdr:ext cx="469744" cy="259045"/>
    <xdr:sp macro="" textlink="">
      <xdr:nvSpPr>
        <xdr:cNvPr id="621" name="n_1mainValue【学校施設】&#10;一人当たり面積"/>
        <xdr:cNvSpPr txBox="1"/>
      </xdr:nvSpPr>
      <xdr:spPr>
        <a:xfrm>
          <a:off x="21075727"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149051</xdr:rowOff>
    </xdr:from>
    <xdr:ext cx="469744" cy="259045"/>
    <xdr:sp macro="" textlink="">
      <xdr:nvSpPr>
        <xdr:cNvPr id="622" name="n_2mainValue【学校施設】&#10;一人当たり面積"/>
        <xdr:cNvSpPr txBox="1"/>
      </xdr:nvSpPr>
      <xdr:spPr>
        <a:xfrm>
          <a:off x="20199427" y="992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5224</xdr:rowOff>
    </xdr:from>
    <xdr:ext cx="469744" cy="259045"/>
    <xdr:sp macro="" textlink="">
      <xdr:nvSpPr>
        <xdr:cNvPr id="623" name="n_3mainValue【学校施設】&#10;一人当たり面積"/>
        <xdr:cNvSpPr txBox="1"/>
      </xdr:nvSpPr>
      <xdr:spPr>
        <a:xfrm>
          <a:off x="19310427" y="994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92854</xdr:rowOff>
    </xdr:from>
    <xdr:ext cx="469744" cy="259045"/>
    <xdr:sp macro="" textlink="">
      <xdr:nvSpPr>
        <xdr:cNvPr id="624" name="n_4mainValue【学校施設】&#10;一人当たり面積"/>
        <xdr:cNvSpPr txBox="1"/>
      </xdr:nvSpPr>
      <xdr:spPr>
        <a:xfrm>
          <a:off x="18421427" y="1003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650" name="直線コネクタ 649"/>
        <xdr:cNvCxnSpPr/>
      </xdr:nvCxnSpPr>
      <xdr:spPr>
        <a:xfrm flipV="1">
          <a:off x="16318864" y="1350590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653" name="【児童館】&#10;有形固定資産減価償却率最大値テキスト"/>
        <xdr:cNvSpPr txBox="1"/>
      </xdr:nvSpPr>
      <xdr:spPr>
        <a:xfrm>
          <a:off x="16357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654" name="直線コネクタ 653"/>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655" name="【児童館】&#10;有形固定資産減価償却率平均値テキスト"/>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56" name="フローチャート: 判断 655"/>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57" name="フローチャート: 判断 656"/>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58" name="フローチャート: 判断 657"/>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659" name="フローチャート: 判断 658"/>
        <xdr:cNvSpPr/>
      </xdr:nvSpPr>
      <xdr:spPr>
        <a:xfrm>
          <a:off x="13652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165281</xdr:rowOff>
    </xdr:from>
    <xdr:to>
      <xdr:col>67</xdr:col>
      <xdr:colOff>101600</xdr:colOff>
      <xdr:row>84</xdr:row>
      <xdr:rowOff>95431</xdr:rowOff>
    </xdr:to>
    <xdr:sp macro="" textlink="">
      <xdr:nvSpPr>
        <xdr:cNvPr id="660" name="フローチャート: 判断 659"/>
        <xdr:cNvSpPr/>
      </xdr:nvSpPr>
      <xdr:spPr>
        <a:xfrm>
          <a:off x="12763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6" name="楕円 665"/>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7"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8" name="楕円 667"/>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9" name="直線コネクタ 668"/>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101600</xdr:rowOff>
    </xdr:from>
    <xdr:to>
      <xdr:col>76</xdr:col>
      <xdr:colOff>165100</xdr:colOff>
      <xdr:row>87</xdr:row>
      <xdr:rowOff>31750</xdr:rowOff>
    </xdr:to>
    <xdr:sp macro="" textlink="">
      <xdr:nvSpPr>
        <xdr:cNvPr id="670" name="楕円 669"/>
        <xdr:cNvSpPr/>
      </xdr:nvSpPr>
      <xdr:spPr>
        <a:xfrm>
          <a:off x="14541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152400</xdr:rowOff>
    </xdr:from>
    <xdr:to>
      <xdr:col>81</xdr:col>
      <xdr:colOff>50800</xdr:colOff>
      <xdr:row>86</xdr:row>
      <xdr:rowOff>168729</xdr:rowOff>
    </xdr:to>
    <xdr:cxnSp macro="">
      <xdr:nvCxnSpPr>
        <xdr:cNvPr id="671" name="直線コネクタ 670"/>
        <xdr:cNvCxnSpPr/>
      </xdr:nvCxnSpPr>
      <xdr:spPr>
        <a:xfrm>
          <a:off x="14592300" y="1489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52614</xdr:rowOff>
    </xdr:from>
    <xdr:to>
      <xdr:col>72</xdr:col>
      <xdr:colOff>38100</xdr:colOff>
      <xdr:row>86</xdr:row>
      <xdr:rowOff>154214</xdr:rowOff>
    </xdr:to>
    <xdr:sp macro="" textlink="">
      <xdr:nvSpPr>
        <xdr:cNvPr id="672" name="楕円 671"/>
        <xdr:cNvSpPr/>
      </xdr:nvSpPr>
      <xdr:spPr>
        <a:xfrm>
          <a:off x="13652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103414</xdr:rowOff>
    </xdr:from>
    <xdr:to>
      <xdr:col>76</xdr:col>
      <xdr:colOff>114300</xdr:colOff>
      <xdr:row>86</xdr:row>
      <xdr:rowOff>152400</xdr:rowOff>
    </xdr:to>
    <xdr:cxnSp macro="">
      <xdr:nvCxnSpPr>
        <xdr:cNvPr id="673" name="直線コネクタ 672"/>
        <xdr:cNvCxnSpPr/>
      </xdr:nvCxnSpPr>
      <xdr:spPr>
        <a:xfrm>
          <a:off x="13703300" y="148481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3629</xdr:rowOff>
    </xdr:from>
    <xdr:to>
      <xdr:col>67</xdr:col>
      <xdr:colOff>101600</xdr:colOff>
      <xdr:row>86</xdr:row>
      <xdr:rowOff>105229</xdr:rowOff>
    </xdr:to>
    <xdr:sp macro="" textlink="">
      <xdr:nvSpPr>
        <xdr:cNvPr id="674" name="楕円 673"/>
        <xdr:cNvSpPr/>
      </xdr:nvSpPr>
      <xdr:spPr>
        <a:xfrm>
          <a:off x="12763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54429</xdr:rowOff>
    </xdr:from>
    <xdr:to>
      <xdr:col>71</xdr:col>
      <xdr:colOff>177800</xdr:colOff>
      <xdr:row>86</xdr:row>
      <xdr:rowOff>103414</xdr:rowOff>
    </xdr:to>
    <xdr:cxnSp macro="">
      <xdr:nvCxnSpPr>
        <xdr:cNvPr id="675" name="直線コネクタ 674"/>
        <xdr:cNvCxnSpPr/>
      </xdr:nvCxnSpPr>
      <xdr:spPr>
        <a:xfrm>
          <a:off x="12814300" y="147991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676" name="n_1aveValue【児童館】&#10;有形固定資産減価償却率"/>
        <xdr:cNvSpPr txBox="1"/>
      </xdr:nvSpPr>
      <xdr:spPr>
        <a:xfrm>
          <a:off x="15266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677" name="n_2aveValue【児童館】&#10;有形固定資産減価償却率"/>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58075</xdr:rowOff>
    </xdr:from>
    <xdr:ext cx="405111" cy="259045"/>
    <xdr:sp macro="" textlink="">
      <xdr:nvSpPr>
        <xdr:cNvPr id="678" name="n_3aveValue【児童館】&#10;有形固定資産減価償却率"/>
        <xdr:cNvSpPr txBox="1"/>
      </xdr:nvSpPr>
      <xdr:spPr>
        <a:xfrm>
          <a:off x="13500744" y="14288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111958</xdr:rowOff>
    </xdr:from>
    <xdr:ext cx="405111" cy="259045"/>
    <xdr:sp macro="" textlink="">
      <xdr:nvSpPr>
        <xdr:cNvPr id="679" name="n_4aveValue【児童館】&#10;有形固定資産減価償却率"/>
        <xdr:cNvSpPr txBox="1"/>
      </xdr:nvSpPr>
      <xdr:spPr>
        <a:xfrm>
          <a:off x="12611744" y="1417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80"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22877</xdr:rowOff>
    </xdr:from>
    <xdr:ext cx="405111" cy="259045"/>
    <xdr:sp macro="" textlink="">
      <xdr:nvSpPr>
        <xdr:cNvPr id="681" name="n_2mainValue【児童館】&#10;有形固定資産減価償却率"/>
        <xdr:cNvSpPr txBox="1"/>
      </xdr:nvSpPr>
      <xdr:spPr>
        <a:xfrm>
          <a:off x="14389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145341</xdr:rowOff>
    </xdr:from>
    <xdr:ext cx="405111" cy="259045"/>
    <xdr:sp macro="" textlink="">
      <xdr:nvSpPr>
        <xdr:cNvPr id="682" name="n_3mainValue【児童館】&#10;有形固定資産減価償却率"/>
        <xdr:cNvSpPr txBox="1"/>
      </xdr:nvSpPr>
      <xdr:spPr>
        <a:xfrm>
          <a:off x="135007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96356</xdr:rowOff>
    </xdr:from>
    <xdr:ext cx="405111" cy="259045"/>
    <xdr:sp macro="" textlink="">
      <xdr:nvSpPr>
        <xdr:cNvPr id="683" name="n_4mainValue【児童館】&#10;有形固定資産減価償却率"/>
        <xdr:cNvSpPr txBox="1"/>
      </xdr:nvSpPr>
      <xdr:spPr>
        <a:xfrm>
          <a:off x="12611744" y="1484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49530</xdr:rowOff>
    </xdr:from>
    <xdr:to>
      <xdr:col>116</xdr:col>
      <xdr:colOff>62864</xdr:colOff>
      <xdr:row>85</xdr:row>
      <xdr:rowOff>125730</xdr:rowOff>
    </xdr:to>
    <xdr:cxnSp macro="">
      <xdr:nvCxnSpPr>
        <xdr:cNvPr id="707" name="直線コネクタ 706"/>
        <xdr:cNvCxnSpPr/>
      </xdr:nvCxnSpPr>
      <xdr:spPr>
        <a:xfrm flipV="1">
          <a:off x="22160864" y="1325118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708"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709" name="直線コネクタ 708"/>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167657</xdr:rowOff>
    </xdr:from>
    <xdr:ext cx="469744" cy="259045"/>
    <xdr:sp macro="" textlink="">
      <xdr:nvSpPr>
        <xdr:cNvPr id="710" name="【児童館】&#10;一人当たり面積最大値テキスト"/>
        <xdr:cNvSpPr txBox="1"/>
      </xdr:nvSpPr>
      <xdr:spPr>
        <a:xfrm>
          <a:off x="22199600" y="130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49530</xdr:rowOff>
    </xdr:from>
    <xdr:to>
      <xdr:col>116</xdr:col>
      <xdr:colOff>152400</xdr:colOff>
      <xdr:row>77</xdr:row>
      <xdr:rowOff>49530</xdr:rowOff>
    </xdr:to>
    <xdr:cxnSp macro="">
      <xdr:nvCxnSpPr>
        <xdr:cNvPr id="711" name="直線コネクタ 710"/>
        <xdr:cNvCxnSpPr/>
      </xdr:nvCxnSpPr>
      <xdr:spPr>
        <a:xfrm>
          <a:off x="22072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12" name="【児童館】&#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3" name="フローチャート: 判断 712"/>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714" name="フローチャート: 判断 713"/>
        <xdr:cNvSpPr/>
      </xdr:nvSpPr>
      <xdr:spPr>
        <a:xfrm>
          <a:off x="21272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715" name="フローチャート: 判断 714"/>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6" name="フローチャート: 判断 715"/>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105411</xdr:rowOff>
    </xdr:from>
    <xdr:to>
      <xdr:col>98</xdr:col>
      <xdr:colOff>38100</xdr:colOff>
      <xdr:row>84</xdr:row>
      <xdr:rowOff>35561</xdr:rowOff>
    </xdr:to>
    <xdr:sp macro="" textlink="">
      <xdr:nvSpPr>
        <xdr:cNvPr id="717" name="フローチャート: 判断 716"/>
        <xdr:cNvSpPr/>
      </xdr:nvSpPr>
      <xdr:spPr>
        <a:xfrm>
          <a:off x="18605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723" name="楕円 722"/>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91457</xdr:rowOff>
    </xdr:from>
    <xdr:ext cx="469744" cy="259045"/>
    <xdr:sp macro="" textlink="">
      <xdr:nvSpPr>
        <xdr:cNvPr id="724" name="【児童館】&#10;一人当たり面積該当値テキスト"/>
        <xdr:cNvSpPr txBox="1"/>
      </xdr:nvSpPr>
      <xdr:spPr>
        <a:xfrm>
          <a:off x="221996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128270</xdr:rowOff>
    </xdr:from>
    <xdr:to>
      <xdr:col>112</xdr:col>
      <xdr:colOff>38100</xdr:colOff>
      <xdr:row>84</xdr:row>
      <xdr:rowOff>58420</xdr:rowOff>
    </xdr:to>
    <xdr:sp macro="" textlink="">
      <xdr:nvSpPr>
        <xdr:cNvPr id="725" name="楕円 724"/>
        <xdr:cNvSpPr/>
      </xdr:nvSpPr>
      <xdr:spPr>
        <a:xfrm>
          <a:off x="21272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84</xdr:row>
      <xdr:rowOff>7620</xdr:rowOff>
    </xdr:to>
    <xdr:cxnSp macro="">
      <xdr:nvCxnSpPr>
        <xdr:cNvPr id="726" name="直線コネクタ 725"/>
        <xdr:cNvCxnSpPr/>
      </xdr:nvCxnSpPr>
      <xdr:spPr>
        <a:xfrm flipV="1">
          <a:off x="21323300" y="14394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143511</xdr:rowOff>
    </xdr:from>
    <xdr:to>
      <xdr:col>107</xdr:col>
      <xdr:colOff>101600</xdr:colOff>
      <xdr:row>84</xdr:row>
      <xdr:rowOff>73661</xdr:rowOff>
    </xdr:to>
    <xdr:sp macro="" textlink="">
      <xdr:nvSpPr>
        <xdr:cNvPr id="727" name="楕円 726"/>
        <xdr:cNvSpPr/>
      </xdr:nvSpPr>
      <xdr:spPr>
        <a:xfrm>
          <a:off x="20383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xdr:rowOff>
    </xdr:from>
    <xdr:to>
      <xdr:col>111</xdr:col>
      <xdr:colOff>177800</xdr:colOff>
      <xdr:row>84</xdr:row>
      <xdr:rowOff>22861</xdr:rowOff>
    </xdr:to>
    <xdr:cxnSp macro="">
      <xdr:nvCxnSpPr>
        <xdr:cNvPr id="728" name="直線コネクタ 727"/>
        <xdr:cNvCxnSpPr/>
      </xdr:nvCxnSpPr>
      <xdr:spPr>
        <a:xfrm flipV="1">
          <a:off x="20434300" y="14409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151130</xdr:rowOff>
    </xdr:from>
    <xdr:to>
      <xdr:col>102</xdr:col>
      <xdr:colOff>165100</xdr:colOff>
      <xdr:row>84</xdr:row>
      <xdr:rowOff>81280</xdr:rowOff>
    </xdr:to>
    <xdr:sp macro="" textlink="">
      <xdr:nvSpPr>
        <xdr:cNvPr id="729" name="楕円 728"/>
        <xdr:cNvSpPr/>
      </xdr:nvSpPr>
      <xdr:spPr>
        <a:xfrm>
          <a:off x="19494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22861</xdr:rowOff>
    </xdr:from>
    <xdr:to>
      <xdr:col>107</xdr:col>
      <xdr:colOff>50800</xdr:colOff>
      <xdr:row>84</xdr:row>
      <xdr:rowOff>30480</xdr:rowOff>
    </xdr:to>
    <xdr:cxnSp macro="">
      <xdr:nvCxnSpPr>
        <xdr:cNvPr id="730" name="直線コネクタ 729"/>
        <xdr:cNvCxnSpPr/>
      </xdr:nvCxnSpPr>
      <xdr:spPr>
        <a:xfrm flipV="1">
          <a:off x="19545300" y="14424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166370</xdr:rowOff>
    </xdr:from>
    <xdr:to>
      <xdr:col>98</xdr:col>
      <xdr:colOff>38100</xdr:colOff>
      <xdr:row>84</xdr:row>
      <xdr:rowOff>96520</xdr:rowOff>
    </xdr:to>
    <xdr:sp macro="" textlink="">
      <xdr:nvSpPr>
        <xdr:cNvPr id="731" name="楕円 730"/>
        <xdr:cNvSpPr/>
      </xdr:nvSpPr>
      <xdr:spPr>
        <a:xfrm>
          <a:off x="18605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30480</xdr:rowOff>
    </xdr:from>
    <xdr:to>
      <xdr:col>102</xdr:col>
      <xdr:colOff>114300</xdr:colOff>
      <xdr:row>84</xdr:row>
      <xdr:rowOff>45720</xdr:rowOff>
    </xdr:to>
    <xdr:cxnSp macro="">
      <xdr:nvCxnSpPr>
        <xdr:cNvPr id="732" name="直線コネクタ 731"/>
        <xdr:cNvCxnSpPr/>
      </xdr:nvCxnSpPr>
      <xdr:spPr>
        <a:xfrm flipV="1">
          <a:off x="18656300" y="14432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44466</xdr:rowOff>
    </xdr:from>
    <xdr:ext cx="469744" cy="259045"/>
    <xdr:sp macro="" textlink="">
      <xdr:nvSpPr>
        <xdr:cNvPr id="733" name="n_1aveValue【児童館】&#10;一人当たり面積"/>
        <xdr:cNvSpPr txBox="1"/>
      </xdr:nvSpPr>
      <xdr:spPr>
        <a:xfrm>
          <a:off x="21075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34" name="n_2aveValue【児童館】&#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5"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52088</xdr:rowOff>
    </xdr:from>
    <xdr:ext cx="469744" cy="259045"/>
    <xdr:sp macro="" textlink="">
      <xdr:nvSpPr>
        <xdr:cNvPr id="736" name="n_4aveValue【児童館】&#10;一人当たり面積"/>
        <xdr:cNvSpPr txBox="1"/>
      </xdr:nvSpPr>
      <xdr:spPr>
        <a:xfrm>
          <a:off x="18421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49547</xdr:rowOff>
    </xdr:from>
    <xdr:ext cx="469744" cy="259045"/>
    <xdr:sp macro="" textlink="">
      <xdr:nvSpPr>
        <xdr:cNvPr id="737" name="n_1mainValue【児童館】&#10;一人当たり面積"/>
        <xdr:cNvSpPr txBox="1"/>
      </xdr:nvSpPr>
      <xdr:spPr>
        <a:xfrm>
          <a:off x="21075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64788</xdr:rowOff>
    </xdr:from>
    <xdr:ext cx="469744" cy="259045"/>
    <xdr:sp macro="" textlink="">
      <xdr:nvSpPr>
        <xdr:cNvPr id="738" name="n_2mainValue【児童館】&#10;一人当たり面積"/>
        <xdr:cNvSpPr txBox="1"/>
      </xdr:nvSpPr>
      <xdr:spPr>
        <a:xfrm>
          <a:off x="201994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72407</xdr:rowOff>
    </xdr:from>
    <xdr:ext cx="469744" cy="259045"/>
    <xdr:sp macro="" textlink="">
      <xdr:nvSpPr>
        <xdr:cNvPr id="739" name="n_3mainValue【児童館】&#10;一人当たり面積"/>
        <xdr:cNvSpPr txBox="1"/>
      </xdr:nvSpPr>
      <xdr:spPr>
        <a:xfrm>
          <a:off x="193104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87647</xdr:rowOff>
    </xdr:from>
    <xdr:ext cx="469744" cy="259045"/>
    <xdr:sp macro="" textlink="">
      <xdr:nvSpPr>
        <xdr:cNvPr id="740" name="n_4mainValue【児童館】&#10;一人当たり面積"/>
        <xdr:cNvSpPr txBox="1"/>
      </xdr:nvSpPr>
      <xdr:spPr>
        <a:xfrm>
          <a:off x="18421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6" name="直線コネクタ 765"/>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9" name="【公民館】&#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70" name="直線コネクタ 769"/>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771" name="【公民館】&#10;有形固定資産減価償却率平均値テキスト"/>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72" name="フローチャート: 判断 771"/>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73" name="フローチャート: 判断 772"/>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74" name="フローチャート: 判断 773"/>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75" name="フローチャート: 判断 774"/>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776" name="フローチャート: 判断 775"/>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146231</xdr:rowOff>
    </xdr:from>
    <xdr:to>
      <xdr:col>85</xdr:col>
      <xdr:colOff>177800</xdr:colOff>
      <xdr:row>108</xdr:row>
      <xdr:rowOff>76381</xdr:rowOff>
    </xdr:to>
    <xdr:sp macro="" textlink="">
      <xdr:nvSpPr>
        <xdr:cNvPr id="782" name="楕円 781"/>
        <xdr:cNvSpPr/>
      </xdr:nvSpPr>
      <xdr:spPr>
        <a:xfrm>
          <a:off x="162687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124658</xdr:rowOff>
    </xdr:from>
    <xdr:ext cx="405111" cy="259045"/>
    <xdr:sp macro="" textlink="">
      <xdr:nvSpPr>
        <xdr:cNvPr id="783" name="【公民館】&#10;有形固定資産減価償却率該当値テキスト"/>
        <xdr:cNvSpPr txBox="1"/>
      </xdr:nvSpPr>
      <xdr:spPr>
        <a:xfrm>
          <a:off x="16357600"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118473</xdr:rowOff>
    </xdr:from>
    <xdr:to>
      <xdr:col>81</xdr:col>
      <xdr:colOff>101600</xdr:colOff>
      <xdr:row>108</xdr:row>
      <xdr:rowOff>48623</xdr:rowOff>
    </xdr:to>
    <xdr:sp macro="" textlink="">
      <xdr:nvSpPr>
        <xdr:cNvPr id="784" name="楕円 783"/>
        <xdr:cNvSpPr/>
      </xdr:nvSpPr>
      <xdr:spPr>
        <a:xfrm>
          <a:off x="15430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169273</xdr:rowOff>
    </xdr:from>
    <xdr:to>
      <xdr:col>85</xdr:col>
      <xdr:colOff>127000</xdr:colOff>
      <xdr:row>108</xdr:row>
      <xdr:rowOff>25581</xdr:rowOff>
    </xdr:to>
    <xdr:cxnSp macro="">
      <xdr:nvCxnSpPr>
        <xdr:cNvPr id="785" name="直線コネクタ 784"/>
        <xdr:cNvCxnSpPr/>
      </xdr:nvCxnSpPr>
      <xdr:spPr>
        <a:xfrm>
          <a:off x="15481300" y="185144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89081</xdr:rowOff>
    </xdr:from>
    <xdr:to>
      <xdr:col>76</xdr:col>
      <xdr:colOff>165100</xdr:colOff>
      <xdr:row>108</xdr:row>
      <xdr:rowOff>19231</xdr:rowOff>
    </xdr:to>
    <xdr:sp macro="" textlink="">
      <xdr:nvSpPr>
        <xdr:cNvPr id="786" name="楕円 785"/>
        <xdr:cNvSpPr/>
      </xdr:nvSpPr>
      <xdr:spPr>
        <a:xfrm>
          <a:off x="14541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139881</xdr:rowOff>
    </xdr:from>
    <xdr:to>
      <xdr:col>81</xdr:col>
      <xdr:colOff>50800</xdr:colOff>
      <xdr:row>107</xdr:row>
      <xdr:rowOff>169273</xdr:rowOff>
    </xdr:to>
    <xdr:cxnSp macro="">
      <xdr:nvCxnSpPr>
        <xdr:cNvPr id="787" name="直線コネクタ 786"/>
        <xdr:cNvCxnSpPr/>
      </xdr:nvCxnSpPr>
      <xdr:spPr>
        <a:xfrm>
          <a:off x="14592300" y="184850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51526</xdr:rowOff>
    </xdr:from>
    <xdr:to>
      <xdr:col>72</xdr:col>
      <xdr:colOff>38100</xdr:colOff>
      <xdr:row>107</xdr:row>
      <xdr:rowOff>153126</xdr:rowOff>
    </xdr:to>
    <xdr:sp macro="" textlink="">
      <xdr:nvSpPr>
        <xdr:cNvPr id="788" name="楕円 787"/>
        <xdr:cNvSpPr/>
      </xdr:nvSpPr>
      <xdr:spPr>
        <a:xfrm>
          <a:off x="13652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102326</xdr:rowOff>
    </xdr:from>
    <xdr:to>
      <xdr:col>76</xdr:col>
      <xdr:colOff>114300</xdr:colOff>
      <xdr:row>107</xdr:row>
      <xdr:rowOff>139881</xdr:rowOff>
    </xdr:to>
    <xdr:cxnSp macro="">
      <xdr:nvCxnSpPr>
        <xdr:cNvPr id="789" name="直線コネクタ 788"/>
        <xdr:cNvCxnSpPr/>
      </xdr:nvCxnSpPr>
      <xdr:spPr>
        <a:xfrm>
          <a:off x="13703300" y="184474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159294</xdr:rowOff>
    </xdr:from>
    <xdr:to>
      <xdr:col>67</xdr:col>
      <xdr:colOff>101600</xdr:colOff>
      <xdr:row>107</xdr:row>
      <xdr:rowOff>89444</xdr:rowOff>
    </xdr:to>
    <xdr:sp macro="" textlink="">
      <xdr:nvSpPr>
        <xdr:cNvPr id="790" name="楕円 789"/>
        <xdr:cNvSpPr/>
      </xdr:nvSpPr>
      <xdr:spPr>
        <a:xfrm>
          <a:off x="1276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38644</xdr:rowOff>
    </xdr:from>
    <xdr:to>
      <xdr:col>71</xdr:col>
      <xdr:colOff>177800</xdr:colOff>
      <xdr:row>107</xdr:row>
      <xdr:rowOff>102326</xdr:rowOff>
    </xdr:to>
    <xdr:cxnSp macro="">
      <xdr:nvCxnSpPr>
        <xdr:cNvPr id="791" name="直線コネクタ 790"/>
        <xdr:cNvCxnSpPr/>
      </xdr:nvCxnSpPr>
      <xdr:spPr>
        <a:xfrm>
          <a:off x="12814300" y="1838379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792" name="n_1aveValue【公民館】&#10;有形固定資産減価償却率"/>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793" name="n_2aveValue【公民館】&#10;有形固定資産減価償却率"/>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794" name="n_3aveValue【公民館】&#10;有形固定資産減価償却率"/>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795" name="n_4aveValue【公民館】&#10;有形固定資産減価償却率"/>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39750</xdr:rowOff>
    </xdr:from>
    <xdr:ext cx="405111" cy="259045"/>
    <xdr:sp macro="" textlink="">
      <xdr:nvSpPr>
        <xdr:cNvPr id="796" name="n_1mainValue【公民館】&#10;有形固定資産減価償却率"/>
        <xdr:cNvSpPr txBox="1"/>
      </xdr:nvSpPr>
      <xdr:spPr>
        <a:xfrm>
          <a:off x="15266044" y="185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10358</xdr:rowOff>
    </xdr:from>
    <xdr:ext cx="405111" cy="259045"/>
    <xdr:sp macro="" textlink="">
      <xdr:nvSpPr>
        <xdr:cNvPr id="797" name="n_2mainValue【公民館】&#10;有形固定資産減価償却率"/>
        <xdr:cNvSpPr txBox="1"/>
      </xdr:nvSpPr>
      <xdr:spPr>
        <a:xfrm>
          <a:off x="143897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144253</xdr:rowOff>
    </xdr:from>
    <xdr:ext cx="405111" cy="259045"/>
    <xdr:sp macro="" textlink="">
      <xdr:nvSpPr>
        <xdr:cNvPr id="798" name="n_3mainValue【公民館】&#10;有形固定資産減価償却率"/>
        <xdr:cNvSpPr txBox="1"/>
      </xdr:nvSpPr>
      <xdr:spPr>
        <a:xfrm>
          <a:off x="13500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80571</xdr:rowOff>
    </xdr:from>
    <xdr:ext cx="405111" cy="259045"/>
    <xdr:sp macro="" textlink="">
      <xdr:nvSpPr>
        <xdr:cNvPr id="799" name="n_4mainValue【公民館】&#10;有形固定資産減価償却率"/>
        <xdr:cNvSpPr txBox="1"/>
      </xdr:nvSpPr>
      <xdr:spPr>
        <a:xfrm>
          <a:off x="12611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825" name="直線コネクタ 824"/>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826" name="【公民館】&#10;一人当たり面積最小値テキスト"/>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827" name="直線コネクタ 826"/>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828"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829" name="直線コネクタ 828"/>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830" name="【公民館】&#10;一人当たり面積平均値テキスト"/>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831" name="フローチャート: 判断 830"/>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832" name="フローチャート: 判断 831"/>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833" name="フローチャート: 判断 832"/>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834" name="フローチャート: 判断 833"/>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835" name="フローチャート: 判断 834"/>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11793</xdr:rowOff>
    </xdr:from>
    <xdr:to>
      <xdr:col>116</xdr:col>
      <xdr:colOff>114300</xdr:colOff>
      <xdr:row>107</xdr:row>
      <xdr:rowOff>113393</xdr:rowOff>
    </xdr:to>
    <xdr:sp macro="" textlink="">
      <xdr:nvSpPr>
        <xdr:cNvPr id="841" name="楕円 840"/>
        <xdr:cNvSpPr/>
      </xdr:nvSpPr>
      <xdr:spPr>
        <a:xfrm>
          <a:off x="22110700" y="183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161670</xdr:rowOff>
    </xdr:from>
    <xdr:ext cx="469744" cy="259045"/>
    <xdr:sp macro="" textlink="">
      <xdr:nvSpPr>
        <xdr:cNvPr id="842" name="【公民館】&#10;一人当たり面積該当値テキスト"/>
        <xdr:cNvSpPr txBox="1"/>
      </xdr:nvSpPr>
      <xdr:spPr>
        <a:xfrm>
          <a:off x="22199600"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21589</xdr:rowOff>
    </xdr:from>
    <xdr:to>
      <xdr:col>112</xdr:col>
      <xdr:colOff>38100</xdr:colOff>
      <xdr:row>107</xdr:row>
      <xdr:rowOff>123189</xdr:rowOff>
    </xdr:to>
    <xdr:sp macro="" textlink="">
      <xdr:nvSpPr>
        <xdr:cNvPr id="843" name="楕円 842"/>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62593</xdr:rowOff>
    </xdr:from>
    <xdr:to>
      <xdr:col>116</xdr:col>
      <xdr:colOff>63500</xdr:colOff>
      <xdr:row>107</xdr:row>
      <xdr:rowOff>72389</xdr:rowOff>
    </xdr:to>
    <xdr:cxnSp macro="">
      <xdr:nvCxnSpPr>
        <xdr:cNvPr id="844" name="直線コネクタ 843"/>
        <xdr:cNvCxnSpPr/>
      </xdr:nvCxnSpPr>
      <xdr:spPr>
        <a:xfrm flipV="1">
          <a:off x="21323300" y="18407743"/>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31387</xdr:rowOff>
    </xdr:from>
    <xdr:to>
      <xdr:col>107</xdr:col>
      <xdr:colOff>101600</xdr:colOff>
      <xdr:row>107</xdr:row>
      <xdr:rowOff>132987</xdr:rowOff>
    </xdr:to>
    <xdr:sp macro="" textlink="">
      <xdr:nvSpPr>
        <xdr:cNvPr id="845" name="楕円 844"/>
        <xdr:cNvSpPr/>
      </xdr:nvSpPr>
      <xdr:spPr>
        <a:xfrm>
          <a:off x="20383500" y="183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82187</xdr:rowOff>
    </xdr:to>
    <xdr:cxnSp macro="">
      <xdr:nvCxnSpPr>
        <xdr:cNvPr id="846" name="直線コネクタ 845"/>
        <xdr:cNvCxnSpPr/>
      </xdr:nvCxnSpPr>
      <xdr:spPr>
        <a:xfrm flipV="1">
          <a:off x="20434300" y="184175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40095</xdr:rowOff>
    </xdr:from>
    <xdr:to>
      <xdr:col>102</xdr:col>
      <xdr:colOff>165100</xdr:colOff>
      <xdr:row>107</xdr:row>
      <xdr:rowOff>141695</xdr:rowOff>
    </xdr:to>
    <xdr:sp macro="" textlink="">
      <xdr:nvSpPr>
        <xdr:cNvPr id="847" name="楕円 846"/>
        <xdr:cNvSpPr/>
      </xdr:nvSpPr>
      <xdr:spPr>
        <a:xfrm>
          <a:off x="19494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82187</xdr:rowOff>
    </xdr:from>
    <xdr:to>
      <xdr:col>107</xdr:col>
      <xdr:colOff>50800</xdr:colOff>
      <xdr:row>107</xdr:row>
      <xdr:rowOff>90895</xdr:rowOff>
    </xdr:to>
    <xdr:cxnSp macro="">
      <xdr:nvCxnSpPr>
        <xdr:cNvPr id="848" name="直線コネクタ 847"/>
        <xdr:cNvCxnSpPr/>
      </xdr:nvCxnSpPr>
      <xdr:spPr>
        <a:xfrm flipV="1">
          <a:off x="19545300" y="18427337"/>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148408</xdr:rowOff>
    </xdr:from>
    <xdr:to>
      <xdr:col>98</xdr:col>
      <xdr:colOff>38100</xdr:colOff>
      <xdr:row>109</xdr:row>
      <xdr:rowOff>78558</xdr:rowOff>
    </xdr:to>
    <xdr:sp macro="" textlink="">
      <xdr:nvSpPr>
        <xdr:cNvPr id="849" name="楕円 848"/>
        <xdr:cNvSpPr/>
      </xdr:nvSpPr>
      <xdr:spPr>
        <a:xfrm>
          <a:off x="18605500" y="1866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90895</xdr:rowOff>
    </xdr:from>
    <xdr:to>
      <xdr:col>102</xdr:col>
      <xdr:colOff>114300</xdr:colOff>
      <xdr:row>109</xdr:row>
      <xdr:rowOff>27758</xdr:rowOff>
    </xdr:to>
    <xdr:cxnSp macro="">
      <xdr:nvCxnSpPr>
        <xdr:cNvPr id="850" name="直線コネクタ 849"/>
        <xdr:cNvCxnSpPr/>
      </xdr:nvCxnSpPr>
      <xdr:spPr>
        <a:xfrm flipV="1">
          <a:off x="18656300" y="18436045"/>
          <a:ext cx="889000" cy="27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851" name="n_1aveValue【公民館】&#10;一人当たり面積"/>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852"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853" name="n_3aveValue【公民館】&#10;一人当たり面積"/>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854" name="n_4aveValue【公民館】&#10;一人当たり面積"/>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114316</xdr:rowOff>
    </xdr:from>
    <xdr:ext cx="469744" cy="259045"/>
    <xdr:sp macro="" textlink="">
      <xdr:nvSpPr>
        <xdr:cNvPr id="855" name="n_1mainValue【公民館】&#10;一人当たり面積"/>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124114</xdr:rowOff>
    </xdr:from>
    <xdr:ext cx="469744" cy="259045"/>
    <xdr:sp macro="" textlink="">
      <xdr:nvSpPr>
        <xdr:cNvPr id="856" name="n_2mainValue【公民館】&#10;一人当たり面積"/>
        <xdr:cNvSpPr txBox="1"/>
      </xdr:nvSpPr>
      <xdr:spPr>
        <a:xfrm>
          <a:off x="20199427" y="184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132822</xdr:rowOff>
    </xdr:from>
    <xdr:ext cx="469744" cy="259045"/>
    <xdr:sp macro="" textlink="">
      <xdr:nvSpPr>
        <xdr:cNvPr id="857" name="n_3mainValue【公民館】&#10;一人当たり面積"/>
        <xdr:cNvSpPr txBox="1"/>
      </xdr:nvSpPr>
      <xdr:spPr>
        <a:xfrm>
          <a:off x="19310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69685</xdr:rowOff>
    </xdr:from>
    <xdr:ext cx="469744" cy="259045"/>
    <xdr:sp macro="" textlink="">
      <xdr:nvSpPr>
        <xdr:cNvPr id="858" name="n_4mainValue【公民館】&#10;一人当たり面積"/>
        <xdr:cNvSpPr txBox="1"/>
      </xdr:nvSpPr>
      <xdr:spPr>
        <a:xfrm>
          <a:off x="18421427" y="187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全体的に有形固定資産減価償却率は全国平均を上回っている状況であり、理由としては、既存施設等が相当程度経年しているためである。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また、新設の施設等がないことも理由であると考えられる。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ある程度の劣化が見受けられる施設が多く、修繕が必要な箇所が多々あることから、今後において修繕経費が発生することが見込まれる。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既存施設等の解体や利活用等を検討し、在り方について見直す必要がある。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5,277
5,241
61.99
4,388,821
4,142,737
215,696
2,552,107
3,984,626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33037</xdr:rowOff>
    </xdr:from>
    <xdr:ext cx="405111" cy="259045"/>
    <xdr:sp macro="" textlink="">
      <xdr:nvSpPr>
        <xdr:cNvPr id="61" name="【図書館】&#10;有形固定資産減価償却率平均値テキスト"/>
        <xdr:cNvSpPr txBox="1"/>
      </xdr:nvSpPr>
      <xdr:spPr>
        <a:xfrm>
          <a:off x="4673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57150</xdr:rowOff>
    </xdr:from>
    <xdr:to>
      <xdr:col>24</xdr:col>
      <xdr:colOff>114300</xdr:colOff>
      <xdr:row>37</xdr:row>
      <xdr:rowOff>158750</xdr:rowOff>
    </xdr:to>
    <xdr:sp macro="" textlink="">
      <xdr:nvSpPr>
        <xdr:cNvPr id="72" name="楕円 71"/>
        <xdr:cNvSpPr/>
      </xdr:nvSpPr>
      <xdr:spPr>
        <a:xfrm>
          <a:off x="45847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35577</xdr:rowOff>
    </xdr:from>
    <xdr:ext cx="405111" cy="259045"/>
    <xdr:sp macro="" textlink="">
      <xdr:nvSpPr>
        <xdr:cNvPr id="73" name="【図書館】&#10;有形固定資産減価償却率該当値テキスト"/>
        <xdr:cNvSpPr txBox="1"/>
      </xdr:nvSpPr>
      <xdr:spPr>
        <a:xfrm>
          <a:off x="4673600"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31750</xdr:rowOff>
    </xdr:from>
    <xdr:to>
      <xdr:col>20</xdr:col>
      <xdr:colOff>38100</xdr:colOff>
      <xdr:row>37</xdr:row>
      <xdr:rowOff>133350</xdr:rowOff>
    </xdr:to>
    <xdr:sp macro="" textlink="">
      <xdr:nvSpPr>
        <xdr:cNvPr id="74" name="楕円 73"/>
        <xdr:cNvSpPr/>
      </xdr:nvSpPr>
      <xdr:spPr>
        <a:xfrm>
          <a:off x="3746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82550</xdr:rowOff>
    </xdr:from>
    <xdr:to>
      <xdr:col>24</xdr:col>
      <xdr:colOff>63500</xdr:colOff>
      <xdr:row>37</xdr:row>
      <xdr:rowOff>107950</xdr:rowOff>
    </xdr:to>
    <xdr:cxnSp macro="">
      <xdr:nvCxnSpPr>
        <xdr:cNvPr id="75" name="直線コネクタ 74"/>
        <xdr:cNvCxnSpPr/>
      </xdr:nvCxnSpPr>
      <xdr:spPr>
        <a:xfrm>
          <a:off x="3797300" y="6426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6" name="楕円 75"/>
        <xdr:cNvSpPr/>
      </xdr:nvSpPr>
      <xdr:spPr>
        <a:xfrm>
          <a:off x="2857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82550</xdr:rowOff>
    </xdr:to>
    <xdr:cxnSp macro="">
      <xdr:nvCxnSpPr>
        <xdr:cNvPr id="77" name="直線コネクタ 76"/>
        <xdr:cNvCxnSpPr/>
      </xdr:nvCxnSpPr>
      <xdr:spPr>
        <a:xfrm>
          <a:off x="2908300" y="640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152400</xdr:rowOff>
    </xdr:from>
    <xdr:to>
      <xdr:col>10</xdr:col>
      <xdr:colOff>165100</xdr:colOff>
      <xdr:row>37</xdr:row>
      <xdr:rowOff>82550</xdr:rowOff>
    </xdr:to>
    <xdr:sp macro="" textlink="">
      <xdr:nvSpPr>
        <xdr:cNvPr id="78" name="楕円 77"/>
        <xdr:cNvSpPr/>
      </xdr:nvSpPr>
      <xdr:spPr>
        <a:xfrm>
          <a:off x="1968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31750</xdr:rowOff>
    </xdr:from>
    <xdr:to>
      <xdr:col>15</xdr:col>
      <xdr:colOff>50800</xdr:colOff>
      <xdr:row>37</xdr:row>
      <xdr:rowOff>57150</xdr:rowOff>
    </xdr:to>
    <xdr:cxnSp macro="">
      <xdr:nvCxnSpPr>
        <xdr:cNvPr id="79" name="直線コネクタ 78"/>
        <xdr:cNvCxnSpPr/>
      </xdr:nvCxnSpPr>
      <xdr:spPr>
        <a:xfrm>
          <a:off x="2019300" y="637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152400</xdr:rowOff>
    </xdr:from>
    <xdr:to>
      <xdr:col>6</xdr:col>
      <xdr:colOff>38100</xdr:colOff>
      <xdr:row>37</xdr:row>
      <xdr:rowOff>82550</xdr:rowOff>
    </xdr:to>
    <xdr:sp macro="" textlink="">
      <xdr:nvSpPr>
        <xdr:cNvPr id="80" name="楕円 79"/>
        <xdr:cNvSpPr/>
      </xdr:nvSpPr>
      <xdr:spPr>
        <a:xfrm>
          <a:off x="1079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31750</xdr:rowOff>
    </xdr:from>
    <xdr:to>
      <xdr:col>10</xdr:col>
      <xdr:colOff>114300</xdr:colOff>
      <xdr:row>37</xdr:row>
      <xdr:rowOff>31750</xdr:rowOff>
    </xdr:to>
    <xdr:cxnSp macro="">
      <xdr:nvCxnSpPr>
        <xdr:cNvPr id="81" name="直線コネクタ 80"/>
        <xdr:cNvCxnSpPr/>
      </xdr:nvCxnSpPr>
      <xdr:spPr>
        <a:xfrm>
          <a:off x="11303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113047</xdr:rowOff>
    </xdr:from>
    <xdr:ext cx="405111" cy="259045"/>
    <xdr:sp macro="" textlink="">
      <xdr:nvSpPr>
        <xdr:cNvPr id="82" name="n_1aveValue【図書館】&#10;有形固定資産減価償却率"/>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80027</xdr:rowOff>
    </xdr:from>
    <xdr:ext cx="405111" cy="259045"/>
    <xdr:sp macro="" textlink="">
      <xdr:nvSpPr>
        <xdr:cNvPr id="83" name="n_2aveValue【図書館】&#10;有形固定資産減価償却率"/>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4" name="n_3aveValue【図書館】&#10;有形固定資産減価償却率"/>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137177</xdr:rowOff>
    </xdr:from>
    <xdr:ext cx="405111" cy="259045"/>
    <xdr:sp macro="" textlink="">
      <xdr:nvSpPr>
        <xdr:cNvPr id="85" name="n_4aveValue【図書館】&#10;有形固定資産減価償却率"/>
        <xdr:cNvSpPr txBox="1"/>
      </xdr:nvSpPr>
      <xdr:spPr>
        <a:xfrm>
          <a:off x="927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124477</xdr:rowOff>
    </xdr:from>
    <xdr:ext cx="405111" cy="259045"/>
    <xdr:sp macro="" textlink="">
      <xdr:nvSpPr>
        <xdr:cNvPr id="86" name="n_1mainValue【図書館】&#10;有形固定資産減価償却率"/>
        <xdr:cNvSpPr txBox="1"/>
      </xdr:nvSpPr>
      <xdr:spPr>
        <a:xfrm>
          <a:off x="358204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99077</xdr:rowOff>
    </xdr:from>
    <xdr:ext cx="405111" cy="259045"/>
    <xdr:sp macro="" textlink="">
      <xdr:nvSpPr>
        <xdr:cNvPr id="87" name="n_2mainValue【図書館】&#10;有形固定資産減価償却率"/>
        <xdr:cNvSpPr txBox="1"/>
      </xdr:nvSpPr>
      <xdr:spPr>
        <a:xfrm>
          <a:off x="2705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73677</xdr:rowOff>
    </xdr:from>
    <xdr:ext cx="405111" cy="259045"/>
    <xdr:sp macro="" textlink="">
      <xdr:nvSpPr>
        <xdr:cNvPr id="88" name="n_3mainValue【図書館】&#10;有形固定資産減価償却率"/>
        <xdr:cNvSpPr txBox="1"/>
      </xdr:nvSpPr>
      <xdr:spPr>
        <a:xfrm>
          <a:off x="1816744"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73677</xdr:rowOff>
    </xdr:from>
    <xdr:ext cx="405111" cy="259045"/>
    <xdr:sp macro="" textlink="">
      <xdr:nvSpPr>
        <xdr:cNvPr id="89" name="n_4mainValue【図書館】&#10;有形固定資産減価償却率"/>
        <xdr:cNvSpPr txBox="1"/>
      </xdr:nvSpPr>
      <xdr:spPr>
        <a:xfrm>
          <a:off x="927744"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13" name="直線コネクタ 112"/>
        <xdr:cNvCxnSpPr/>
      </xdr:nvCxnSpPr>
      <xdr:spPr>
        <a:xfrm flipV="1">
          <a:off x="10476865"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4"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5" name="直線コネクタ 114"/>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16"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7" name="直線コネクタ 116"/>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82567</xdr:rowOff>
    </xdr:from>
    <xdr:ext cx="469744" cy="259045"/>
    <xdr:sp macro="" textlink="">
      <xdr:nvSpPr>
        <xdr:cNvPr id="118" name="【図書館】&#10;一人当たり面積平均値テキスト"/>
        <xdr:cNvSpPr txBox="1"/>
      </xdr:nvSpPr>
      <xdr:spPr>
        <a:xfrm>
          <a:off x="10515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9" name="フローチャート: 判断 118"/>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0" name="フローチャート: 判断 119"/>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1" name="フローチャート: 判断 120"/>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22" name="フローチャート: 判断 121"/>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3" name="フローチャート: 判断 122"/>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29" name="楕円 128"/>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30" name="【図書館】&#10;一人当たり面積該当値テキスト"/>
        <xdr:cNvSpPr txBox="1"/>
      </xdr:nvSpPr>
      <xdr:spPr>
        <a:xfrm>
          <a:off x="105156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31" name="楕円 130"/>
        <xdr:cNvSpPr/>
      </xdr:nvSpPr>
      <xdr:spPr>
        <a:xfrm>
          <a:off x="9588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160020</xdr:rowOff>
    </xdr:to>
    <xdr:cxnSp macro="">
      <xdr:nvCxnSpPr>
        <xdr:cNvPr id="132" name="直線コネクタ 131"/>
        <xdr:cNvCxnSpPr/>
      </xdr:nvCxnSpPr>
      <xdr:spPr>
        <a:xfrm flipV="1">
          <a:off x="9639300" y="7010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3" name="楕円 132"/>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167640</xdr:rowOff>
    </xdr:to>
    <xdr:cxnSp macro="">
      <xdr:nvCxnSpPr>
        <xdr:cNvPr id="134" name="直線コネクタ 133"/>
        <xdr:cNvCxnSpPr/>
      </xdr:nvCxnSpPr>
      <xdr:spPr>
        <a:xfrm flipV="1">
          <a:off x="8750300" y="7018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124460</xdr:rowOff>
    </xdr:from>
    <xdr:to>
      <xdr:col>41</xdr:col>
      <xdr:colOff>101600</xdr:colOff>
      <xdr:row>41</xdr:row>
      <xdr:rowOff>54610</xdr:rowOff>
    </xdr:to>
    <xdr:sp macro="" textlink="">
      <xdr:nvSpPr>
        <xdr:cNvPr id="135" name="楕円 134"/>
        <xdr:cNvSpPr/>
      </xdr:nvSpPr>
      <xdr:spPr>
        <a:xfrm>
          <a:off x="7810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41</xdr:row>
      <xdr:rowOff>3810</xdr:rowOff>
    </xdr:to>
    <xdr:cxnSp macro="">
      <xdr:nvCxnSpPr>
        <xdr:cNvPr id="136" name="直線コネクタ 135"/>
        <xdr:cNvCxnSpPr/>
      </xdr:nvCxnSpPr>
      <xdr:spPr>
        <a:xfrm flipV="1">
          <a:off x="7861300" y="7025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132080</xdr:rowOff>
    </xdr:from>
    <xdr:to>
      <xdr:col>36</xdr:col>
      <xdr:colOff>165100</xdr:colOff>
      <xdr:row>41</xdr:row>
      <xdr:rowOff>62230</xdr:rowOff>
    </xdr:to>
    <xdr:sp macro="" textlink="">
      <xdr:nvSpPr>
        <xdr:cNvPr id="137" name="楕円 136"/>
        <xdr:cNvSpPr/>
      </xdr:nvSpPr>
      <xdr:spPr>
        <a:xfrm>
          <a:off x="6921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xdr:rowOff>
    </xdr:from>
    <xdr:to>
      <xdr:col>41</xdr:col>
      <xdr:colOff>50800</xdr:colOff>
      <xdr:row>41</xdr:row>
      <xdr:rowOff>11430</xdr:rowOff>
    </xdr:to>
    <xdr:cxnSp macro="">
      <xdr:nvCxnSpPr>
        <xdr:cNvPr id="138" name="直線コネクタ 137"/>
        <xdr:cNvCxnSpPr/>
      </xdr:nvCxnSpPr>
      <xdr:spPr>
        <a:xfrm flipV="1">
          <a:off x="6972300" y="7033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39" name="n_1aveValue【図書館】&#10;一人当たり面積"/>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40" name="n_2aveValue【図書館】&#10;一人当たり面積"/>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120667</xdr:rowOff>
    </xdr:from>
    <xdr:ext cx="469744" cy="259045"/>
    <xdr:sp macro="" textlink="">
      <xdr:nvSpPr>
        <xdr:cNvPr id="141" name="n_3aveValue【図書館】&#10;一人当たり面積"/>
        <xdr:cNvSpPr txBox="1"/>
      </xdr:nvSpPr>
      <xdr:spPr>
        <a:xfrm>
          <a:off x="7626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2"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30497</xdr:rowOff>
    </xdr:from>
    <xdr:ext cx="469744" cy="259045"/>
    <xdr:sp macro="" textlink="">
      <xdr:nvSpPr>
        <xdr:cNvPr id="143" name="n_1mainValue【図書館】&#10;一人当たり面積"/>
        <xdr:cNvSpPr txBox="1"/>
      </xdr:nvSpPr>
      <xdr:spPr>
        <a:xfrm>
          <a:off x="9391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4" name="n_2mainValue【図書館】&#10;一人当たり面積"/>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45737</xdr:rowOff>
    </xdr:from>
    <xdr:ext cx="469744" cy="259045"/>
    <xdr:sp macro="" textlink="">
      <xdr:nvSpPr>
        <xdr:cNvPr id="145" name="n_3mainValue【図書館】&#10;一人当たり面積"/>
        <xdr:cNvSpPr txBox="1"/>
      </xdr:nvSpPr>
      <xdr:spPr>
        <a:xfrm>
          <a:off x="7626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53357</xdr:rowOff>
    </xdr:from>
    <xdr:ext cx="469744" cy="259045"/>
    <xdr:sp macro="" textlink="">
      <xdr:nvSpPr>
        <xdr:cNvPr id="146" name="n_4mainValue【図書館】&#10;一人当たり面積"/>
        <xdr:cNvSpPr txBox="1"/>
      </xdr:nvSpPr>
      <xdr:spPr>
        <a:xfrm>
          <a:off x="6737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71" name="直線コネクタ 170"/>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74"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75" name="直線コネクタ 174"/>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6" name="【体育館・プール】&#10;有形固定資産減価償却率平均値テキスト"/>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7" name="フローチャート: 判断 176"/>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78" name="フローチャート: 判断 177"/>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9" name="フローチャート: 判断 178"/>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80" name="フローチャート: 判断 179"/>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81" name="フローチャート: 判断 180"/>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10160</xdr:rowOff>
    </xdr:from>
    <xdr:to>
      <xdr:col>24</xdr:col>
      <xdr:colOff>114300</xdr:colOff>
      <xdr:row>63</xdr:row>
      <xdr:rowOff>111760</xdr:rowOff>
    </xdr:to>
    <xdr:sp macro="" textlink="">
      <xdr:nvSpPr>
        <xdr:cNvPr id="187" name="楕円 186"/>
        <xdr:cNvSpPr/>
      </xdr:nvSpPr>
      <xdr:spPr>
        <a:xfrm>
          <a:off x="45847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160037</xdr:rowOff>
    </xdr:from>
    <xdr:ext cx="405111" cy="259045"/>
    <xdr:sp macro="" textlink="">
      <xdr:nvSpPr>
        <xdr:cNvPr id="188" name="【体育館・プール】&#10;有形固定資産減価償却率該当値テキスト"/>
        <xdr:cNvSpPr txBox="1"/>
      </xdr:nvSpPr>
      <xdr:spPr>
        <a:xfrm>
          <a:off x="4673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4445</xdr:rowOff>
    </xdr:from>
    <xdr:to>
      <xdr:col>20</xdr:col>
      <xdr:colOff>38100</xdr:colOff>
      <xdr:row>63</xdr:row>
      <xdr:rowOff>106045</xdr:rowOff>
    </xdr:to>
    <xdr:sp macro="" textlink="">
      <xdr:nvSpPr>
        <xdr:cNvPr id="189" name="楕円 188"/>
        <xdr:cNvSpPr/>
      </xdr:nvSpPr>
      <xdr:spPr>
        <a:xfrm>
          <a:off x="3746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55245</xdr:rowOff>
    </xdr:from>
    <xdr:to>
      <xdr:col>24</xdr:col>
      <xdr:colOff>63500</xdr:colOff>
      <xdr:row>63</xdr:row>
      <xdr:rowOff>60960</xdr:rowOff>
    </xdr:to>
    <xdr:cxnSp macro="">
      <xdr:nvCxnSpPr>
        <xdr:cNvPr id="190" name="直線コネクタ 189"/>
        <xdr:cNvCxnSpPr/>
      </xdr:nvCxnSpPr>
      <xdr:spPr>
        <a:xfrm>
          <a:off x="3797300" y="108565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170180</xdr:rowOff>
    </xdr:from>
    <xdr:to>
      <xdr:col>15</xdr:col>
      <xdr:colOff>101600</xdr:colOff>
      <xdr:row>63</xdr:row>
      <xdr:rowOff>100330</xdr:rowOff>
    </xdr:to>
    <xdr:sp macro="" textlink="">
      <xdr:nvSpPr>
        <xdr:cNvPr id="191" name="楕円 190"/>
        <xdr:cNvSpPr/>
      </xdr:nvSpPr>
      <xdr:spPr>
        <a:xfrm>
          <a:off x="2857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49530</xdr:rowOff>
    </xdr:from>
    <xdr:to>
      <xdr:col>19</xdr:col>
      <xdr:colOff>177800</xdr:colOff>
      <xdr:row>63</xdr:row>
      <xdr:rowOff>55245</xdr:rowOff>
    </xdr:to>
    <xdr:cxnSp macro="">
      <xdr:nvCxnSpPr>
        <xdr:cNvPr id="192" name="直線コネクタ 191"/>
        <xdr:cNvCxnSpPr/>
      </xdr:nvCxnSpPr>
      <xdr:spPr>
        <a:xfrm>
          <a:off x="2908300" y="10850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23495</xdr:rowOff>
    </xdr:from>
    <xdr:to>
      <xdr:col>10</xdr:col>
      <xdr:colOff>165100</xdr:colOff>
      <xdr:row>64</xdr:row>
      <xdr:rowOff>125095</xdr:rowOff>
    </xdr:to>
    <xdr:sp macro="" textlink="">
      <xdr:nvSpPr>
        <xdr:cNvPr id="193" name="楕円 192"/>
        <xdr:cNvSpPr/>
      </xdr:nvSpPr>
      <xdr:spPr>
        <a:xfrm>
          <a:off x="1968500" y="109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49530</xdr:rowOff>
    </xdr:from>
    <xdr:to>
      <xdr:col>15</xdr:col>
      <xdr:colOff>50800</xdr:colOff>
      <xdr:row>64</xdr:row>
      <xdr:rowOff>74295</xdr:rowOff>
    </xdr:to>
    <xdr:cxnSp macro="">
      <xdr:nvCxnSpPr>
        <xdr:cNvPr id="194" name="直線コネクタ 193"/>
        <xdr:cNvCxnSpPr/>
      </xdr:nvCxnSpPr>
      <xdr:spPr>
        <a:xfrm flipV="1">
          <a:off x="2019300" y="10850880"/>
          <a:ext cx="8890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12065</xdr:rowOff>
    </xdr:from>
    <xdr:to>
      <xdr:col>6</xdr:col>
      <xdr:colOff>38100</xdr:colOff>
      <xdr:row>64</xdr:row>
      <xdr:rowOff>113665</xdr:rowOff>
    </xdr:to>
    <xdr:sp macro="" textlink="">
      <xdr:nvSpPr>
        <xdr:cNvPr id="195" name="楕円 194"/>
        <xdr:cNvSpPr/>
      </xdr:nvSpPr>
      <xdr:spPr>
        <a:xfrm>
          <a:off x="1079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62865</xdr:rowOff>
    </xdr:from>
    <xdr:to>
      <xdr:col>10</xdr:col>
      <xdr:colOff>114300</xdr:colOff>
      <xdr:row>64</xdr:row>
      <xdr:rowOff>74295</xdr:rowOff>
    </xdr:to>
    <xdr:cxnSp macro="">
      <xdr:nvCxnSpPr>
        <xdr:cNvPr id="196" name="直線コネクタ 195"/>
        <xdr:cNvCxnSpPr/>
      </xdr:nvCxnSpPr>
      <xdr:spPr>
        <a:xfrm>
          <a:off x="1130300" y="110356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197" name="n_1aveValue【体育館・プール】&#10;有形固定資産減価償却率"/>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98"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99" name="n_3aveValue【体育館・プー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200" name="n_4aveValue【体育館・プール】&#10;有形固定資産減価償却率"/>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97172</xdr:rowOff>
    </xdr:from>
    <xdr:ext cx="405111" cy="259045"/>
    <xdr:sp macro="" textlink="">
      <xdr:nvSpPr>
        <xdr:cNvPr id="201" name="n_1mainValue【体育館・プール】&#10;有形固定資産減価償却率"/>
        <xdr:cNvSpPr txBox="1"/>
      </xdr:nvSpPr>
      <xdr:spPr>
        <a:xfrm>
          <a:off x="35820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91457</xdr:rowOff>
    </xdr:from>
    <xdr:ext cx="405111" cy="259045"/>
    <xdr:sp macro="" textlink="">
      <xdr:nvSpPr>
        <xdr:cNvPr id="202" name="n_2mainValue【体育館・プール】&#10;有形固定資産減価償却率"/>
        <xdr:cNvSpPr txBox="1"/>
      </xdr:nvSpPr>
      <xdr:spPr>
        <a:xfrm>
          <a:off x="2705744"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116222</xdr:rowOff>
    </xdr:from>
    <xdr:ext cx="405111" cy="259045"/>
    <xdr:sp macro="" textlink="">
      <xdr:nvSpPr>
        <xdr:cNvPr id="203" name="n_3mainValue【体育館・プール】&#10;有形固定資産減価償却率"/>
        <xdr:cNvSpPr txBox="1"/>
      </xdr:nvSpPr>
      <xdr:spPr>
        <a:xfrm>
          <a:off x="1816744" y="1108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104792</xdr:rowOff>
    </xdr:from>
    <xdr:ext cx="405111" cy="259045"/>
    <xdr:sp macro="" textlink="">
      <xdr:nvSpPr>
        <xdr:cNvPr id="204" name="n_4mainValue【体育館・プール】&#10;有形固定資産減価償却率"/>
        <xdr:cNvSpPr txBox="1"/>
      </xdr:nvSpPr>
      <xdr:spPr>
        <a:xfrm>
          <a:off x="927744" y="1107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26" name="直線コネクタ 225"/>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27"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28" name="直線コネクタ 227"/>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29"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30" name="直線コネクタ 229"/>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231" name="【体育館・プール】&#10;一人当たり面積平均値テキスト"/>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32" name="フローチャート: 判断 231"/>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33" name="フローチャート: 判断 232"/>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34" name="フローチャート: 判断 233"/>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35" name="フローチャート: 判断 234"/>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36" name="フローチャート: 判断 235"/>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62129</xdr:rowOff>
    </xdr:from>
    <xdr:to>
      <xdr:col>55</xdr:col>
      <xdr:colOff>50800</xdr:colOff>
      <xdr:row>61</xdr:row>
      <xdr:rowOff>163729</xdr:rowOff>
    </xdr:to>
    <xdr:sp macro="" textlink="">
      <xdr:nvSpPr>
        <xdr:cNvPr id="242" name="楕円 241"/>
        <xdr:cNvSpPr/>
      </xdr:nvSpPr>
      <xdr:spPr>
        <a:xfrm>
          <a:off x="10426700" y="105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85006</xdr:rowOff>
    </xdr:from>
    <xdr:ext cx="469744" cy="259045"/>
    <xdr:sp macro="" textlink="">
      <xdr:nvSpPr>
        <xdr:cNvPr id="243" name="【体育館・プール】&#10;一人当たり面積該当値テキスト"/>
        <xdr:cNvSpPr txBox="1"/>
      </xdr:nvSpPr>
      <xdr:spPr>
        <a:xfrm>
          <a:off x="10515600" y="103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74473</xdr:rowOff>
    </xdr:from>
    <xdr:to>
      <xdr:col>50</xdr:col>
      <xdr:colOff>165100</xdr:colOff>
      <xdr:row>62</xdr:row>
      <xdr:rowOff>4623</xdr:rowOff>
    </xdr:to>
    <xdr:sp macro="" textlink="">
      <xdr:nvSpPr>
        <xdr:cNvPr id="244" name="楕円 243"/>
        <xdr:cNvSpPr/>
      </xdr:nvSpPr>
      <xdr:spPr>
        <a:xfrm>
          <a:off x="9588500" y="105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112929</xdr:rowOff>
    </xdr:from>
    <xdr:to>
      <xdr:col>55</xdr:col>
      <xdr:colOff>0</xdr:colOff>
      <xdr:row>61</xdr:row>
      <xdr:rowOff>125273</xdr:rowOff>
    </xdr:to>
    <xdr:cxnSp macro="">
      <xdr:nvCxnSpPr>
        <xdr:cNvPr id="245" name="直線コネクタ 244"/>
        <xdr:cNvCxnSpPr/>
      </xdr:nvCxnSpPr>
      <xdr:spPr>
        <a:xfrm flipV="1">
          <a:off x="9639300" y="10571379"/>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85903</xdr:rowOff>
    </xdr:from>
    <xdr:to>
      <xdr:col>46</xdr:col>
      <xdr:colOff>38100</xdr:colOff>
      <xdr:row>62</xdr:row>
      <xdr:rowOff>16053</xdr:rowOff>
    </xdr:to>
    <xdr:sp macro="" textlink="">
      <xdr:nvSpPr>
        <xdr:cNvPr id="246" name="楕円 245"/>
        <xdr:cNvSpPr/>
      </xdr:nvSpPr>
      <xdr:spPr>
        <a:xfrm>
          <a:off x="8699500" y="1054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125273</xdr:rowOff>
    </xdr:from>
    <xdr:to>
      <xdr:col>50</xdr:col>
      <xdr:colOff>114300</xdr:colOff>
      <xdr:row>61</xdr:row>
      <xdr:rowOff>136703</xdr:rowOff>
    </xdr:to>
    <xdr:cxnSp macro="">
      <xdr:nvCxnSpPr>
        <xdr:cNvPr id="247" name="直線コネクタ 246"/>
        <xdr:cNvCxnSpPr/>
      </xdr:nvCxnSpPr>
      <xdr:spPr>
        <a:xfrm flipV="1">
          <a:off x="8750300" y="1058372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98247</xdr:rowOff>
    </xdr:from>
    <xdr:to>
      <xdr:col>41</xdr:col>
      <xdr:colOff>101600</xdr:colOff>
      <xdr:row>62</xdr:row>
      <xdr:rowOff>28397</xdr:rowOff>
    </xdr:to>
    <xdr:sp macro="" textlink="">
      <xdr:nvSpPr>
        <xdr:cNvPr id="248" name="楕円 247"/>
        <xdr:cNvSpPr/>
      </xdr:nvSpPr>
      <xdr:spPr>
        <a:xfrm>
          <a:off x="7810500" y="1055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136703</xdr:rowOff>
    </xdr:from>
    <xdr:to>
      <xdr:col>45</xdr:col>
      <xdr:colOff>177800</xdr:colOff>
      <xdr:row>61</xdr:row>
      <xdr:rowOff>149047</xdr:rowOff>
    </xdr:to>
    <xdr:cxnSp macro="">
      <xdr:nvCxnSpPr>
        <xdr:cNvPr id="249" name="直線コネクタ 248"/>
        <xdr:cNvCxnSpPr/>
      </xdr:nvCxnSpPr>
      <xdr:spPr>
        <a:xfrm flipV="1">
          <a:off x="7861300" y="10595153"/>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109677</xdr:rowOff>
    </xdr:from>
    <xdr:to>
      <xdr:col>36</xdr:col>
      <xdr:colOff>165100</xdr:colOff>
      <xdr:row>62</xdr:row>
      <xdr:rowOff>39827</xdr:rowOff>
    </xdr:to>
    <xdr:sp macro="" textlink="">
      <xdr:nvSpPr>
        <xdr:cNvPr id="250" name="楕円 249"/>
        <xdr:cNvSpPr/>
      </xdr:nvSpPr>
      <xdr:spPr>
        <a:xfrm>
          <a:off x="6921500" y="105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149047</xdr:rowOff>
    </xdr:from>
    <xdr:to>
      <xdr:col>41</xdr:col>
      <xdr:colOff>50800</xdr:colOff>
      <xdr:row>61</xdr:row>
      <xdr:rowOff>160477</xdr:rowOff>
    </xdr:to>
    <xdr:cxnSp macro="">
      <xdr:nvCxnSpPr>
        <xdr:cNvPr id="251" name="直線コネクタ 250"/>
        <xdr:cNvCxnSpPr/>
      </xdr:nvCxnSpPr>
      <xdr:spPr>
        <a:xfrm flipV="1">
          <a:off x="6972300" y="106074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95876</xdr:rowOff>
    </xdr:from>
    <xdr:ext cx="469744" cy="259045"/>
    <xdr:sp macro="" textlink="">
      <xdr:nvSpPr>
        <xdr:cNvPr id="252" name="n_1aveValue【体育館・プール】&#10;一人当たり面積"/>
        <xdr:cNvSpPr txBox="1"/>
      </xdr:nvSpPr>
      <xdr:spPr>
        <a:xfrm>
          <a:off x="9391727"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42384</xdr:rowOff>
    </xdr:from>
    <xdr:ext cx="469744" cy="259045"/>
    <xdr:sp macro="" textlink="">
      <xdr:nvSpPr>
        <xdr:cNvPr id="253" name="n_2aveValue【体育館・プール】&#10;一人当たり面積"/>
        <xdr:cNvSpPr txBox="1"/>
      </xdr:nvSpPr>
      <xdr:spPr>
        <a:xfrm>
          <a:off x="8515427" y="106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139311</xdr:rowOff>
    </xdr:from>
    <xdr:ext cx="469744" cy="259045"/>
    <xdr:sp macro="" textlink="">
      <xdr:nvSpPr>
        <xdr:cNvPr id="254" name="n_3aveValue【体育館・プール】&#10;一人当たり面積"/>
        <xdr:cNvSpPr txBox="1"/>
      </xdr:nvSpPr>
      <xdr:spPr>
        <a:xfrm>
          <a:off x="7626427" y="107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6266</xdr:rowOff>
    </xdr:from>
    <xdr:ext cx="469744" cy="259045"/>
    <xdr:sp macro="" textlink="">
      <xdr:nvSpPr>
        <xdr:cNvPr id="255" name="n_4aveValue【体育館・プール】&#10;一人当たり面積"/>
        <xdr:cNvSpPr txBox="1"/>
      </xdr:nvSpPr>
      <xdr:spPr>
        <a:xfrm>
          <a:off x="6737427" y="1080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21150</xdr:rowOff>
    </xdr:from>
    <xdr:ext cx="469744" cy="259045"/>
    <xdr:sp macro="" textlink="">
      <xdr:nvSpPr>
        <xdr:cNvPr id="256" name="n_1mainValue【体育館・プール】&#10;一人当たり面積"/>
        <xdr:cNvSpPr txBox="1"/>
      </xdr:nvSpPr>
      <xdr:spPr>
        <a:xfrm>
          <a:off x="9391727" y="1030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32580</xdr:rowOff>
    </xdr:from>
    <xdr:ext cx="469744" cy="259045"/>
    <xdr:sp macro="" textlink="">
      <xdr:nvSpPr>
        <xdr:cNvPr id="257" name="n_2mainValue【体育館・プール】&#10;一人当たり面積"/>
        <xdr:cNvSpPr txBox="1"/>
      </xdr:nvSpPr>
      <xdr:spPr>
        <a:xfrm>
          <a:off x="8515427" y="1031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44924</xdr:rowOff>
    </xdr:from>
    <xdr:ext cx="469744" cy="259045"/>
    <xdr:sp macro="" textlink="">
      <xdr:nvSpPr>
        <xdr:cNvPr id="258" name="n_3mainValue【体育館・プール】&#10;一人当たり面積"/>
        <xdr:cNvSpPr txBox="1"/>
      </xdr:nvSpPr>
      <xdr:spPr>
        <a:xfrm>
          <a:off x="7626427" y="1033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56354</xdr:rowOff>
    </xdr:from>
    <xdr:ext cx="469744" cy="259045"/>
    <xdr:sp macro="" textlink="">
      <xdr:nvSpPr>
        <xdr:cNvPr id="259" name="n_4mainValue【体育館・プール】&#10;一人当たり面積"/>
        <xdr:cNvSpPr txBox="1"/>
      </xdr:nvSpPr>
      <xdr:spPr>
        <a:xfrm>
          <a:off x="6737427" y="1034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84" name="直線コネクタ 283"/>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87"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88" name="直線コネクタ 287"/>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89"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0" name="フローチャート: 判断 289"/>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91" name="フローチャート: 判断 290"/>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2" name="フローチャート: 判断 291"/>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93" name="フローチャート: 判断 292"/>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294" name="フローチャート: 判断 293"/>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97789</xdr:rowOff>
    </xdr:from>
    <xdr:to>
      <xdr:col>24</xdr:col>
      <xdr:colOff>114300</xdr:colOff>
      <xdr:row>86</xdr:row>
      <xdr:rowOff>27939</xdr:rowOff>
    </xdr:to>
    <xdr:sp macro="" textlink="">
      <xdr:nvSpPr>
        <xdr:cNvPr id="300" name="楕円 299"/>
        <xdr:cNvSpPr/>
      </xdr:nvSpPr>
      <xdr:spPr>
        <a:xfrm>
          <a:off x="4584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76216</xdr:rowOff>
    </xdr:from>
    <xdr:ext cx="405111" cy="259045"/>
    <xdr:sp macro="" textlink="">
      <xdr:nvSpPr>
        <xdr:cNvPr id="301" name="【福祉施設】&#10;有形固定資産減価償却率該当値テキスト"/>
        <xdr:cNvSpPr txBox="1"/>
      </xdr:nvSpPr>
      <xdr:spPr>
        <a:xfrm>
          <a:off x="4673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55880</xdr:rowOff>
    </xdr:from>
    <xdr:to>
      <xdr:col>20</xdr:col>
      <xdr:colOff>38100</xdr:colOff>
      <xdr:row>85</xdr:row>
      <xdr:rowOff>157480</xdr:rowOff>
    </xdr:to>
    <xdr:sp macro="" textlink="">
      <xdr:nvSpPr>
        <xdr:cNvPr id="302" name="楕円 301"/>
        <xdr:cNvSpPr/>
      </xdr:nvSpPr>
      <xdr:spPr>
        <a:xfrm>
          <a:off x="3746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106680</xdr:rowOff>
    </xdr:from>
    <xdr:to>
      <xdr:col>24</xdr:col>
      <xdr:colOff>63500</xdr:colOff>
      <xdr:row>85</xdr:row>
      <xdr:rowOff>148589</xdr:rowOff>
    </xdr:to>
    <xdr:cxnSp macro="">
      <xdr:nvCxnSpPr>
        <xdr:cNvPr id="303" name="直線コネクタ 302"/>
        <xdr:cNvCxnSpPr/>
      </xdr:nvCxnSpPr>
      <xdr:spPr>
        <a:xfrm>
          <a:off x="3797300" y="146799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48261</xdr:rowOff>
    </xdr:from>
    <xdr:to>
      <xdr:col>15</xdr:col>
      <xdr:colOff>101600</xdr:colOff>
      <xdr:row>85</xdr:row>
      <xdr:rowOff>149861</xdr:rowOff>
    </xdr:to>
    <xdr:sp macro="" textlink="">
      <xdr:nvSpPr>
        <xdr:cNvPr id="304" name="楕円 303"/>
        <xdr:cNvSpPr/>
      </xdr:nvSpPr>
      <xdr:spPr>
        <a:xfrm>
          <a:off x="2857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99061</xdr:rowOff>
    </xdr:from>
    <xdr:to>
      <xdr:col>19</xdr:col>
      <xdr:colOff>177800</xdr:colOff>
      <xdr:row>85</xdr:row>
      <xdr:rowOff>106680</xdr:rowOff>
    </xdr:to>
    <xdr:cxnSp macro="">
      <xdr:nvCxnSpPr>
        <xdr:cNvPr id="305" name="直線コネクタ 304"/>
        <xdr:cNvCxnSpPr/>
      </xdr:nvCxnSpPr>
      <xdr:spPr>
        <a:xfrm>
          <a:off x="2908300" y="146723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162561</xdr:rowOff>
    </xdr:from>
    <xdr:to>
      <xdr:col>10</xdr:col>
      <xdr:colOff>165100</xdr:colOff>
      <xdr:row>85</xdr:row>
      <xdr:rowOff>92711</xdr:rowOff>
    </xdr:to>
    <xdr:sp macro="" textlink="">
      <xdr:nvSpPr>
        <xdr:cNvPr id="306" name="楕円 305"/>
        <xdr:cNvSpPr/>
      </xdr:nvSpPr>
      <xdr:spPr>
        <a:xfrm>
          <a:off x="1968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41911</xdr:rowOff>
    </xdr:from>
    <xdr:to>
      <xdr:col>15</xdr:col>
      <xdr:colOff>50800</xdr:colOff>
      <xdr:row>85</xdr:row>
      <xdr:rowOff>99061</xdr:rowOff>
    </xdr:to>
    <xdr:cxnSp macro="">
      <xdr:nvCxnSpPr>
        <xdr:cNvPr id="307" name="直線コネクタ 306"/>
        <xdr:cNvCxnSpPr/>
      </xdr:nvCxnSpPr>
      <xdr:spPr>
        <a:xfrm>
          <a:off x="2019300" y="146151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105411</xdr:rowOff>
    </xdr:from>
    <xdr:to>
      <xdr:col>6</xdr:col>
      <xdr:colOff>38100</xdr:colOff>
      <xdr:row>85</xdr:row>
      <xdr:rowOff>35561</xdr:rowOff>
    </xdr:to>
    <xdr:sp macro="" textlink="">
      <xdr:nvSpPr>
        <xdr:cNvPr id="308" name="楕円 307"/>
        <xdr:cNvSpPr/>
      </xdr:nvSpPr>
      <xdr:spPr>
        <a:xfrm>
          <a:off x="1079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156211</xdr:rowOff>
    </xdr:from>
    <xdr:to>
      <xdr:col>10</xdr:col>
      <xdr:colOff>114300</xdr:colOff>
      <xdr:row>85</xdr:row>
      <xdr:rowOff>41911</xdr:rowOff>
    </xdr:to>
    <xdr:cxnSp macro="">
      <xdr:nvCxnSpPr>
        <xdr:cNvPr id="309" name="直線コネクタ 308"/>
        <xdr:cNvCxnSpPr/>
      </xdr:nvCxnSpPr>
      <xdr:spPr>
        <a:xfrm>
          <a:off x="1130300" y="145580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310" name="n_1ave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11" name="n_2aveValue【福祉施設】&#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312" name="n_3aveValue【福祉施設】&#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313" name="n_4aveValue【福祉施設】&#10;有形固定資産減価償却率"/>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148607</xdr:rowOff>
    </xdr:from>
    <xdr:ext cx="405111" cy="259045"/>
    <xdr:sp macro="" textlink="">
      <xdr:nvSpPr>
        <xdr:cNvPr id="314" name="n_1mainValue【福祉施設】&#10;有形固定資産減価償却率"/>
        <xdr:cNvSpPr txBox="1"/>
      </xdr:nvSpPr>
      <xdr:spPr>
        <a:xfrm>
          <a:off x="35820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140988</xdr:rowOff>
    </xdr:from>
    <xdr:ext cx="405111" cy="259045"/>
    <xdr:sp macro="" textlink="">
      <xdr:nvSpPr>
        <xdr:cNvPr id="315" name="n_2mainValue【福祉施設】&#10;有形固定資産減価償却率"/>
        <xdr:cNvSpPr txBox="1"/>
      </xdr:nvSpPr>
      <xdr:spPr>
        <a:xfrm>
          <a:off x="27057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83838</xdr:rowOff>
    </xdr:from>
    <xdr:ext cx="405111" cy="259045"/>
    <xdr:sp macro="" textlink="">
      <xdr:nvSpPr>
        <xdr:cNvPr id="316" name="n_3mainValue【福祉施設】&#10;有形固定資産減価償却率"/>
        <xdr:cNvSpPr txBox="1"/>
      </xdr:nvSpPr>
      <xdr:spPr>
        <a:xfrm>
          <a:off x="18167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26688</xdr:rowOff>
    </xdr:from>
    <xdr:ext cx="405111" cy="259045"/>
    <xdr:sp macro="" textlink="">
      <xdr:nvSpPr>
        <xdr:cNvPr id="317" name="n_4mainValue【福祉施設】&#10;有形固定資産減価償却率"/>
        <xdr:cNvSpPr txBox="1"/>
      </xdr:nvSpPr>
      <xdr:spPr>
        <a:xfrm>
          <a:off x="927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41" name="直線コネクタ 340"/>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42"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43" name="直線コネクタ 342"/>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44"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45" name="直線コネクタ 344"/>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346" name="【福祉施設】&#10;一人当たり面積平均値テキスト"/>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47" name="フローチャート: 判断 346"/>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48" name="フローチャート: 判断 347"/>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49" name="フローチャート: 判断 348"/>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50" name="フローチャート: 判断 349"/>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351" name="フローチャート: 判断 350"/>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161798</xdr:rowOff>
    </xdr:from>
    <xdr:to>
      <xdr:col>55</xdr:col>
      <xdr:colOff>50800</xdr:colOff>
      <xdr:row>86</xdr:row>
      <xdr:rowOff>91948</xdr:rowOff>
    </xdr:to>
    <xdr:sp macro="" textlink="">
      <xdr:nvSpPr>
        <xdr:cNvPr id="357" name="楕円 356"/>
        <xdr:cNvSpPr/>
      </xdr:nvSpPr>
      <xdr:spPr>
        <a:xfrm>
          <a:off x="104267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76725</xdr:rowOff>
    </xdr:from>
    <xdr:ext cx="469744" cy="259045"/>
    <xdr:sp macro="" textlink="">
      <xdr:nvSpPr>
        <xdr:cNvPr id="358" name="【福祉施設】&#10;一人当たり面積該当値テキスト"/>
        <xdr:cNvSpPr txBox="1"/>
      </xdr:nvSpPr>
      <xdr:spPr>
        <a:xfrm>
          <a:off x="10515600" y="1464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164085</xdr:rowOff>
    </xdr:from>
    <xdr:to>
      <xdr:col>50</xdr:col>
      <xdr:colOff>165100</xdr:colOff>
      <xdr:row>86</xdr:row>
      <xdr:rowOff>94235</xdr:rowOff>
    </xdr:to>
    <xdr:sp macro="" textlink="">
      <xdr:nvSpPr>
        <xdr:cNvPr id="359" name="楕円 358"/>
        <xdr:cNvSpPr/>
      </xdr:nvSpPr>
      <xdr:spPr>
        <a:xfrm>
          <a:off x="9588500" y="147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41148</xdr:rowOff>
    </xdr:from>
    <xdr:to>
      <xdr:col>55</xdr:col>
      <xdr:colOff>0</xdr:colOff>
      <xdr:row>86</xdr:row>
      <xdr:rowOff>43435</xdr:rowOff>
    </xdr:to>
    <xdr:cxnSp macro="">
      <xdr:nvCxnSpPr>
        <xdr:cNvPr id="360" name="直線コネクタ 359"/>
        <xdr:cNvCxnSpPr/>
      </xdr:nvCxnSpPr>
      <xdr:spPr>
        <a:xfrm flipV="1">
          <a:off x="9639300" y="1478584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166370</xdr:rowOff>
    </xdr:from>
    <xdr:to>
      <xdr:col>46</xdr:col>
      <xdr:colOff>38100</xdr:colOff>
      <xdr:row>86</xdr:row>
      <xdr:rowOff>96520</xdr:rowOff>
    </xdr:to>
    <xdr:sp macro="" textlink="">
      <xdr:nvSpPr>
        <xdr:cNvPr id="361" name="楕円 360"/>
        <xdr:cNvSpPr/>
      </xdr:nvSpPr>
      <xdr:spPr>
        <a:xfrm>
          <a:off x="8699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43435</xdr:rowOff>
    </xdr:from>
    <xdr:to>
      <xdr:col>50</xdr:col>
      <xdr:colOff>114300</xdr:colOff>
      <xdr:row>86</xdr:row>
      <xdr:rowOff>45720</xdr:rowOff>
    </xdr:to>
    <xdr:cxnSp macro="">
      <xdr:nvCxnSpPr>
        <xdr:cNvPr id="362" name="直線コネクタ 361"/>
        <xdr:cNvCxnSpPr/>
      </xdr:nvCxnSpPr>
      <xdr:spPr>
        <a:xfrm flipV="1">
          <a:off x="8750300" y="147881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168656</xdr:rowOff>
    </xdr:from>
    <xdr:to>
      <xdr:col>41</xdr:col>
      <xdr:colOff>101600</xdr:colOff>
      <xdr:row>86</xdr:row>
      <xdr:rowOff>98806</xdr:rowOff>
    </xdr:to>
    <xdr:sp macro="" textlink="">
      <xdr:nvSpPr>
        <xdr:cNvPr id="363" name="楕円 362"/>
        <xdr:cNvSpPr/>
      </xdr:nvSpPr>
      <xdr:spPr>
        <a:xfrm>
          <a:off x="7810500" y="147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45720</xdr:rowOff>
    </xdr:from>
    <xdr:to>
      <xdr:col>45</xdr:col>
      <xdr:colOff>177800</xdr:colOff>
      <xdr:row>86</xdr:row>
      <xdr:rowOff>48006</xdr:rowOff>
    </xdr:to>
    <xdr:cxnSp macro="">
      <xdr:nvCxnSpPr>
        <xdr:cNvPr id="364" name="直線コネクタ 363"/>
        <xdr:cNvCxnSpPr/>
      </xdr:nvCxnSpPr>
      <xdr:spPr>
        <a:xfrm flipV="1">
          <a:off x="7861300" y="147904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170942</xdr:rowOff>
    </xdr:from>
    <xdr:to>
      <xdr:col>36</xdr:col>
      <xdr:colOff>165100</xdr:colOff>
      <xdr:row>86</xdr:row>
      <xdr:rowOff>101092</xdr:rowOff>
    </xdr:to>
    <xdr:sp macro="" textlink="">
      <xdr:nvSpPr>
        <xdr:cNvPr id="365" name="楕円 364"/>
        <xdr:cNvSpPr/>
      </xdr:nvSpPr>
      <xdr:spPr>
        <a:xfrm>
          <a:off x="69215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48006</xdr:rowOff>
    </xdr:from>
    <xdr:to>
      <xdr:col>41</xdr:col>
      <xdr:colOff>50800</xdr:colOff>
      <xdr:row>86</xdr:row>
      <xdr:rowOff>50292</xdr:rowOff>
    </xdr:to>
    <xdr:cxnSp macro="">
      <xdr:nvCxnSpPr>
        <xdr:cNvPr id="366" name="直線コネクタ 365"/>
        <xdr:cNvCxnSpPr/>
      </xdr:nvCxnSpPr>
      <xdr:spPr>
        <a:xfrm flipV="1">
          <a:off x="6972300" y="147927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67"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68"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69" name="n_3aveValue【福祉施設】&#10;一人当たり面積"/>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370" name="n_4aveValue【福祉施設】&#10;一人当たり面積"/>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85362</xdr:rowOff>
    </xdr:from>
    <xdr:ext cx="469744" cy="259045"/>
    <xdr:sp macro="" textlink="">
      <xdr:nvSpPr>
        <xdr:cNvPr id="371" name="n_1mainValue【福祉施設】&#10;一人当たり面積"/>
        <xdr:cNvSpPr txBox="1"/>
      </xdr:nvSpPr>
      <xdr:spPr>
        <a:xfrm>
          <a:off x="9391727" y="1483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87647</xdr:rowOff>
    </xdr:from>
    <xdr:ext cx="469744" cy="259045"/>
    <xdr:sp macro="" textlink="">
      <xdr:nvSpPr>
        <xdr:cNvPr id="372" name="n_2mainValue【福祉施設】&#10;一人当たり面積"/>
        <xdr:cNvSpPr txBox="1"/>
      </xdr:nvSpPr>
      <xdr:spPr>
        <a:xfrm>
          <a:off x="8515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89933</xdr:rowOff>
    </xdr:from>
    <xdr:ext cx="469744" cy="259045"/>
    <xdr:sp macro="" textlink="">
      <xdr:nvSpPr>
        <xdr:cNvPr id="373" name="n_3mainValue【福祉施設】&#10;一人当たり面積"/>
        <xdr:cNvSpPr txBox="1"/>
      </xdr:nvSpPr>
      <xdr:spPr>
        <a:xfrm>
          <a:off x="7626427" y="148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92219</xdr:rowOff>
    </xdr:from>
    <xdr:ext cx="469744" cy="259045"/>
    <xdr:sp macro="" textlink="">
      <xdr:nvSpPr>
        <xdr:cNvPr id="374" name="n_4mainValue【福祉施設】&#10;一人当たり面積"/>
        <xdr:cNvSpPr txBox="1"/>
      </xdr:nvSpPr>
      <xdr:spPr>
        <a:xfrm>
          <a:off x="67374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399" name="直線コネクタ 398"/>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0"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1" name="直線コネクタ 40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402" name="【市民会館】&#10;有形固定資産減価償却率最大値テキスト"/>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403" name="直線コネクタ 402"/>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103522</xdr:rowOff>
    </xdr:from>
    <xdr:ext cx="405111" cy="259045"/>
    <xdr:sp macro="" textlink="">
      <xdr:nvSpPr>
        <xdr:cNvPr id="404" name="【市民会館】&#10;有形固定資産減価償却率平均値テキスト"/>
        <xdr:cNvSpPr txBox="1"/>
      </xdr:nvSpPr>
      <xdr:spPr>
        <a:xfrm>
          <a:off x="4673600" y="17591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405" name="フローチャート: 判断 404"/>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06" name="フローチャート: 判断 405"/>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407" name="フローチャート: 判断 406"/>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408" name="フローチャート: 判断 407"/>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409" name="フローチャート: 判断 408"/>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158750</xdr:rowOff>
    </xdr:from>
    <xdr:to>
      <xdr:col>24</xdr:col>
      <xdr:colOff>114300</xdr:colOff>
      <xdr:row>104</xdr:row>
      <xdr:rowOff>88900</xdr:rowOff>
    </xdr:to>
    <xdr:sp macro="" textlink="">
      <xdr:nvSpPr>
        <xdr:cNvPr id="415" name="楕円 414"/>
        <xdr:cNvSpPr/>
      </xdr:nvSpPr>
      <xdr:spPr>
        <a:xfrm>
          <a:off x="4584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137177</xdr:rowOff>
    </xdr:from>
    <xdr:ext cx="405111" cy="259045"/>
    <xdr:sp macro="" textlink="">
      <xdr:nvSpPr>
        <xdr:cNvPr id="416" name="【市民会館】&#10;有形固定資産減価償却率該当値テキスト"/>
        <xdr:cNvSpPr txBox="1"/>
      </xdr:nvSpPr>
      <xdr:spPr>
        <a:xfrm>
          <a:off x="4673600"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120650</xdr:rowOff>
    </xdr:from>
    <xdr:to>
      <xdr:col>20</xdr:col>
      <xdr:colOff>38100</xdr:colOff>
      <xdr:row>104</xdr:row>
      <xdr:rowOff>50800</xdr:rowOff>
    </xdr:to>
    <xdr:sp macro="" textlink="">
      <xdr:nvSpPr>
        <xdr:cNvPr id="417" name="楕円 416"/>
        <xdr:cNvSpPr/>
      </xdr:nvSpPr>
      <xdr:spPr>
        <a:xfrm>
          <a:off x="3746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0</xdr:rowOff>
    </xdr:from>
    <xdr:to>
      <xdr:col>24</xdr:col>
      <xdr:colOff>63500</xdr:colOff>
      <xdr:row>104</xdr:row>
      <xdr:rowOff>38100</xdr:rowOff>
    </xdr:to>
    <xdr:cxnSp macro="">
      <xdr:nvCxnSpPr>
        <xdr:cNvPr id="418" name="直線コネクタ 417"/>
        <xdr:cNvCxnSpPr/>
      </xdr:nvCxnSpPr>
      <xdr:spPr>
        <a:xfrm>
          <a:off x="3797300" y="1783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82550</xdr:rowOff>
    </xdr:from>
    <xdr:to>
      <xdr:col>15</xdr:col>
      <xdr:colOff>101600</xdr:colOff>
      <xdr:row>104</xdr:row>
      <xdr:rowOff>12700</xdr:rowOff>
    </xdr:to>
    <xdr:sp macro="" textlink="">
      <xdr:nvSpPr>
        <xdr:cNvPr id="419" name="楕円 418"/>
        <xdr:cNvSpPr/>
      </xdr:nvSpPr>
      <xdr:spPr>
        <a:xfrm>
          <a:off x="2857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133350</xdr:rowOff>
    </xdr:from>
    <xdr:to>
      <xdr:col>19</xdr:col>
      <xdr:colOff>177800</xdr:colOff>
      <xdr:row>104</xdr:row>
      <xdr:rowOff>0</xdr:rowOff>
    </xdr:to>
    <xdr:cxnSp macro="">
      <xdr:nvCxnSpPr>
        <xdr:cNvPr id="420" name="直線コネクタ 419"/>
        <xdr:cNvCxnSpPr/>
      </xdr:nvCxnSpPr>
      <xdr:spPr>
        <a:xfrm>
          <a:off x="2908300" y="1779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21" name="楕円 420"/>
        <xdr:cNvSpPr/>
      </xdr:nvSpPr>
      <xdr:spPr>
        <a:xfrm>
          <a:off x="1968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95250</xdr:rowOff>
    </xdr:from>
    <xdr:to>
      <xdr:col>15</xdr:col>
      <xdr:colOff>50800</xdr:colOff>
      <xdr:row>103</xdr:row>
      <xdr:rowOff>133350</xdr:rowOff>
    </xdr:to>
    <xdr:cxnSp macro="">
      <xdr:nvCxnSpPr>
        <xdr:cNvPr id="422" name="直線コネクタ 421"/>
        <xdr:cNvCxnSpPr/>
      </xdr:nvCxnSpPr>
      <xdr:spPr>
        <a:xfrm>
          <a:off x="2019300" y="1775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118745</xdr:rowOff>
    </xdr:from>
    <xdr:to>
      <xdr:col>6</xdr:col>
      <xdr:colOff>38100</xdr:colOff>
      <xdr:row>103</xdr:row>
      <xdr:rowOff>48895</xdr:rowOff>
    </xdr:to>
    <xdr:sp macro="" textlink="">
      <xdr:nvSpPr>
        <xdr:cNvPr id="423" name="楕円 422"/>
        <xdr:cNvSpPr/>
      </xdr:nvSpPr>
      <xdr:spPr>
        <a:xfrm>
          <a:off x="10795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169545</xdr:rowOff>
    </xdr:from>
    <xdr:to>
      <xdr:col>10</xdr:col>
      <xdr:colOff>114300</xdr:colOff>
      <xdr:row>103</xdr:row>
      <xdr:rowOff>95250</xdr:rowOff>
    </xdr:to>
    <xdr:cxnSp macro="">
      <xdr:nvCxnSpPr>
        <xdr:cNvPr id="424" name="直線コネクタ 423"/>
        <xdr:cNvCxnSpPr/>
      </xdr:nvCxnSpPr>
      <xdr:spPr>
        <a:xfrm>
          <a:off x="1130300" y="1765744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25" name="n_1aveValue【市民会館】&#10;有形固定資産減価償却率"/>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128288</xdr:rowOff>
    </xdr:from>
    <xdr:ext cx="405111" cy="259045"/>
    <xdr:sp macro="" textlink="">
      <xdr:nvSpPr>
        <xdr:cNvPr id="426" name="n_2aveValue【市民会館】&#10;有形固定資産減価償却率"/>
        <xdr:cNvSpPr txBox="1"/>
      </xdr:nvSpPr>
      <xdr:spPr>
        <a:xfrm>
          <a:off x="2705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156863</xdr:rowOff>
    </xdr:from>
    <xdr:ext cx="405111" cy="259045"/>
    <xdr:sp macro="" textlink="">
      <xdr:nvSpPr>
        <xdr:cNvPr id="427" name="n_3aveValue【市民会館】&#10;有形固定資産減価償却率"/>
        <xdr:cNvSpPr txBox="1"/>
      </xdr:nvSpPr>
      <xdr:spPr>
        <a:xfrm>
          <a:off x="1816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428" name="n_4aveValue【市民会館】&#10;有形固定資産減価償却率"/>
        <xdr:cNvSpPr txBox="1"/>
      </xdr:nvSpPr>
      <xdr:spPr>
        <a:xfrm>
          <a:off x="927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41927</xdr:rowOff>
    </xdr:from>
    <xdr:ext cx="405111" cy="259045"/>
    <xdr:sp macro="" textlink="">
      <xdr:nvSpPr>
        <xdr:cNvPr id="429" name="n_1mainValue【市民会館】&#10;有形固定資産減価償却率"/>
        <xdr:cNvSpPr txBox="1"/>
      </xdr:nvSpPr>
      <xdr:spPr>
        <a:xfrm>
          <a:off x="35820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3827</xdr:rowOff>
    </xdr:from>
    <xdr:ext cx="405111" cy="259045"/>
    <xdr:sp macro="" textlink="">
      <xdr:nvSpPr>
        <xdr:cNvPr id="430" name="n_2mainValue【市民会館】&#10;有形固定資産減価償却率"/>
        <xdr:cNvSpPr txBox="1"/>
      </xdr:nvSpPr>
      <xdr:spPr>
        <a:xfrm>
          <a:off x="2705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137177</xdr:rowOff>
    </xdr:from>
    <xdr:ext cx="405111" cy="259045"/>
    <xdr:sp macro="" textlink="">
      <xdr:nvSpPr>
        <xdr:cNvPr id="431" name="n_3mainValue【市民会館】&#10;有形固定資産減価償却率"/>
        <xdr:cNvSpPr txBox="1"/>
      </xdr:nvSpPr>
      <xdr:spPr>
        <a:xfrm>
          <a:off x="1816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40022</xdr:rowOff>
    </xdr:from>
    <xdr:ext cx="405111" cy="259045"/>
    <xdr:sp macro="" textlink="">
      <xdr:nvSpPr>
        <xdr:cNvPr id="432" name="n_4mainValue【市民会館】&#10;有形固定資産減価償却率"/>
        <xdr:cNvSpPr txBox="1"/>
      </xdr:nvSpPr>
      <xdr:spPr>
        <a:xfrm>
          <a:off x="92774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456" name="直線コネクタ 455"/>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457" name="【市民会館】&#10;一人当たり面積最小値テキスト"/>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458" name="直線コネクタ 457"/>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459" name="【市民会館】&#10;一人当たり面積最大値テキスト"/>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460" name="直線コネクタ 459"/>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128033</xdr:rowOff>
    </xdr:from>
    <xdr:ext cx="469744" cy="259045"/>
    <xdr:sp macro="" textlink="">
      <xdr:nvSpPr>
        <xdr:cNvPr id="461" name="【市民会館】&#10;一人当たり面積平均値テキスト"/>
        <xdr:cNvSpPr txBox="1"/>
      </xdr:nvSpPr>
      <xdr:spPr>
        <a:xfrm>
          <a:off x="10515600" y="1830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462" name="フローチャート: 判断 461"/>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463" name="フローチャート: 判断 462"/>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464" name="フローチャート: 判断 463"/>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465" name="フローチャート: 判断 464"/>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466" name="フローチャート: 判断 465"/>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10161</xdr:rowOff>
    </xdr:from>
    <xdr:to>
      <xdr:col>55</xdr:col>
      <xdr:colOff>50800</xdr:colOff>
      <xdr:row>106</xdr:row>
      <xdr:rowOff>111761</xdr:rowOff>
    </xdr:to>
    <xdr:sp macro="" textlink="">
      <xdr:nvSpPr>
        <xdr:cNvPr id="472" name="楕円 471"/>
        <xdr:cNvSpPr/>
      </xdr:nvSpPr>
      <xdr:spPr>
        <a:xfrm>
          <a:off x="104267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33038</xdr:rowOff>
    </xdr:from>
    <xdr:ext cx="469744" cy="259045"/>
    <xdr:sp macro="" textlink="">
      <xdr:nvSpPr>
        <xdr:cNvPr id="473" name="【市民会館】&#10;一人当たり面積該当値テキスト"/>
        <xdr:cNvSpPr txBox="1"/>
      </xdr:nvSpPr>
      <xdr:spPr>
        <a:xfrm>
          <a:off x="10515600"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23876</xdr:rowOff>
    </xdr:from>
    <xdr:to>
      <xdr:col>50</xdr:col>
      <xdr:colOff>165100</xdr:colOff>
      <xdr:row>106</xdr:row>
      <xdr:rowOff>125476</xdr:rowOff>
    </xdr:to>
    <xdr:sp macro="" textlink="">
      <xdr:nvSpPr>
        <xdr:cNvPr id="474" name="楕円 473"/>
        <xdr:cNvSpPr/>
      </xdr:nvSpPr>
      <xdr:spPr>
        <a:xfrm>
          <a:off x="9588500" y="181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60961</xdr:rowOff>
    </xdr:from>
    <xdr:to>
      <xdr:col>55</xdr:col>
      <xdr:colOff>0</xdr:colOff>
      <xdr:row>106</xdr:row>
      <xdr:rowOff>74676</xdr:rowOff>
    </xdr:to>
    <xdr:cxnSp macro="">
      <xdr:nvCxnSpPr>
        <xdr:cNvPr id="475" name="直線コネクタ 474"/>
        <xdr:cNvCxnSpPr/>
      </xdr:nvCxnSpPr>
      <xdr:spPr>
        <a:xfrm flipV="1">
          <a:off x="9639300" y="182346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36068</xdr:rowOff>
    </xdr:from>
    <xdr:to>
      <xdr:col>46</xdr:col>
      <xdr:colOff>38100</xdr:colOff>
      <xdr:row>106</xdr:row>
      <xdr:rowOff>137668</xdr:rowOff>
    </xdr:to>
    <xdr:sp macro="" textlink="">
      <xdr:nvSpPr>
        <xdr:cNvPr id="476" name="楕円 475"/>
        <xdr:cNvSpPr/>
      </xdr:nvSpPr>
      <xdr:spPr>
        <a:xfrm>
          <a:off x="8699500" y="182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74676</xdr:rowOff>
    </xdr:from>
    <xdr:to>
      <xdr:col>50</xdr:col>
      <xdr:colOff>114300</xdr:colOff>
      <xdr:row>106</xdr:row>
      <xdr:rowOff>86868</xdr:rowOff>
    </xdr:to>
    <xdr:cxnSp macro="">
      <xdr:nvCxnSpPr>
        <xdr:cNvPr id="477" name="直線コネクタ 476"/>
        <xdr:cNvCxnSpPr/>
      </xdr:nvCxnSpPr>
      <xdr:spPr>
        <a:xfrm flipV="1">
          <a:off x="8750300" y="1824837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49022</xdr:rowOff>
    </xdr:from>
    <xdr:to>
      <xdr:col>41</xdr:col>
      <xdr:colOff>101600</xdr:colOff>
      <xdr:row>106</xdr:row>
      <xdr:rowOff>150622</xdr:rowOff>
    </xdr:to>
    <xdr:sp macro="" textlink="">
      <xdr:nvSpPr>
        <xdr:cNvPr id="478" name="楕円 477"/>
        <xdr:cNvSpPr/>
      </xdr:nvSpPr>
      <xdr:spPr>
        <a:xfrm>
          <a:off x="7810500" y="182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86868</xdr:rowOff>
    </xdr:from>
    <xdr:to>
      <xdr:col>45</xdr:col>
      <xdr:colOff>177800</xdr:colOff>
      <xdr:row>106</xdr:row>
      <xdr:rowOff>99822</xdr:rowOff>
    </xdr:to>
    <xdr:cxnSp macro="">
      <xdr:nvCxnSpPr>
        <xdr:cNvPr id="479" name="直線コネクタ 478"/>
        <xdr:cNvCxnSpPr/>
      </xdr:nvCxnSpPr>
      <xdr:spPr>
        <a:xfrm flipV="1">
          <a:off x="7861300" y="1826056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164085</xdr:rowOff>
    </xdr:from>
    <xdr:to>
      <xdr:col>36</xdr:col>
      <xdr:colOff>165100</xdr:colOff>
      <xdr:row>106</xdr:row>
      <xdr:rowOff>94235</xdr:rowOff>
    </xdr:to>
    <xdr:sp macro="" textlink="">
      <xdr:nvSpPr>
        <xdr:cNvPr id="480" name="楕円 479"/>
        <xdr:cNvSpPr/>
      </xdr:nvSpPr>
      <xdr:spPr>
        <a:xfrm>
          <a:off x="6921500" y="181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43435</xdr:rowOff>
    </xdr:from>
    <xdr:to>
      <xdr:col>41</xdr:col>
      <xdr:colOff>50800</xdr:colOff>
      <xdr:row>106</xdr:row>
      <xdr:rowOff>99822</xdr:rowOff>
    </xdr:to>
    <xdr:cxnSp macro="">
      <xdr:nvCxnSpPr>
        <xdr:cNvPr id="481" name="直線コネクタ 480"/>
        <xdr:cNvCxnSpPr/>
      </xdr:nvCxnSpPr>
      <xdr:spPr>
        <a:xfrm>
          <a:off x="6972300" y="18217135"/>
          <a:ext cx="8890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82314</xdr:rowOff>
    </xdr:from>
    <xdr:ext cx="469744" cy="259045"/>
    <xdr:sp macro="" textlink="">
      <xdr:nvSpPr>
        <xdr:cNvPr id="482" name="n_1aveValue【市民会館】&#10;一人当たり面積"/>
        <xdr:cNvSpPr txBox="1"/>
      </xdr:nvSpPr>
      <xdr:spPr>
        <a:xfrm>
          <a:off x="93917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31259</xdr:rowOff>
    </xdr:from>
    <xdr:ext cx="469744" cy="259045"/>
    <xdr:sp macro="" textlink="">
      <xdr:nvSpPr>
        <xdr:cNvPr id="483" name="n_2aveValue【市民会館】&#10;一人当たり面積"/>
        <xdr:cNvSpPr txBox="1"/>
      </xdr:nvSpPr>
      <xdr:spPr>
        <a:xfrm>
          <a:off x="8515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19829</xdr:rowOff>
    </xdr:from>
    <xdr:ext cx="469744" cy="259045"/>
    <xdr:sp macro="" textlink="">
      <xdr:nvSpPr>
        <xdr:cNvPr id="484" name="n_3aveValue【市民会館】&#10;一人当たり面積"/>
        <xdr:cNvSpPr txBox="1"/>
      </xdr:nvSpPr>
      <xdr:spPr>
        <a:xfrm>
          <a:off x="7626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69359</xdr:rowOff>
    </xdr:from>
    <xdr:ext cx="469744" cy="259045"/>
    <xdr:sp macro="" textlink="">
      <xdr:nvSpPr>
        <xdr:cNvPr id="485" name="n_4aveValue【市民会館】&#10;一人当たり面積"/>
        <xdr:cNvSpPr txBox="1"/>
      </xdr:nvSpPr>
      <xdr:spPr>
        <a:xfrm>
          <a:off x="6737427"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142003</xdr:rowOff>
    </xdr:from>
    <xdr:ext cx="469744" cy="259045"/>
    <xdr:sp macro="" textlink="">
      <xdr:nvSpPr>
        <xdr:cNvPr id="486" name="n_1mainValue【市民会館】&#10;一人当たり面積"/>
        <xdr:cNvSpPr txBox="1"/>
      </xdr:nvSpPr>
      <xdr:spPr>
        <a:xfrm>
          <a:off x="9391727" y="1797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154195</xdr:rowOff>
    </xdr:from>
    <xdr:ext cx="469744" cy="259045"/>
    <xdr:sp macro="" textlink="">
      <xdr:nvSpPr>
        <xdr:cNvPr id="487" name="n_2mainValue【市民会館】&#10;一人当たり面積"/>
        <xdr:cNvSpPr txBox="1"/>
      </xdr:nvSpPr>
      <xdr:spPr>
        <a:xfrm>
          <a:off x="8515427" y="1798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167149</xdr:rowOff>
    </xdr:from>
    <xdr:ext cx="469744" cy="259045"/>
    <xdr:sp macro="" textlink="">
      <xdr:nvSpPr>
        <xdr:cNvPr id="488" name="n_3mainValue【市民会館】&#10;一人当たり面積"/>
        <xdr:cNvSpPr txBox="1"/>
      </xdr:nvSpPr>
      <xdr:spPr>
        <a:xfrm>
          <a:off x="7626427" y="1799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110762</xdr:rowOff>
    </xdr:from>
    <xdr:ext cx="469744" cy="259045"/>
    <xdr:sp macro="" textlink="">
      <xdr:nvSpPr>
        <xdr:cNvPr id="489" name="n_4mainValue【市民会館】&#10;一人当たり面積"/>
        <xdr:cNvSpPr txBox="1"/>
      </xdr:nvSpPr>
      <xdr:spPr>
        <a:xfrm>
          <a:off x="6737427" y="1794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515" name="直線コネクタ 514"/>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6"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7" name="直線コネクタ 51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518" name="【一般廃棄物処理施設】&#10;有形固定資産減価償却率最大値テキスト"/>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519" name="直線コネクタ 518"/>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520" name="【一般廃棄物処理施設】&#10;有形固定資産減価償却率平均値テキスト"/>
        <xdr:cNvSpPr txBox="1"/>
      </xdr:nvSpPr>
      <xdr:spPr>
        <a:xfrm>
          <a:off x="163576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521" name="フローチャート: 判断 520"/>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522" name="フローチャート: 判断 521"/>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523" name="フローチャート: 判断 522"/>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524" name="フローチャート: 判断 523"/>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525" name="フローチャート: 判断 524"/>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76019</xdr:rowOff>
    </xdr:from>
    <xdr:to>
      <xdr:col>85</xdr:col>
      <xdr:colOff>177800</xdr:colOff>
      <xdr:row>42</xdr:row>
      <xdr:rowOff>6169</xdr:rowOff>
    </xdr:to>
    <xdr:sp macro="" textlink="">
      <xdr:nvSpPr>
        <xdr:cNvPr id="531" name="楕円 530"/>
        <xdr:cNvSpPr/>
      </xdr:nvSpPr>
      <xdr:spPr>
        <a:xfrm>
          <a:off x="162687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54446</xdr:rowOff>
    </xdr:from>
    <xdr:ext cx="405111" cy="259045"/>
    <xdr:sp macro="" textlink="">
      <xdr:nvSpPr>
        <xdr:cNvPr id="532" name="【一般廃棄物処理施設】&#10;有形固定資産減価償却率該当値テキスト"/>
        <xdr:cNvSpPr txBox="1"/>
      </xdr:nvSpPr>
      <xdr:spPr>
        <a:xfrm>
          <a:off x="16357600"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154396</xdr:rowOff>
    </xdr:from>
    <xdr:to>
      <xdr:col>81</xdr:col>
      <xdr:colOff>101600</xdr:colOff>
      <xdr:row>41</xdr:row>
      <xdr:rowOff>84546</xdr:rowOff>
    </xdr:to>
    <xdr:sp macro="" textlink="">
      <xdr:nvSpPr>
        <xdr:cNvPr id="533" name="楕円 532"/>
        <xdr:cNvSpPr/>
      </xdr:nvSpPr>
      <xdr:spPr>
        <a:xfrm>
          <a:off x="15430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33746</xdr:rowOff>
    </xdr:from>
    <xdr:to>
      <xdr:col>85</xdr:col>
      <xdr:colOff>127000</xdr:colOff>
      <xdr:row>41</xdr:row>
      <xdr:rowOff>126819</xdr:rowOff>
    </xdr:to>
    <xdr:cxnSp macro="">
      <xdr:nvCxnSpPr>
        <xdr:cNvPr id="534" name="直線コネクタ 533"/>
        <xdr:cNvCxnSpPr/>
      </xdr:nvCxnSpPr>
      <xdr:spPr>
        <a:xfrm>
          <a:off x="15481300" y="7063196"/>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165826</xdr:rowOff>
    </xdr:from>
    <xdr:to>
      <xdr:col>76</xdr:col>
      <xdr:colOff>165100</xdr:colOff>
      <xdr:row>41</xdr:row>
      <xdr:rowOff>95976</xdr:rowOff>
    </xdr:to>
    <xdr:sp macro="" textlink="">
      <xdr:nvSpPr>
        <xdr:cNvPr id="535" name="楕円 534"/>
        <xdr:cNvSpPr/>
      </xdr:nvSpPr>
      <xdr:spPr>
        <a:xfrm>
          <a:off x="14541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33746</xdr:rowOff>
    </xdr:from>
    <xdr:to>
      <xdr:col>81</xdr:col>
      <xdr:colOff>50800</xdr:colOff>
      <xdr:row>41</xdr:row>
      <xdr:rowOff>45176</xdr:rowOff>
    </xdr:to>
    <xdr:cxnSp macro="">
      <xdr:nvCxnSpPr>
        <xdr:cNvPr id="536" name="直線コネクタ 535"/>
        <xdr:cNvCxnSpPr/>
      </xdr:nvCxnSpPr>
      <xdr:spPr>
        <a:xfrm flipV="1">
          <a:off x="14592300" y="70631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131535</xdr:rowOff>
    </xdr:from>
    <xdr:to>
      <xdr:col>72</xdr:col>
      <xdr:colOff>38100</xdr:colOff>
      <xdr:row>41</xdr:row>
      <xdr:rowOff>61685</xdr:rowOff>
    </xdr:to>
    <xdr:sp macro="" textlink="">
      <xdr:nvSpPr>
        <xdr:cNvPr id="537" name="楕円 536"/>
        <xdr:cNvSpPr/>
      </xdr:nvSpPr>
      <xdr:spPr>
        <a:xfrm>
          <a:off x="136525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10885</xdr:rowOff>
    </xdr:from>
    <xdr:to>
      <xdr:col>76</xdr:col>
      <xdr:colOff>114300</xdr:colOff>
      <xdr:row>41</xdr:row>
      <xdr:rowOff>45176</xdr:rowOff>
    </xdr:to>
    <xdr:cxnSp macro="">
      <xdr:nvCxnSpPr>
        <xdr:cNvPr id="538" name="直線コネクタ 537"/>
        <xdr:cNvCxnSpPr/>
      </xdr:nvCxnSpPr>
      <xdr:spPr>
        <a:xfrm>
          <a:off x="13703300" y="704033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98878</xdr:rowOff>
    </xdr:from>
    <xdr:to>
      <xdr:col>67</xdr:col>
      <xdr:colOff>101600</xdr:colOff>
      <xdr:row>41</xdr:row>
      <xdr:rowOff>29028</xdr:rowOff>
    </xdr:to>
    <xdr:sp macro="" textlink="">
      <xdr:nvSpPr>
        <xdr:cNvPr id="539" name="楕円 538"/>
        <xdr:cNvSpPr/>
      </xdr:nvSpPr>
      <xdr:spPr>
        <a:xfrm>
          <a:off x="127635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149678</xdr:rowOff>
    </xdr:from>
    <xdr:to>
      <xdr:col>71</xdr:col>
      <xdr:colOff>177800</xdr:colOff>
      <xdr:row>41</xdr:row>
      <xdr:rowOff>10885</xdr:rowOff>
    </xdr:to>
    <xdr:cxnSp macro="">
      <xdr:nvCxnSpPr>
        <xdr:cNvPr id="540" name="直線コネクタ 539"/>
        <xdr:cNvCxnSpPr/>
      </xdr:nvCxnSpPr>
      <xdr:spPr>
        <a:xfrm>
          <a:off x="12814300" y="70076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541" name="n_1aveValue【一般廃棄物処理施設】&#10;有形固定資産減価償却率"/>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542" name="n_2aveValue【一般廃棄物処理施設】&#10;有形固定資産減価償却率"/>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543" name="n_3aveValue【一般廃棄物処理施設】&#10;有形固定資産減価償却率"/>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544" name="n_4aveValue【一般廃棄物処理施設】&#10;有形固定資産減価償却率"/>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75673</xdr:rowOff>
    </xdr:from>
    <xdr:ext cx="405111" cy="259045"/>
    <xdr:sp macro="" textlink="">
      <xdr:nvSpPr>
        <xdr:cNvPr id="545" name="n_1mainValue【一般廃棄物処理施設】&#10;有形固定資産減価償却率"/>
        <xdr:cNvSpPr txBox="1"/>
      </xdr:nvSpPr>
      <xdr:spPr>
        <a:xfrm>
          <a:off x="152660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87103</xdr:rowOff>
    </xdr:from>
    <xdr:ext cx="405111" cy="259045"/>
    <xdr:sp macro="" textlink="">
      <xdr:nvSpPr>
        <xdr:cNvPr id="546" name="n_2mainValue【一般廃棄物処理施設】&#10;有形固定資産減価償却率"/>
        <xdr:cNvSpPr txBox="1"/>
      </xdr:nvSpPr>
      <xdr:spPr>
        <a:xfrm>
          <a:off x="14389744" y="711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52812</xdr:rowOff>
    </xdr:from>
    <xdr:ext cx="405111" cy="259045"/>
    <xdr:sp macro="" textlink="">
      <xdr:nvSpPr>
        <xdr:cNvPr id="547" name="n_3mainValue【一般廃棄物処理施設】&#10;有形固定資産減価償却率"/>
        <xdr:cNvSpPr txBox="1"/>
      </xdr:nvSpPr>
      <xdr:spPr>
        <a:xfrm>
          <a:off x="13500744"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20155</xdr:rowOff>
    </xdr:from>
    <xdr:ext cx="405111" cy="259045"/>
    <xdr:sp macro="" textlink="">
      <xdr:nvSpPr>
        <xdr:cNvPr id="548" name="n_4mainValue【一般廃棄物処理施設】&#10;有形固定資産減価償却率"/>
        <xdr:cNvSpPr txBox="1"/>
      </xdr:nvSpPr>
      <xdr:spPr>
        <a:xfrm>
          <a:off x="12611744" y="704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0" name="テキスト ボックス 5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2" name="テキスト ボックス 5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4" name="テキスト ボックス 5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6" name="テキスト ボックス 5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570" name="直線コネクタ 569"/>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571" name="【一般廃棄物処理施設】&#10;一人当たり有形固定資産（償却資産）額最小値テキスト"/>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572" name="直線コネクタ 571"/>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573" name="【一般廃棄物処理施設】&#10;一人当たり有形固定資産（償却資産）額最大値テキスト"/>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574" name="直線コネクタ 573"/>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575" name="【一般廃棄物処理施設】&#10;一人当たり有形固定資産（償却資産）額平均値テキスト"/>
        <xdr:cNvSpPr txBox="1"/>
      </xdr:nvSpPr>
      <xdr:spPr>
        <a:xfrm>
          <a:off x="22199600" y="6696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576" name="フローチャート: 判断 575"/>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577" name="フローチャート: 判断 576"/>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578" name="フローチャート: 判断 577"/>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579" name="フローチャート: 判断 578"/>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580" name="フローチャート: 判断 579"/>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28649</xdr:rowOff>
    </xdr:from>
    <xdr:to>
      <xdr:col>116</xdr:col>
      <xdr:colOff>114300</xdr:colOff>
      <xdr:row>40</xdr:row>
      <xdr:rowOff>130249</xdr:rowOff>
    </xdr:to>
    <xdr:sp macro="" textlink="">
      <xdr:nvSpPr>
        <xdr:cNvPr id="586" name="楕円 585"/>
        <xdr:cNvSpPr/>
      </xdr:nvSpPr>
      <xdr:spPr>
        <a:xfrm>
          <a:off x="22110700" y="688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7076</xdr:rowOff>
    </xdr:from>
    <xdr:ext cx="534377" cy="259045"/>
    <xdr:sp macro="" textlink="">
      <xdr:nvSpPr>
        <xdr:cNvPr id="587" name="【一般廃棄物処理施設】&#10;一人当たり有形固定資産（償却資産）額該当値テキスト"/>
        <xdr:cNvSpPr txBox="1"/>
      </xdr:nvSpPr>
      <xdr:spPr>
        <a:xfrm>
          <a:off x="22199600" y="686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35561</xdr:rowOff>
    </xdr:from>
    <xdr:to>
      <xdr:col>112</xdr:col>
      <xdr:colOff>38100</xdr:colOff>
      <xdr:row>40</xdr:row>
      <xdr:rowOff>137161</xdr:rowOff>
    </xdr:to>
    <xdr:sp macro="" textlink="">
      <xdr:nvSpPr>
        <xdr:cNvPr id="588" name="楕円 587"/>
        <xdr:cNvSpPr/>
      </xdr:nvSpPr>
      <xdr:spPr>
        <a:xfrm>
          <a:off x="21272500" y="68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79449</xdr:rowOff>
    </xdr:from>
    <xdr:to>
      <xdr:col>116</xdr:col>
      <xdr:colOff>63500</xdr:colOff>
      <xdr:row>40</xdr:row>
      <xdr:rowOff>86361</xdr:rowOff>
    </xdr:to>
    <xdr:cxnSp macro="">
      <xdr:nvCxnSpPr>
        <xdr:cNvPr id="589" name="直線コネクタ 588"/>
        <xdr:cNvCxnSpPr/>
      </xdr:nvCxnSpPr>
      <xdr:spPr>
        <a:xfrm flipV="1">
          <a:off x="21323300" y="6937449"/>
          <a:ext cx="8382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40725</xdr:rowOff>
    </xdr:from>
    <xdr:to>
      <xdr:col>107</xdr:col>
      <xdr:colOff>101600</xdr:colOff>
      <xdr:row>40</xdr:row>
      <xdr:rowOff>142325</xdr:rowOff>
    </xdr:to>
    <xdr:sp macro="" textlink="">
      <xdr:nvSpPr>
        <xdr:cNvPr id="590" name="楕円 589"/>
        <xdr:cNvSpPr/>
      </xdr:nvSpPr>
      <xdr:spPr>
        <a:xfrm>
          <a:off x="20383500" y="68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86361</xdr:rowOff>
    </xdr:from>
    <xdr:to>
      <xdr:col>111</xdr:col>
      <xdr:colOff>177800</xdr:colOff>
      <xdr:row>40</xdr:row>
      <xdr:rowOff>91525</xdr:rowOff>
    </xdr:to>
    <xdr:cxnSp macro="">
      <xdr:nvCxnSpPr>
        <xdr:cNvPr id="591" name="直線コネクタ 590"/>
        <xdr:cNvCxnSpPr/>
      </xdr:nvCxnSpPr>
      <xdr:spPr>
        <a:xfrm flipV="1">
          <a:off x="20434300" y="6944361"/>
          <a:ext cx="889000" cy="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48827</xdr:rowOff>
    </xdr:from>
    <xdr:to>
      <xdr:col>102</xdr:col>
      <xdr:colOff>165100</xdr:colOff>
      <xdr:row>40</xdr:row>
      <xdr:rowOff>150427</xdr:rowOff>
    </xdr:to>
    <xdr:sp macro="" textlink="">
      <xdr:nvSpPr>
        <xdr:cNvPr id="592" name="楕円 591"/>
        <xdr:cNvSpPr/>
      </xdr:nvSpPr>
      <xdr:spPr>
        <a:xfrm>
          <a:off x="19494500" y="690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91525</xdr:rowOff>
    </xdr:from>
    <xdr:to>
      <xdr:col>107</xdr:col>
      <xdr:colOff>50800</xdr:colOff>
      <xdr:row>40</xdr:row>
      <xdr:rowOff>99627</xdr:rowOff>
    </xdr:to>
    <xdr:cxnSp macro="">
      <xdr:nvCxnSpPr>
        <xdr:cNvPr id="593" name="直線コネクタ 592"/>
        <xdr:cNvCxnSpPr/>
      </xdr:nvCxnSpPr>
      <xdr:spPr>
        <a:xfrm flipV="1">
          <a:off x="19545300" y="6949525"/>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55662</xdr:rowOff>
    </xdr:from>
    <xdr:to>
      <xdr:col>98</xdr:col>
      <xdr:colOff>38100</xdr:colOff>
      <xdr:row>40</xdr:row>
      <xdr:rowOff>157262</xdr:rowOff>
    </xdr:to>
    <xdr:sp macro="" textlink="">
      <xdr:nvSpPr>
        <xdr:cNvPr id="594" name="楕円 593"/>
        <xdr:cNvSpPr/>
      </xdr:nvSpPr>
      <xdr:spPr>
        <a:xfrm>
          <a:off x="18605500" y="691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99627</xdr:rowOff>
    </xdr:from>
    <xdr:to>
      <xdr:col>102</xdr:col>
      <xdr:colOff>114300</xdr:colOff>
      <xdr:row>40</xdr:row>
      <xdr:rowOff>106462</xdr:rowOff>
    </xdr:to>
    <xdr:cxnSp macro="">
      <xdr:nvCxnSpPr>
        <xdr:cNvPr id="595" name="直線コネクタ 594"/>
        <xdr:cNvCxnSpPr/>
      </xdr:nvCxnSpPr>
      <xdr:spPr>
        <a:xfrm flipV="1">
          <a:off x="18656300" y="6957627"/>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596" name="n_1aveValue【一般廃棄物処理施設】&#10;一人当たり有形固定資産（償却資産）額"/>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597" name="n_2aveValue【一般廃棄物処理施設】&#10;一人当たり有形固定資産（償却資産）額"/>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598" name="n_3aveValue【一般廃棄物処理施設】&#10;一人当たり有形固定資産（償却資産）額"/>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599" name="n_4aveValue【一般廃棄物処理施設】&#10;一人当たり有形固定資産（償却資産）額"/>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128288</xdr:rowOff>
    </xdr:from>
    <xdr:ext cx="534377" cy="259045"/>
    <xdr:sp macro="" textlink="">
      <xdr:nvSpPr>
        <xdr:cNvPr id="600" name="n_1mainValue【一般廃棄物処理施設】&#10;一人当たり有形固定資産（償却資産）額"/>
        <xdr:cNvSpPr txBox="1"/>
      </xdr:nvSpPr>
      <xdr:spPr>
        <a:xfrm>
          <a:off x="21043411" y="69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133452</xdr:rowOff>
    </xdr:from>
    <xdr:ext cx="534377" cy="259045"/>
    <xdr:sp macro="" textlink="">
      <xdr:nvSpPr>
        <xdr:cNvPr id="601" name="n_2mainValue【一般廃棄物処理施設】&#10;一人当たり有形固定資産（償却資産）額"/>
        <xdr:cNvSpPr txBox="1"/>
      </xdr:nvSpPr>
      <xdr:spPr>
        <a:xfrm>
          <a:off x="20167111" y="699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141554</xdr:rowOff>
    </xdr:from>
    <xdr:ext cx="534377" cy="259045"/>
    <xdr:sp macro="" textlink="">
      <xdr:nvSpPr>
        <xdr:cNvPr id="602" name="n_3mainValue【一般廃棄物処理施設】&#10;一人当たり有形固定資産（償却資産）額"/>
        <xdr:cNvSpPr txBox="1"/>
      </xdr:nvSpPr>
      <xdr:spPr>
        <a:xfrm>
          <a:off x="19278111" y="69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148389</xdr:rowOff>
    </xdr:from>
    <xdr:ext cx="534377" cy="259045"/>
    <xdr:sp macro="" textlink="">
      <xdr:nvSpPr>
        <xdr:cNvPr id="603" name="n_4mainValue【一般廃棄物処理施設】&#10;一人当たり有形固定資産（償却資産）額"/>
        <xdr:cNvSpPr txBox="1"/>
      </xdr:nvSpPr>
      <xdr:spPr>
        <a:xfrm>
          <a:off x="18389111" y="700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629" name="直線コネクタ 628"/>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630" name="【保健センター・保健所】&#10;有形固定資産減価償却率最小値テキスト"/>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631" name="直線コネクタ 630"/>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632" name="【保健センター・保健所】&#10;有形固定資産減価償却率最大値テキスト"/>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633" name="直線コネクタ 632"/>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88010</xdr:rowOff>
    </xdr:from>
    <xdr:ext cx="405111" cy="259045"/>
    <xdr:sp macro="" textlink="">
      <xdr:nvSpPr>
        <xdr:cNvPr id="634" name="【保健センター・保健所】&#10;有形固定資産減価償却率平均値テキスト"/>
        <xdr:cNvSpPr txBox="1"/>
      </xdr:nvSpPr>
      <xdr:spPr>
        <a:xfrm>
          <a:off x="16357600" y="1003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635" name="フローチャート: 判断 634"/>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636" name="フローチャート: 判断 635"/>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637" name="フローチャート: 判断 636"/>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638" name="フローチャート: 判断 637"/>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39" name="フローチャート: 判断 638"/>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47172</xdr:rowOff>
    </xdr:from>
    <xdr:to>
      <xdr:col>85</xdr:col>
      <xdr:colOff>177800</xdr:colOff>
      <xdr:row>60</xdr:row>
      <xdr:rowOff>148772</xdr:rowOff>
    </xdr:to>
    <xdr:sp macro="" textlink="">
      <xdr:nvSpPr>
        <xdr:cNvPr id="645" name="楕円 644"/>
        <xdr:cNvSpPr/>
      </xdr:nvSpPr>
      <xdr:spPr>
        <a:xfrm>
          <a:off x="16268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25599</xdr:rowOff>
    </xdr:from>
    <xdr:ext cx="405111" cy="259045"/>
    <xdr:sp macro="" textlink="">
      <xdr:nvSpPr>
        <xdr:cNvPr id="646" name="【保健センター・保健所】&#10;有形固定資産減価償却率該当値テキスト"/>
        <xdr:cNvSpPr txBox="1"/>
      </xdr:nvSpPr>
      <xdr:spPr>
        <a:xfrm>
          <a:off x="16357600"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7983</xdr:rowOff>
    </xdr:from>
    <xdr:to>
      <xdr:col>81</xdr:col>
      <xdr:colOff>101600</xdr:colOff>
      <xdr:row>60</xdr:row>
      <xdr:rowOff>109583</xdr:rowOff>
    </xdr:to>
    <xdr:sp macro="" textlink="">
      <xdr:nvSpPr>
        <xdr:cNvPr id="647" name="楕円 646"/>
        <xdr:cNvSpPr/>
      </xdr:nvSpPr>
      <xdr:spPr>
        <a:xfrm>
          <a:off x="15430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58783</xdr:rowOff>
    </xdr:from>
    <xdr:to>
      <xdr:col>85</xdr:col>
      <xdr:colOff>127000</xdr:colOff>
      <xdr:row>60</xdr:row>
      <xdr:rowOff>97972</xdr:rowOff>
    </xdr:to>
    <xdr:cxnSp macro="">
      <xdr:nvCxnSpPr>
        <xdr:cNvPr id="648" name="直線コネクタ 647"/>
        <xdr:cNvCxnSpPr/>
      </xdr:nvCxnSpPr>
      <xdr:spPr>
        <a:xfrm>
          <a:off x="15481300" y="103457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153307</xdr:rowOff>
    </xdr:from>
    <xdr:to>
      <xdr:col>76</xdr:col>
      <xdr:colOff>165100</xdr:colOff>
      <xdr:row>60</xdr:row>
      <xdr:rowOff>83457</xdr:rowOff>
    </xdr:to>
    <xdr:sp macro="" textlink="">
      <xdr:nvSpPr>
        <xdr:cNvPr id="649" name="楕円 648"/>
        <xdr:cNvSpPr/>
      </xdr:nvSpPr>
      <xdr:spPr>
        <a:xfrm>
          <a:off x="14541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58783</xdr:rowOff>
    </xdr:to>
    <xdr:cxnSp macro="">
      <xdr:nvCxnSpPr>
        <xdr:cNvPr id="650" name="直線コネクタ 649"/>
        <xdr:cNvCxnSpPr/>
      </xdr:nvCxnSpPr>
      <xdr:spPr>
        <a:xfrm>
          <a:off x="14592300" y="103196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51" name="楕円 650"/>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32657</xdr:rowOff>
    </xdr:to>
    <xdr:cxnSp macro="">
      <xdr:nvCxnSpPr>
        <xdr:cNvPr id="652" name="直線コネクタ 651"/>
        <xdr:cNvCxnSpPr/>
      </xdr:nvCxnSpPr>
      <xdr:spPr>
        <a:xfrm>
          <a:off x="13703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87993</xdr:rowOff>
    </xdr:from>
    <xdr:to>
      <xdr:col>67</xdr:col>
      <xdr:colOff>101600</xdr:colOff>
      <xdr:row>60</xdr:row>
      <xdr:rowOff>18143</xdr:rowOff>
    </xdr:to>
    <xdr:sp macro="" textlink="">
      <xdr:nvSpPr>
        <xdr:cNvPr id="653" name="楕円 652"/>
        <xdr:cNvSpPr/>
      </xdr:nvSpPr>
      <xdr:spPr>
        <a:xfrm>
          <a:off x="12763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138793</xdr:rowOff>
    </xdr:from>
    <xdr:to>
      <xdr:col>71</xdr:col>
      <xdr:colOff>177800</xdr:colOff>
      <xdr:row>60</xdr:row>
      <xdr:rowOff>0</xdr:rowOff>
    </xdr:to>
    <xdr:cxnSp macro="">
      <xdr:nvCxnSpPr>
        <xdr:cNvPr id="654" name="直線コネクタ 653"/>
        <xdr:cNvCxnSpPr/>
      </xdr:nvCxnSpPr>
      <xdr:spPr>
        <a:xfrm>
          <a:off x="12814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655" name="n_1aveValue【保健センター・保健所】&#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656" name="n_2aveValue【保健センター・保健所】&#10;有形固定資産減価償却率"/>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657" name="n_3aveValue【保健センター・保健所】&#10;有形固定資産減価償却率"/>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658" name="n_4aveValue【保健センター・保健所】&#10;有形固定資産減価償却率"/>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100710</xdr:rowOff>
    </xdr:from>
    <xdr:ext cx="405111" cy="259045"/>
    <xdr:sp macro="" textlink="">
      <xdr:nvSpPr>
        <xdr:cNvPr id="659" name="n_1main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660" name="n_2main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661" name="n_3mainValue【保健センター・保健所】&#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62" name="n_4mainValue【保健センター・保健所】&#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684" name="直線コネクタ 683"/>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685"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686" name="直線コネクタ 685"/>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687" name="【保健センター・保健所】&#10;一人当たり面積最大値テキスト"/>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688" name="直線コネクタ 687"/>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689" name="【保健センター・保健所】&#10;一人当たり面積平均値テキスト"/>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690" name="フローチャート: 判断 689"/>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691" name="フローチャート: 判断 690"/>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692" name="フローチャート: 判断 691"/>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693" name="フローチャート: 判断 692"/>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694" name="フローチャート: 判断 693"/>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75387</xdr:rowOff>
    </xdr:from>
    <xdr:to>
      <xdr:col>116</xdr:col>
      <xdr:colOff>114300</xdr:colOff>
      <xdr:row>64</xdr:row>
      <xdr:rowOff>5537</xdr:rowOff>
    </xdr:to>
    <xdr:sp macro="" textlink="">
      <xdr:nvSpPr>
        <xdr:cNvPr id="700" name="楕円 699"/>
        <xdr:cNvSpPr/>
      </xdr:nvSpPr>
      <xdr:spPr>
        <a:xfrm>
          <a:off x="22110700" y="108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161764</xdr:rowOff>
    </xdr:from>
    <xdr:ext cx="469744" cy="259045"/>
    <xdr:sp macro="" textlink="">
      <xdr:nvSpPr>
        <xdr:cNvPr id="701" name="【保健センター・保健所】&#10;一人当たり面積該当値テキスト"/>
        <xdr:cNvSpPr txBox="1"/>
      </xdr:nvSpPr>
      <xdr:spPr>
        <a:xfrm>
          <a:off x="22199600" y="107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76759</xdr:rowOff>
    </xdr:from>
    <xdr:to>
      <xdr:col>112</xdr:col>
      <xdr:colOff>38100</xdr:colOff>
      <xdr:row>64</xdr:row>
      <xdr:rowOff>6909</xdr:rowOff>
    </xdr:to>
    <xdr:sp macro="" textlink="">
      <xdr:nvSpPr>
        <xdr:cNvPr id="702" name="楕円 701"/>
        <xdr:cNvSpPr/>
      </xdr:nvSpPr>
      <xdr:spPr>
        <a:xfrm>
          <a:off x="21272500" y="108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126187</xdr:rowOff>
    </xdr:from>
    <xdr:to>
      <xdr:col>116</xdr:col>
      <xdr:colOff>63500</xdr:colOff>
      <xdr:row>63</xdr:row>
      <xdr:rowOff>127559</xdr:rowOff>
    </xdr:to>
    <xdr:cxnSp macro="">
      <xdr:nvCxnSpPr>
        <xdr:cNvPr id="703" name="直線コネクタ 702"/>
        <xdr:cNvCxnSpPr/>
      </xdr:nvCxnSpPr>
      <xdr:spPr>
        <a:xfrm flipV="1">
          <a:off x="21323300" y="1092753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78130</xdr:rowOff>
    </xdr:from>
    <xdr:to>
      <xdr:col>107</xdr:col>
      <xdr:colOff>101600</xdr:colOff>
      <xdr:row>64</xdr:row>
      <xdr:rowOff>8280</xdr:rowOff>
    </xdr:to>
    <xdr:sp macro="" textlink="">
      <xdr:nvSpPr>
        <xdr:cNvPr id="704" name="楕円 703"/>
        <xdr:cNvSpPr/>
      </xdr:nvSpPr>
      <xdr:spPr>
        <a:xfrm>
          <a:off x="20383500" y="1087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127559</xdr:rowOff>
    </xdr:from>
    <xdr:to>
      <xdr:col>111</xdr:col>
      <xdr:colOff>177800</xdr:colOff>
      <xdr:row>63</xdr:row>
      <xdr:rowOff>128930</xdr:rowOff>
    </xdr:to>
    <xdr:cxnSp macro="">
      <xdr:nvCxnSpPr>
        <xdr:cNvPr id="705" name="直線コネクタ 704"/>
        <xdr:cNvCxnSpPr/>
      </xdr:nvCxnSpPr>
      <xdr:spPr>
        <a:xfrm flipV="1">
          <a:off x="20434300" y="1092890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79502</xdr:rowOff>
    </xdr:from>
    <xdr:to>
      <xdr:col>102</xdr:col>
      <xdr:colOff>165100</xdr:colOff>
      <xdr:row>64</xdr:row>
      <xdr:rowOff>9652</xdr:rowOff>
    </xdr:to>
    <xdr:sp macro="" textlink="">
      <xdr:nvSpPr>
        <xdr:cNvPr id="706" name="楕円 705"/>
        <xdr:cNvSpPr/>
      </xdr:nvSpPr>
      <xdr:spPr>
        <a:xfrm>
          <a:off x="19494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128930</xdr:rowOff>
    </xdr:from>
    <xdr:to>
      <xdr:col>107</xdr:col>
      <xdr:colOff>50800</xdr:colOff>
      <xdr:row>63</xdr:row>
      <xdr:rowOff>130302</xdr:rowOff>
    </xdr:to>
    <xdr:cxnSp macro="">
      <xdr:nvCxnSpPr>
        <xdr:cNvPr id="707" name="直線コネクタ 706"/>
        <xdr:cNvCxnSpPr/>
      </xdr:nvCxnSpPr>
      <xdr:spPr>
        <a:xfrm flipV="1">
          <a:off x="19545300" y="1093028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80873</xdr:rowOff>
    </xdr:from>
    <xdr:to>
      <xdr:col>98</xdr:col>
      <xdr:colOff>38100</xdr:colOff>
      <xdr:row>64</xdr:row>
      <xdr:rowOff>11023</xdr:rowOff>
    </xdr:to>
    <xdr:sp macro="" textlink="">
      <xdr:nvSpPr>
        <xdr:cNvPr id="708" name="楕円 707"/>
        <xdr:cNvSpPr/>
      </xdr:nvSpPr>
      <xdr:spPr>
        <a:xfrm>
          <a:off x="18605500" y="108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130302</xdr:rowOff>
    </xdr:from>
    <xdr:to>
      <xdr:col>102</xdr:col>
      <xdr:colOff>114300</xdr:colOff>
      <xdr:row>63</xdr:row>
      <xdr:rowOff>131673</xdr:rowOff>
    </xdr:to>
    <xdr:cxnSp macro="">
      <xdr:nvCxnSpPr>
        <xdr:cNvPr id="709" name="直線コネクタ 708"/>
        <xdr:cNvCxnSpPr/>
      </xdr:nvCxnSpPr>
      <xdr:spPr>
        <a:xfrm flipV="1">
          <a:off x="18656300" y="1093165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146423</xdr:rowOff>
    </xdr:from>
    <xdr:ext cx="469744" cy="259045"/>
    <xdr:sp macro="" textlink="">
      <xdr:nvSpPr>
        <xdr:cNvPr id="710" name="n_1aveValue【保健センター・保健所】&#10;一人当たり面積"/>
        <xdr:cNvSpPr txBox="1"/>
      </xdr:nvSpPr>
      <xdr:spPr>
        <a:xfrm>
          <a:off x="210757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711" name="n_2aveValue【保健センター・保健所】&#10;一人当たり面積"/>
        <xdr:cNvSpPr txBox="1"/>
      </xdr:nvSpPr>
      <xdr:spPr>
        <a:xfrm>
          <a:off x="20199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712" name="n_3aveValue【保健センター・保健所】&#10;一人当たり面積"/>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155567</xdr:rowOff>
    </xdr:from>
    <xdr:ext cx="469744" cy="259045"/>
    <xdr:sp macro="" textlink="">
      <xdr:nvSpPr>
        <xdr:cNvPr id="713" name="n_4aveValue【保健センター・保健所】&#10;一人当たり面積"/>
        <xdr:cNvSpPr txBox="1"/>
      </xdr:nvSpPr>
      <xdr:spPr>
        <a:xfrm>
          <a:off x="18421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169486</xdr:rowOff>
    </xdr:from>
    <xdr:ext cx="469744" cy="259045"/>
    <xdr:sp macro="" textlink="">
      <xdr:nvSpPr>
        <xdr:cNvPr id="714" name="n_1mainValue【保健センター・保健所】&#10;一人当たり面積"/>
        <xdr:cNvSpPr txBox="1"/>
      </xdr:nvSpPr>
      <xdr:spPr>
        <a:xfrm>
          <a:off x="21075727" y="109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170857</xdr:rowOff>
    </xdr:from>
    <xdr:ext cx="469744" cy="259045"/>
    <xdr:sp macro="" textlink="">
      <xdr:nvSpPr>
        <xdr:cNvPr id="715" name="n_2mainValue【保健センター・保健所】&#10;一人当たり面積"/>
        <xdr:cNvSpPr txBox="1"/>
      </xdr:nvSpPr>
      <xdr:spPr>
        <a:xfrm>
          <a:off x="20199427" y="109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779</xdr:rowOff>
    </xdr:from>
    <xdr:ext cx="469744" cy="259045"/>
    <xdr:sp macro="" textlink="">
      <xdr:nvSpPr>
        <xdr:cNvPr id="716" name="n_3mainValue【保健センター・保健所】&#10;一人当たり面積"/>
        <xdr:cNvSpPr txBox="1"/>
      </xdr:nvSpPr>
      <xdr:spPr>
        <a:xfrm>
          <a:off x="193104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2150</xdr:rowOff>
    </xdr:from>
    <xdr:ext cx="469744" cy="259045"/>
    <xdr:sp macro="" textlink="">
      <xdr:nvSpPr>
        <xdr:cNvPr id="717" name="n_4mainValue【保健センター・保健所】&#10;一人当たり面積"/>
        <xdr:cNvSpPr txBox="1"/>
      </xdr:nvSpPr>
      <xdr:spPr>
        <a:xfrm>
          <a:off x="18421427" y="1097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743" name="直線コネクタ 742"/>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746"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747" name="直線コネクタ 746"/>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748" name="【消防施設】&#10;有形固定資産減価償却率平均値テキスト"/>
        <xdr:cNvSpPr txBox="1"/>
      </xdr:nvSpPr>
      <xdr:spPr>
        <a:xfrm>
          <a:off x="16357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749" name="フローチャート: 判断 748"/>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750" name="フローチャート: 判断 749"/>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751" name="フローチャート: 判断 750"/>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2" name="フローチャート: 判断 751"/>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753" name="フローチャート: 判断 752"/>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158750</xdr:rowOff>
    </xdr:from>
    <xdr:to>
      <xdr:col>85</xdr:col>
      <xdr:colOff>177800</xdr:colOff>
      <xdr:row>86</xdr:row>
      <xdr:rowOff>88900</xdr:rowOff>
    </xdr:to>
    <xdr:sp macro="" textlink="">
      <xdr:nvSpPr>
        <xdr:cNvPr id="759" name="楕円 758"/>
        <xdr:cNvSpPr/>
      </xdr:nvSpPr>
      <xdr:spPr>
        <a:xfrm>
          <a:off x="16268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137177</xdr:rowOff>
    </xdr:from>
    <xdr:ext cx="405111" cy="259045"/>
    <xdr:sp macro="" textlink="">
      <xdr:nvSpPr>
        <xdr:cNvPr id="760" name="【消防施設】&#10;有形固定資産減価償却率該当値テキスト"/>
        <xdr:cNvSpPr txBox="1"/>
      </xdr:nvSpPr>
      <xdr:spPr>
        <a:xfrm>
          <a:off x="16357600"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126093</xdr:rowOff>
    </xdr:from>
    <xdr:to>
      <xdr:col>81</xdr:col>
      <xdr:colOff>101600</xdr:colOff>
      <xdr:row>86</xdr:row>
      <xdr:rowOff>56243</xdr:rowOff>
    </xdr:to>
    <xdr:sp macro="" textlink="">
      <xdr:nvSpPr>
        <xdr:cNvPr id="761" name="楕円 760"/>
        <xdr:cNvSpPr/>
      </xdr:nvSpPr>
      <xdr:spPr>
        <a:xfrm>
          <a:off x="15430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5443</xdr:rowOff>
    </xdr:from>
    <xdr:to>
      <xdr:col>85</xdr:col>
      <xdr:colOff>127000</xdr:colOff>
      <xdr:row>86</xdr:row>
      <xdr:rowOff>38100</xdr:rowOff>
    </xdr:to>
    <xdr:cxnSp macro="">
      <xdr:nvCxnSpPr>
        <xdr:cNvPr id="762" name="直線コネクタ 761"/>
        <xdr:cNvCxnSpPr/>
      </xdr:nvCxnSpPr>
      <xdr:spPr>
        <a:xfrm>
          <a:off x="15481300" y="14750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93436</xdr:rowOff>
    </xdr:from>
    <xdr:to>
      <xdr:col>76</xdr:col>
      <xdr:colOff>165100</xdr:colOff>
      <xdr:row>86</xdr:row>
      <xdr:rowOff>23586</xdr:rowOff>
    </xdr:to>
    <xdr:sp macro="" textlink="">
      <xdr:nvSpPr>
        <xdr:cNvPr id="763" name="楕円 762"/>
        <xdr:cNvSpPr/>
      </xdr:nvSpPr>
      <xdr:spPr>
        <a:xfrm>
          <a:off x="14541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144236</xdr:rowOff>
    </xdr:from>
    <xdr:to>
      <xdr:col>81</xdr:col>
      <xdr:colOff>50800</xdr:colOff>
      <xdr:row>86</xdr:row>
      <xdr:rowOff>5443</xdr:rowOff>
    </xdr:to>
    <xdr:cxnSp macro="">
      <xdr:nvCxnSpPr>
        <xdr:cNvPr id="764" name="直線コネクタ 763"/>
        <xdr:cNvCxnSpPr/>
      </xdr:nvCxnSpPr>
      <xdr:spPr>
        <a:xfrm>
          <a:off x="14592300" y="14717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93436</xdr:rowOff>
    </xdr:from>
    <xdr:to>
      <xdr:col>72</xdr:col>
      <xdr:colOff>38100</xdr:colOff>
      <xdr:row>86</xdr:row>
      <xdr:rowOff>23586</xdr:rowOff>
    </xdr:to>
    <xdr:sp macro="" textlink="">
      <xdr:nvSpPr>
        <xdr:cNvPr id="765" name="楕円 764"/>
        <xdr:cNvSpPr/>
      </xdr:nvSpPr>
      <xdr:spPr>
        <a:xfrm>
          <a:off x="1365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144236</xdr:rowOff>
    </xdr:from>
    <xdr:to>
      <xdr:col>76</xdr:col>
      <xdr:colOff>114300</xdr:colOff>
      <xdr:row>85</xdr:row>
      <xdr:rowOff>144236</xdr:rowOff>
    </xdr:to>
    <xdr:cxnSp macro="">
      <xdr:nvCxnSpPr>
        <xdr:cNvPr id="766" name="直線コネクタ 765"/>
        <xdr:cNvCxnSpPr/>
      </xdr:nvCxnSpPr>
      <xdr:spPr>
        <a:xfrm>
          <a:off x="13703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767" name="n_1aveValue【消防施設】&#10;有形固定資産減価償却率"/>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768" name="n_2aveValue【消防施設】&#10;有形固定資産減価償却率"/>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69"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770" name="n_4aveValue【消防施設】&#10;有形固定資産減価償却率"/>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47370</xdr:rowOff>
    </xdr:from>
    <xdr:ext cx="405111" cy="259045"/>
    <xdr:sp macro="" textlink="">
      <xdr:nvSpPr>
        <xdr:cNvPr id="771" name="n_1mainValue【消防施設】&#10;有形固定資産減価償却率"/>
        <xdr:cNvSpPr txBox="1"/>
      </xdr:nvSpPr>
      <xdr:spPr>
        <a:xfrm>
          <a:off x="15266044" y="1479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14713</xdr:rowOff>
    </xdr:from>
    <xdr:ext cx="405111" cy="259045"/>
    <xdr:sp macro="" textlink="">
      <xdr:nvSpPr>
        <xdr:cNvPr id="772" name="n_2mainValue【消防施設】&#10;有形固定資産減価償却率"/>
        <xdr:cNvSpPr txBox="1"/>
      </xdr:nvSpPr>
      <xdr:spPr>
        <a:xfrm>
          <a:off x="14389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14713</xdr:rowOff>
    </xdr:from>
    <xdr:ext cx="405111" cy="259045"/>
    <xdr:sp macro="" textlink="">
      <xdr:nvSpPr>
        <xdr:cNvPr id="773" name="n_3mainValue【消防施設】&#10;有形固定資産減価償却率"/>
        <xdr:cNvSpPr txBox="1"/>
      </xdr:nvSpPr>
      <xdr:spPr>
        <a:xfrm>
          <a:off x="13500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4" name="直線コネクタ 78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5" name="テキスト ボックス 78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6" name="直線コネクタ 78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7" name="テキスト ボックス 78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8" name="直線コネクタ 78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9" name="テキスト ボックス 78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0" name="直線コネクタ 78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1" name="テキスト ボックス 79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2" name="直線コネクタ 79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3" name="テキスト ボックス 79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4" name="直線コネクタ 79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5" name="テキスト ボックス 79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799" name="直線コネクタ 798"/>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800" name="【消防施設】&#10;一人当たり面積最小値テキスト"/>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801" name="直線コネクタ 800"/>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802" name="【消防施設】&#10;一人当たり面積最大値テキスト"/>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803" name="直線コネクタ 802"/>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804" name="【消防施設】&#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05" name="フローチャート: 判断 80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806" name="フローチャート: 判断 805"/>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807" name="フローチャート: 判断 806"/>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808" name="フローチャート: 判断 807"/>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809" name="フローチャート: 判断 808"/>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80373</xdr:rowOff>
    </xdr:from>
    <xdr:to>
      <xdr:col>116</xdr:col>
      <xdr:colOff>114300</xdr:colOff>
      <xdr:row>86</xdr:row>
      <xdr:rowOff>10523</xdr:rowOff>
    </xdr:to>
    <xdr:sp macro="" textlink="">
      <xdr:nvSpPr>
        <xdr:cNvPr id="815" name="楕円 814"/>
        <xdr:cNvSpPr/>
      </xdr:nvSpPr>
      <xdr:spPr>
        <a:xfrm>
          <a:off x="221107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58800</xdr:rowOff>
    </xdr:from>
    <xdr:ext cx="469744" cy="259045"/>
    <xdr:sp macro="" textlink="">
      <xdr:nvSpPr>
        <xdr:cNvPr id="816" name="【消防施設】&#10;一人当たり面積該当値テキスト"/>
        <xdr:cNvSpPr txBox="1"/>
      </xdr:nvSpPr>
      <xdr:spPr>
        <a:xfrm>
          <a:off x="22199600"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86905</xdr:rowOff>
    </xdr:from>
    <xdr:to>
      <xdr:col>112</xdr:col>
      <xdr:colOff>38100</xdr:colOff>
      <xdr:row>86</xdr:row>
      <xdr:rowOff>17055</xdr:rowOff>
    </xdr:to>
    <xdr:sp macro="" textlink="">
      <xdr:nvSpPr>
        <xdr:cNvPr id="817" name="楕円 816"/>
        <xdr:cNvSpPr/>
      </xdr:nvSpPr>
      <xdr:spPr>
        <a:xfrm>
          <a:off x="21272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131173</xdr:rowOff>
    </xdr:from>
    <xdr:to>
      <xdr:col>116</xdr:col>
      <xdr:colOff>63500</xdr:colOff>
      <xdr:row>85</xdr:row>
      <xdr:rowOff>137705</xdr:rowOff>
    </xdr:to>
    <xdr:cxnSp macro="">
      <xdr:nvCxnSpPr>
        <xdr:cNvPr id="818" name="直線コネクタ 817"/>
        <xdr:cNvCxnSpPr/>
      </xdr:nvCxnSpPr>
      <xdr:spPr>
        <a:xfrm flipV="1">
          <a:off x="21323300" y="1470442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93436</xdr:rowOff>
    </xdr:from>
    <xdr:to>
      <xdr:col>107</xdr:col>
      <xdr:colOff>101600</xdr:colOff>
      <xdr:row>86</xdr:row>
      <xdr:rowOff>23586</xdr:rowOff>
    </xdr:to>
    <xdr:sp macro="" textlink="">
      <xdr:nvSpPr>
        <xdr:cNvPr id="819" name="楕円 818"/>
        <xdr:cNvSpPr/>
      </xdr:nvSpPr>
      <xdr:spPr>
        <a:xfrm>
          <a:off x="2038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137705</xdr:rowOff>
    </xdr:from>
    <xdr:to>
      <xdr:col>111</xdr:col>
      <xdr:colOff>177800</xdr:colOff>
      <xdr:row>85</xdr:row>
      <xdr:rowOff>144236</xdr:rowOff>
    </xdr:to>
    <xdr:cxnSp macro="">
      <xdr:nvCxnSpPr>
        <xdr:cNvPr id="820" name="直線コネクタ 819"/>
        <xdr:cNvCxnSpPr/>
      </xdr:nvCxnSpPr>
      <xdr:spPr>
        <a:xfrm flipV="1">
          <a:off x="20434300" y="147109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99968</xdr:rowOff>
    </xdr:from>
    <xdr:to>
      <xdr:col>102</xdr:col>
      <xdr:colOff>165100</xdr:colOff>
      <xdr:row>86</xdr:row>
      <xdr:rowOff>30118</xdr:rowOff>
    </xdr:to>
    <xdr:sp macro="" textlink="">
      <xdr:nvSpPr>
        <xdr:cNvPr id="821" name="楕円 820"/>
        <xdr:cNvSpPr/>
      </xdr:nvSpPr>
      <xdr:spPr>
        <a:xfrm>
          <a:off x="19494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144236</xdr:rowOff>
    </xdr:from>
    <xdr:to>
      <xdr:col>107</xdr:col>
      <xdr:colOff>50800</xdr:colOff>
      <xdr:row>85</xdr:row>
      <xdr:rowOff>150768</xdr:rowOff>
    </xdr:to>
    <xdr:cxnSp macro="">
      <xdr:nvCxnSpPr>
        <xdr:cNvPr id="822" name="直線コネクタ 821"/>
        <xdr:cNvCxnSpPr/>
      </xdr:nvCxnSpPr>
      <xdr:spPr>
        <a:xfrm flipV="1">
          <a:off x="19545300" y="147174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823" name="n_1aveValue【消防施設】&#10;一人当たり面積"/>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824" name="n_2aveValue【消防施設】&#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825" name="n_3aveValue【消防施設】&#10;一人当たり面積"/>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826" name="n_4aveValue【消防施設】&#10;一人当たり面積"/>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8182</xdr:rowOff>
    </xdr:from>
    <xdr:ext cx="469744" cy="259045"/>
    <xdr:sp macro="" textlink="">
      <xdr:nvSpPr>
        <xdr:cNvPr id="827" name="n_1mainValue【消防施設】&#10;一人当たり面積"/>
        <xdr:cNvSpPr txBox="1"/>
      </xdr:nvSpPr>
      <xdr:spPr>
        <a:xfrm>
          <a:off x="210757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828" name="n_2mainValue【消防施設】&#10;一人当たり面積"/>
        <xdr:cNvSpPr txBox="1"/>
      </xdr:nvSpPr>
      <xdr:spPr>
        <a:xfrm>
          <a:off x="20199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21245</xdr:rowOff>
    </xdr:from>
    <xdr:ext cx="469744" cy="259045"/>
    <xdr:sp macro="" textlink="">
      <xdr:nvSpPr>
        <xdr:cNvPr id="829" name="n_3mainValue【消防施設】&#10;一人当たり面積"/>
        <xdr:cNvSpPr txBox="1"/>
      </xdr:nvSpPr>
      <xdr:spPr>
        <a:xfrm>
          <a:off x="193104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1" name="直線コネクタ 8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2" name="テキスト ボックス 84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3" name="直線コネクタ 8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4" name="テキスト ボックス 8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5" name="直線コネクタ 8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6" name="テキスト ボックス 8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7" name="直線コネクタ 8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8" name="テキスト ボックス 8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9" name="直線コネクタ 8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0" name="テキスト ボックス 84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2" name="テキスト ボックス 85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854" name="直線コネクタ 853"/>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855"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856" name="直線コネクタ 855"/>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857"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858" name="直線コネクタ 857"/>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859" name="【庁舎】&#10;有形固定資産減価償却率平均値テキスト"/>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860" name="フローチャート: 判断 859"/>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861" name="フローチャート: 判断 860"/>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862" name="フローチャート: 判断 861"/>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863" name="フローチャート: 判断 862"/>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864" name="フローチャート: 判断 863"/>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135889</xdr:rowOff>
    </xdr:from>
    <xdr:to>
      <xdr:col>85</xdr:col>
      <xdr:colOff>177800</xdr:colOff>
      <xdr:row>108</xdr:row>
      <xdr:rowOff>66039</xdr:rowOff>
    </xdr:to>
    <xdr:sp macro="" textlink="">
      <xdr:nvSpPr>
        <xdr:cNvPr id="870" name="楕円 869"/>
        <xdr:cNvSpPr/>
      </xdr:nvSpPr>
      <xdr:spPr>
        <a:xfrm>
          <a:off x="162687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50816</xdr:rowOff>
    </xdr:from>
    <xdr:ext cx="405111" cy="259045"/>
    <xdr:sp macro="" textlink="">
      <xdr:nvSpPr>
        <xdr:cNvPr id="871" name="【庁舎】&#10;有形固定資産減価償却率該当値テキスト"/>
        <xdr:cNvSpPr txBox="1"/>
      </xdr:nvSpPr>
      <xdr:spPr>
        <a:xfrm>
          <a:off x="16357600" y="1839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97789</xdr:rowOff>
    </xdr:from>
    <xdr:to>
      <xdr:col>81</xdr:col>
      <xdr:colOff>101600</xdr:colOff>
      <xdr:row>108</xdr:row>
      <xdr:rowOff>27939</xdr:rowOff>
    </xdr:to>
    <xdr:sp macro="" textlink="">
      <xdr:nvSpPr>
        <xdr:cNvPr id="872" name="楕円 871"/>
        <xdr:cNvSpPr/>
      </xdr:nvSpPr>
      <xdr:spPr>
        <a:xfrm>
          <a:off x="15430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148589</xdr:rowOff>
    </xdr:from>
    <xdr:to>
      <xdr:col>85</xdr:col>
      <xdr:colOff>127000</xdr:colOff>
      <xdr:row>108</xdr:row>
      <xdr:rowOff>15239</xdr:rowOff>
    </xdr:to>
    <xdr:cxnSp macro="">
      <xdr:nvCxnSpPr>
        <xdr:cNvPr id="873" name="直線コネクタ 872"/>
        <xdr:cNvCxnSpPr/>
      </xdr:nvCxnSpPr>
      <xdr:spPr>
        <a:xfrm>
          <a:off x="15481300" y="184937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67311</xdr:rowOff>
    </xdr:from>
    <xdr:to>
      <xdr:col>76</xdr:col>
      <xdr:colOff>165100</xdr:colOff>
      <xdr:row>107</xdr:row>
      <xdr:rowOff>168911</xdr:rowOff>
    </xdr:to>
    <xdr:sp macro="" textlink="">
      <xdr:nvSpPr>
        <xdr:cNvPr id="874" name="楕円 873"/>
        <xdr:cNvSpPr/>
      </xdr:nvSpPr>
      <xdr:spPr>
        <a:xfrm>
          <a:off x="14541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118111</xdr:rowOff>
    </xdr:from>
    <xdr:to>
      <xdr:col>81</xdr:col>
      <xdr:colOff>50800</xdr:colOff>
      <xdr:row>107</xdr:row>
      <xdr:rowOff>148589</xdr:rowOff>
    </xdr:to>
    <xdr:cxnSp macro="">
      <xdr:nvCxnSpPr>
        <xdr:cNvPr id="875" name="直線コネクタ 874"/>
        <xdr:cNvCxnSpPr/>
      </xdr:nvCxnSpPr>
      <xdr:spPr>
        <a:xfrm>
          <a:off x="14592300" y="18463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31114</xdr:rowOff>
    </xdr:from>
    <xdr:to>
      <xdr:col>72</xdr:col>
      <xdr:colOff>38100</xdr:colOff>
      <xdr:row>107</xdr:row>
      <xdr:rowOff>132714</xdr:rowOff>
    </xdr:to>
    <xdr:sp macro="" textlink="">
      <xdr:nvSpPr>
        <xdr:cNvPr id="876" name="楕円 875"/>
        <xdr:cNvSpPr/>
      </xdr:nvSpPr>
      <xdr:spPr>
        <a:xfrm>
          <a:off x="13652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81914</xdr:rowOff>
    </xdr:from>
    <xdr:to>
      <xdr:col>76</xdr:col>
      <xdr:colOff>114300</xdr:colOff>
      <xdr:row>107</xdr:row>
      <xdr:rowOff>118111</xdr:rowOff>
    </xdr:to>
    <xdr:cxnSp macro="">
      <xdr:nvCxnSpPr>
        <xdr:cNvPr id="877" name="直線コネクタ 876"/>
        <xdr:cNvCxnSpPr/>
      </xdr:nvCxnSpPr>
      <xdr:spPr>
        <a:xfrm>
          <a:off x="13703300" y="184270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168275</xdr:rowOff>
    </xdr:from>
    <xdr:to>
      <xdr:col>67</xdr:col>
      <xdr:colOff>101600</xdr:colOff>
      <xdr:row>107</xdr:row>
      <xdr:rowOff>98425</xdr:rowOff>
    </xdr:to>
    <xdr:sp macro="" textlink="">
      <xdr:nvSpPr>
        <xdr:cNvPr id="878" name="楕円 877"/>
        <xdr:cNvSpPr/>
      </xdr:nvSpPr>
      <xdr:spPr>
        <a:xfrm>
          <a:off x="12763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47625</xdr:rowOff>
    </xdr:from>
    <xdr:to>
      <xdr:col>71</xdr:col>
      <xdr:colOff>177800</xdr:colOff>
      <xdr:row>107</xdr:row>
      <xdr:rowOff>81914</xdr:rowOff>
    </xdr:to>
    <xdr:cxnSp macro="">
      <xdr:nvCxnSpPr>
        <xdr:cNvPr id="879" name="直線コネクタ 878"/>
        <xdr:cNvCxnSpPr/>
      </xdr:nvCxnSpPr>
      <xdr:spPr>
        <a:xfrm>
          <a:off x="12814300" y="183927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880" name="n_1aveValue【庁舎】&#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881" name="n_2aveValue【庁舎】&#10;有形固定資産減価償却率"/>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882" name="n_3aveValue【庁舎】&#10;有形固定資産減価償却率"/>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883" name="n_4aveValue【庁舎】&#10;有形固定資産減価償却率"/>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19066</xdr:rowOff>
    </xdr:from>
    <xdr:ext cx="405111" cy="259045"/>
    <xdr:sp macro="" textlink="">
      <xdr:nvSpPr>
        <xdr:cNvPr id="884" name="n_1mainValue【庁舎】&#10;有形固定資産減価償却率"/>
        <xdr:cNvSpPr txBox="1"/>
      </xdr:nvSpPr>
      <xdr:spPr>
        <a:xfrm>
          <a:off x="15266044" y="1853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160038</xdr:rowOff>
    </xdr:from>
    <xdr:ext cx="405111" cy="259045"/>
    <xdr:sp macro="" textlink="">
      <xdr:nvSpPr>
        <xdr:cNvPr id="885" name="n_2mainValue【庁舎】&#10;有形固定資産減価償却率"/>
        <xdr:cNvSpPr txBox="1"/>
      </xdr:nvSpPr>
      <xdr:spPr>
        <a:xfrm>
          <a:off x="143897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123841</xdr:rowOff>
    </xdr:from>
    <xdr:ext cx="405111" cy="259045"/>
    <xdr:sp macro="" textlink="">
      <xdr:nvSpPr>
        <xdr:cNvPr id="886" name="n_3mainValue【庁舎】&#10;有形固定資産減価償却率"/>
        <xdr:cNvSpPr txBox="1"/>
      </xdr:nvSpPr>
      <xdr:spPr>
        <a:xfrm>
          <a:off x="13500744" y="1846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89552</xdr:rowOff>
    </xdr:from>
    <xdr:ext cx="405111" cy="259045"/>
    <xdr:sp macro="" textlink="">
      <xdr:nvSpPr>
        <xdr:cNvPr id="887" name="n_4mainValue【庁舎】&#10;有形固定資産減価償却率"/>
        <xdr:cNvSpPr txBox="1"/>
      </xdr:nvSpPr>
      <xdr:spPr>
        <a:xfrm>
          <a:off x="12611744"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8" name="直線コネクタ 8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9" name="テキスト ボックス 8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0" name="直線コネクタ 8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1" name="テキスト ボックス 9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4" name="直線コネクタ 9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5" name="テキスト ボックス 9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6" name="直線コネクタ 9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7" name="テキスト ボックス 9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911" name="直線コネクタ 910"/>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912"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913" name="直線コネクタ 912"/>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914"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915" name="直線コネクタ 914"/>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916" name="【庁舎】&#10;一人当たり面積平均値テキスト"/>
        <xdr:cNvSpPr txBox="1"/>
      </xdr:nvSpPr>
      <xdr:spPr>
        <a:xfrm>
          <a:off x="22199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917" name="フローチャート: 判断 916"/>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918" name="フローチャート: 判断 917"/>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919" name="フローチャート: 判断 918"/>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920" name="フローチャート: 判断 919"/>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921" name="フローチャート: 判断 920"/>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90170</xdr:rowOff>
    </xdr:from>
    <xdr:to>
      <xdr:col>116</xdr:col>
      <xdr:colOff>114300</xdr:colOff>
      <xdr:row>105</xdr:row>
      <xdr:rowOff>20320</xdr:rowOff>
    </xdr:to>
    <xdr:sp macro="" textlink="">
      <xdr:nvSpPr>
        <xdr:cNvPr id="927" name="楕円 926"/>
        <xdr:cNvSpPr/>
      </xdr:nvSpPr>
      <xdr:spPr>
        <a:xfrm>
          <a:off x="22110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113047</xdr:rowOff>
    </xdr:from>
    <xdr:ext cx="469744" cy="259045"/>
    <xdr:sp macro="" textlink="">
      <xdr:nvSpPr>
        <xdr:cNvPr id="928" name="【庁舎】&#10;一人当たり面積該当値テキスト"/>
        <xdr:cNvSpPr txBox="1"/>
      </xdr:nvSpPr>
      <xdr:spPr>
        <a:xfrm>
          <a:off x="22199600"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110489</xdr:rowOff>
    </xdr:from>
    <xdr:to>
      <xdr:col>112</xdr:col>
      <xdr:colOff>38100</xdr:colOff>
      <xdr:row>105</xdr:row>
      <xdr:rowOff>40639</xdr:rowOff>
    </xdr:to>
    <xdr:sp macro="" textlink="">
      <xdr:nvSpPr>
        <xdr:cNvPr id="929" name="楕円 928"/>
        <xdr:cNvSpPr/>
      </xdr:nvSpPr>
      <xdr:spPr>
        <a:xfrm>
          <a:off x="21272500" y="179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140970</xdr:rowOff>
    </xdr:from>
    <xdr:to>
      <xdr:col>116</xdr:col>
      <xdr:colOff>63500</xdr:colOff>
      <xdr:row>104</xdr:row>
      <xdr:rowOff>161289</xdr:rowOff>
    </xdr:to>
    <xdr:cxnSp macro="">
      <xdr:nvCxnSpPr>
        <xdr:cNvPr id="930" name="直線コネクタ 929"/>
        <xdr:cNvCxnSpPr/>
      </xdr:nvCxnSpPr>
      <xdr:spPr>
        <a:xfrm flipV="1">
          <a:off x="21323300" y="17971770"/>
          <a:ext cx="8382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133350</xdr:rowOff>
    </xdr:from>
    <xdr:to>
      <xdr:col>107</xdr:col>
      <xdr:colOff>101600</xdr:colOff>
      <xdr:row>105</xdr:row>
      <xdr:rowOff>63500</xdr:rowOff>
    </xdr:to>
    <xdr:sp macro="" textlink="">
      <xdr:nvSpPr>
        <xdr:cNvPr id="931" name="楕円 930"/>
        <xdr:cNvSpPr/>
      </xdr:nvSpPr>
      <xdr:spPr>
        <a:xfrm>
          <a:off x="20383500" y="17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161289</xdr:rowOff>
    </xdr:from>
    <xdr:to>
      <xdr:col>111</xdr:col>
      <xdr:colOff>177800</xdr:colOff>
      <xdr:row>105</xdr:row>
      <xdr:rowOff>12700</xdr:rowOff>
    </xdr:to>
    <xdr:cxnSp macro="">
      <xdr:nvCxnSpPr>
        <xdr:cNvPr id="932" name="直線コネクタ 931"/>
        <xdr:cNvCxnSpPr/>
      </xdr:nvCxnSpPr>
      <xdr:spPr>
        <a:xfrm flipV="1">
          <a:off x="20434300" y="179920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152400</xdr:rowOff>
    </xdr:from>
    <xdr:to>
      <xdr:col>102</xdr:col>
      <xdr:colOff>165100</xdr:colOff>
      <xdr:row>105</xdr:row>
      <xdr:rowOff>82550</xdr:rowOff>
    </xdr:to>
    <xdr:sp macro="" textlink="">
      <xdr:nvSpPr>
        <xdr:cNvPr id="933" name="楕円 932"/>
        <xdr:cNvSpPr/>
      </xdr:nvSpPr>
      <xdr:spPr>
        <a:xfrm>
          <a:off x="19494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12700</xdr:rowOff>
    </xdr:from>
    <xdr:to>
      <xdr:col>107</xdr:col>
      <xdr:colOff>50800</xdr:colOff>
      <xdr:row>105</xdr:row>
      <xdr:rowOff>31750</xdr:rowOff>
    </xdr:to>
    <xdr:cxnSp macro="">
      <xdr:nvCxnSpPr>
        <xdr:cNvPr id="934" name="直線コネクタ 933"/>
        <xdr:cNvCxnSpPr/>
      </xdr:nvCxnSpPr>
      <xdr:spPr>
        <a:xfrm flipV="1">
          <a:off x="19545300" y="18014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0</xdr:rowOff>
    </xdr:from>
    <xdr:to>
      <xdr:col>98</xdr:col>
      <xdr:colOff>38100</xdr:colOff>
      <xdr:row>105</xdr:row>
      <xdr:rowOff>101600</xdr:rowOff>
    </xdr:to>
    <xdr:sp macro="" textlink="">
      <xdr:nvSpPr>
        <xdr:cNvPr id="935" name="楕円 934"/>
        <xdr:cNvSpPr/>
      </xdr:nvSpPr>
      <xdr:spPr>
        <a:xfrm>
          <a:off x="18605500" y="180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31750</xdr:rowOff>
    </xdr:from>
    <xdr:to>
      <xdr:col>102</xdr:col>
      <xdr:colOff>114300</xdr:colOff>
      <xdr:row>105</xdr:row>
      <xdr:rowOff>50800</xdr:rowOff>
    </xdr:to>
    <xdr:cxnSp macro="">
      <xdr:nvCxnSpPr>
        <xdr:cNvPr id="936" name="直線コネクタ 935"/>
        <xdr:cNvCxnSpPr/>
      </xdr:nvCxnSpPr>
      <xdr:spPr>
        <a:xfrm flipV="1">
          <a:off x="18656300" y="18034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41927</xdr:rowOff>
    </xdr:from>
    <xdr:ext cx="469744" cy="259045"/>
    <xdr:sp macro="" textlink="">
      <xdr:nvSpPr>
        <xdr:cNvPr id="937" name="n_1aveValue【庁舎】&#10;一人当たり面積"/>
        <xdr:cNvSpPr txBox="1"/>
      </xdr:nvSpPr>
      <xdr:spPr>
        <a:xfrm>
          <a:off x="210757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938" name="n_2aveValue【庁舎】&#10;一人当たり面積"/>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939" name="n_3aveValue【庁舎】&#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940" name="n_4aveValue【庁舎】&#10;一人当たり面積"/>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57166</xdr:rowOff>
    </xdr:from>
    <xdr:ext cx="469744" cy="259045"/>
    <xdr:sp macro="" textlink="">
      <xdr:nvSpPr>
        <xdr:cNvPr id="941" name="n_1mainValue【庁舎】&#10;一人当たり面積"/>
        <xdr:cNvSpPr txBox="1"/>
      </xdr:nvSpPr>
      <xdr:spPr>
        <a:xfrm>
          <a:off x="21075727"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54627</xdr:rowOff>
    </xdr:from>
    <xdr:ext cx="469744" cy="259045"/>
    <xdr:sp macro="" textlink="">
      <xdr:nvSpPr>
        <xdr:cNvPr id="942" name="n_2mainValue【庁舎】&#10;一人当たり面積"/>
        <xdr:cNvSpPr txBox="1"/>
      </xdr:nvSpPr>
      <xdr:spPr>
        <a:xfrm>
          <a:off x="20199427" y="180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73677</xdr:rowOff>
    </xdr:from>
    <xdr:ext cx="469744" cy="259045"/>
    <xdr:sp macro="" textlink="">
      <xdr:nvSpPr>
        <xdr:cNvPr id="943" name="n_3mainValue【庁舎】&#10;一人当たり面積"/>
        <xdr:cNvSpPr txBox="1"/>
      </xdr:nvSpPr>
      <xdr:spPr>
        <a:xfrm>
          <a:off x="19310427" y="180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92727</xdr:rowOff>
    </xdr:from>
    <xdr:ext cx="469744" cy="259045"/>
    <xdr:sp macro="" textlink="">
      <xdr:nvSpPr>
        <xdr:cNvPr id="944" name="n_4mainValue【庁舎】&#10;一人当たり面積"/>
        <xdr:cNvSpPr txBox="1"/>
      </xdr:nvSpPr>
      <xdr:spPr>
        <a:xfrm>
          <a:off x="18421427" y="180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全体的に有形固定資産減価償却率は全国平均を上回っている状況であり、理由としては、既存施設等が相当程度経年しているためである。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また、新設の施設等がないことも理由であると考えられる。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ある程度の劣化が見受けられる施設が多く、修繕が必要な箇所が多々あることから、今後において修繕経費が発生することが見込まれる。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本庁舎については特に経年劣化が著しく、耐震、建替及び移転を視野に検討する必要がある。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既存施設等の解体や利活用等を検討し、在り方について見直す必要がある。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5,277
5,241
61.99
4,388,821
4,142,737
215,696
2,552,107
3,984,626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近年、著しい人口減少の進行（</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国勢調査</a:t>
          </a:r>
          <a:r>
            <a:rPr kumimoji="1" lang="en-US" altLang="ja-JP" sz="1300">
              <a:latin typeface="ＭＳ Ｐゴシック" panose="020B0600070205080204" pitchFamily="50" charset="-128"/>
              <a:ea typeface="ＭＳ Ｐゴシック" panose="020B0600070205080204" pitchFamily="50" charset="-128"/>
            </a:rPr>
            <a:t>7,020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国勢調査</a:t>
          </a:r>
          <a:r>
            <a:rPr kumimoji="1" lang="en-US" altLang="ja-JP" sz="1300">
              <a:latin typeface="ＭＳ Ｐゴシック" panose="020B0600070205080204" pitchFamily="50" charset="-128"/>
              <a:ea typeface="ＭＳ Ｐゴシック" panose="020B0600070205080204" pitchFamily="50" charset="-128"/>
            </a:rPr>
            <a:t>5,664</a:t>
          </a:r>
          <a:r>
            <a:rPr kumimoji="1" lang="ja-JP" altLang="en-US" sz="1300">
              <a:latin typeface="ＭＳ Ｐゴシック" panose="020B0600070205080204" pitchFamily="50" charset="-128"/>
              <a:ea typeface="ＭＳ Ｐゴシック" panose="020B0600070205080204" pitchFamily="50" charset="-128"/>
            </a:rPr>
            <a:t>人）により、自主財源である税収が年々減少を続けている状況である。そのため、類似団体平均を下回っており、改善が必要である。歳出面では事務・事業の見直しを図り、投資的経費の抑制に努め、歳入面では公有財産売却の推奨や税徴収率の向上等、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50195</xdr:rowOff>
    </xdr:to>
    <xdr:cxnSp macro="">
      <xdr:nvCxnSpPr>
        <xdr:cNvPr id="70" name="直線コネクタ 69"/>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50195</xdr:rowOff>
    </xdr:to>
    <xdr:cxnSp macro="">
      <xdr:nvCxnSpPr>
        <xdr:cNvPr id="73" name="直線コネクタ 72"/>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50195</xdr:rowOff>
    </xdr:to>
    <xdr:cxnSp macro="">
      <xdr:nvCxnSpPr>
        <xdr:cNvPr id="76" name="直線コネクタ 75"/>
        <xdr:cNvCxnSpPr/>
      </xdr:nvCxnSpPr>
      <xdr:spPr>
        <a:xfrm>
          <a:off x="2336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50195</xdr:rowOff>
    </xdr:to>
    <xdr:cxnSp macro="">
      <xdr:nvCxnSpPr>
        <xdr:cNvPr id="79" name="直線コネクタ 78"/>
        <xdr:cNvCxnSpPr/>
      </xdr:nvCxnSpPr>
      <xdr:spPr>
        <a:xfrm>
          <a:off x="1447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66722</xdr:rowOff>
    </xdr:from>
    <xdr:ext cx="762000" cy="259045"/>
    <xdr:sp macro="" textlink="">
      <xdr:nvSpPr>
        <xdr:cNvPr id="90" name="財政力該当値テキスト"/>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好転した。要因としては、一般財源を伴う災害復旧工事の減少や、経常的な事業の抑制が挙げられる。経常収支比率は好転したが、依然として自主財源である税収等は減少傾向にある。財政計画の見通し立て、事業の適正化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83608</xdr:rowOff>
    </xdr:to>
    <xdr:cxnSp macro="">
      <xdr:nvCxnSpPr>
        <xdr:cNvPr id="133" name="直線コネクタ 132"/>
        <xdr:cNvCxnSpPr/>
      </xdr:nvCxnSpPr>
      <xdr:spPr>
        <a:xfrm flipV="1">
          <a:off x="4114800" y="1103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71544</xdr:rowOff>
    </xdr:from>
    <xdr:to>
      <xdr:col>19</xdr:col>
      <xdr:colOff>133350</xdr:colOff>
      <xdr:row>64</xdr:row>
      <xdr:rowOff>83608</xdr:rowOff>
    </xdr:to>
    <xdr:cxnSp macro="">
      <xdr:nvCxnSpPr>
        <xdr:cNvPr id="136" name="直線コネクタ 135"/>
        <xdr:cNvCxnSpPr/>
      </xdr:nvCxnSpPr>
      <xdr:spPr>
        <a:xfrm>
          <a:off x="3225800" y="1104434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71544</xdr:rowOff>
    </xdr:to>
    <xdr:cxnSp macro="">
      <xdr:nvCxnSpPr>
        <xdr:cNvPr id="139" name="直線コネクタ 138"/>
        <xdr:cNvCxnSpPr/>
      </xdr:nvCxnSpPr>
      <xdr:spPr>
        <a:xfrm>
          <a:off x="2336800" y="109880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86148</xdr:rowOff>
    </xdr:from>
    <xdr:to>
      <xdr:col>11</xdr:col>
      <xdr:colOff>31750</xdr:colOff>
      <xdr:row>64</xdr:row>
      <xdr:rowOff>15240</xdr:rowOff>
    </xdr:to>
    <xdr:cxnSp macro="">
      <xdr:nvCxnSpPr>
        <xdr:cNvPr id="142" name="直線コネクタ 141"/>
        <xdr:cNvCxnSpPr/>
      </xdr:nvCxnSpPr>
      <xdr:spPr>
        <a:xfrm>
          <a:off x="1447800" y="1088749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2" name="楕円 151"/>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3"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32808</xdr:rowOff>
    </xdr:from>
    <xdr:to>
      <xdr:col>19</xdr:col>
      <xdr:colOff>184150</xdr:colOff>
      <xdr:row>64</xdr:row>
      <xdr:rowOff>134408</xdr:rowOff>
    </xdr:to>
    <xdr:sp macro="" textlink="">
      <xdr:nvSpPr>
        <xdr:cNvPr id="154" name="楕円 153"/>
        <xdr:cNvSpPr/>
      </xdr:nvSpPr>
      <xdr:spPr>
        <a:xfrm>
          <a:off x="4064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119185</xdr:rowOff>
    </xdr:from>
    <xdr:ext cx="736600" cy="259045"/>
    <xdr:sp macro="" textlink="">
      <xdr:nvSpPr>
        <xdr:cNvPr id="155" name="テキスト ボックス 154"/>
        <xdr:cNvSpPr txBox="1"/>
      </xdr:nvSpPr>
      <xdr:spPr>
        <a:xfrm>
          <a:off x="3733800" y="110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6" name="楕円 155"/>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107121</xdr:rowOff>
    </xdr:from>
    <xdr:ext cx="762000" cy="259045"/>
    <xdr:sp macro="" textlink="">
      <xdr:nvSpPr>
        <xdr:cNvPr id="157" name="テキスト ボックス 156"/>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8" name="楕円 157"/>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9" name="テキスト ボックス 158"/>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35348</xdr:rowOff>
    </xdr:from>
    <xdr:to>
      <xdr:col>7</xdr:col>
      <xdr:colOff>31750</xdr:colOff>
      <xdr:row>63</xdr:row>
      <xdr:rowOff>136948</xdr:rowOff>
    </xdr:to>
    <xdr:sp macro="" textlink="">
      <xdr:nvSpPr>
        <xdr:cNvPr id="160" name="楕円 159"/>
        <xdr:cNvSpPr/>
      </xdr:nvSpPr>
      <xdr:spPr>
        <a:xfrm>
          <a:off x="1397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121725</xdr:rowOff>
    </xdr:from>
    <xdr:ext cx="762000" cy="259045"/>
    <xdr:sp macro="" textlink="">
      <xdr:nvSpPr>
        <xdr:cNvPr id="161" name="テキスト ボックス 160"/>
        <xdr:cNvSpPr txBox="1"/>
      </xdr:nvSpPr>
      <xdr:spPr>
        <a:xfrm>
          <a:off x="1066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前年度に引き続き類似団体平均を下回った。近年の行財政計画による人件費の抑制及び定員管理の適正化、コスト削減の成果が出てきた。今後もより一層コスト削減等に努める。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131637</xdr:rowOff>
    </xdr:from>
    <xdr:to>
      <xdr:col>23</xdr:col>
      <xdr:colOff>133350</xdr:colOff>
      <xdr:row>83</xdr:row>
      <xdr:rowOff>155755</xdr:rowOff>
    </xdr:to>
    <xdr:cxnSp macro="">
      <xdr:nvCxnSpPr>
        <xdr:cNvPr id="196" name="直線コネクタ 195"/>
        <xdr:cNvCxnSpPr/>
      </xdr:nvCxnSpPr>
      <xdr:spPr>
        <a:xfrm>
          <a:off x="4114800" y="14361987"/>
          <a:ext cx="8382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131637</xdr:rowOff>
    </xdr:from>
    <xdr:to>
      <xdr:col>19</xdr:col>
      <xdr:colOff>133350</xdr:colOff>
      <xdr:row>83</xdr:row>
      <xdr:rowOff>134649</xdr:rowOff>
    </xdr:to>
    <xdr:cxnSp macro="">
      <xdr:nvCxnSpPr>
        <xdr:cNvPr id="199" name="直線コネクタ 198"/>
        <xdr:cNvCxnSpPr/>
      </xdr:nvCxnSpPr>
      <xdr:spPr>
        <a:xfrm flipV="1">
          <a:off x="3225800" y="14361987"/>
          <a:ext cx="889000" cy="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75611</xdr:rowOff>
    </xdr:from>
    <xdr:to>
      <xdr:col>15</xdr:col>
      <xdr:colOff>82550</xdr:colOff>
      <xdr:row>83</xdr:row>
      <xdr:rowOff>134649</xdr:rowOff>
    </xdr:to>
    <xdr:cxnSp macro="">
      <xdr:nvCxnSpPr>
        <xdr:cNvPr id="202" name="直線コネクタ 201"/>
        <xdr:cNvCxnSpPr/>
      </xdr:nvCxnSpPr>
      <xdr:spPr>
        <a:xfrm>
          <a:off x="2336800" y="14305961"/>
          <a:ext cx="889000" cy="5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75611</xdr:rowOff>
    </xdr:from>
    <xdr:to>
      <xdr:col>11</xdr:col>
      <xdr:colOff>31750</xdr:colOff>
      <xdr:row>83</xdr:row>
      <xdr:rowOff>76282</xdr:rowOff>
    </xdr:to>
    <xdr:cxnSp macro="">
      <xdr:nvCxnSpPr>
        <xdr:cNvPr id="205" name="直線コネクタ 204"/>
        <xdr:cNvCxnSpPr/>
      </xdr:nvCxnSpPr>
      <xdr:spPr>
        <a:xfrm flipV="1">
          <a:off x="1447800" y="14305961"/>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104955</xdr:rowOff>
    </xdr:from>
    <xdr:to>
      <xdr:col>23</xdr:col>
      <xdr:colOff>184150</xdr:colOff>
      <xdr:row>84</xdr:row>
      <xdr:rowOff>35105</xdr:rowOff>
    </xdr:to>
    <xdr:sp macro="" textlink="">
      <xdr:nvSpPr>
        <xdr:cNvPr id="215" name="楕円 214"/>
        <xdr:cNvSpPr/>
      </xdr:nvSpPr>
      <xdr:spPr>
        <a:xfrm>
          <a:off x="4902200" y="143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121482</xdr:rowOff>
    </xdr:from>
    <xdr:ext cx="762000" cy="259045"/>
    <xdr:sp macro="" textlink="">
      <xdr:nvSpPr>
        <xdr:cNvPr id="216" name="人件費・物件費等の状況該当値テキスト"/>
        <xdr:cNvSpPr txBox="1"/>
      </xdr:nvSpPr>
      <xdr:spPr>
        <a:xfrm>
          <a:off x="5041900" y="141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80837</xdr:rowOff>
    </xdr:from>
    <xdr:to>
      <xdr:col>19</xdr:col>
      <xdr:colOff>184150</xdr:colOff>
      <xdr:row>84</xdr:row>
      <xdr:rowOff>10987</xdr:rowOff>
    </xdr:to>
    <xdr:sp macro="" textlink="">
      <xdr:nvSpPr>
        <xdr:cNvPr id="217" name="楕円 216"/>
        <xdr:cNvSpPr/>
      </xdr:nvSpPr>
      <xdr:spPr>
        <a:xfrm>
          <a:off x="4064000" y="143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21164</xdr:rowOff>
    </xdr:from>
    <xdr:ext cx="736600" cy="259045"/>
    <xdr:sp macro="" textlink="">
      <xdr:nvSpPr>
        <xdr:cNvPr id="218" name="テキスト ボックス 217"/>
        <xdr:cNvSpPr txBox="1"/>
      </xdr:nvSpPr>
      <xdr:spPr>
        <a:xfrm>
          <a:off x="3733800" y="14080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83849</xdr:rowOff>
    </xdr:from>
    <xdr:to>
      <xdr:col>15</xdr:col>
      <xdr:colOff>133350</xdr:colOff>
      <xdr:row>84</xdr:row>
      <xdr:rowOff>13999</xdr:rowOff>
    </xdr:to>
    <xdr:sp macro="" textlink="">
      <xdr:nvSpPr>
        <xdr:cNvPr id="219" name="楕円 218"/>
        <xdr:cNvSpPr/>
      </xdr:nvSpPr>
      <xdr:spPr>
        <a:xfrm>
          <a:off x="3175000" y="1431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170226</xdr:rowOff>
    </xdr:from>
    <xdr:ext cx="762000" cy="259045"/>
    <xdr:sp macro="" textlink="">
      <xdr:nvSpPr>
        <xdr:cNvPr id="220" name="テキスト ボックス 219"/>
        <xdr:cNvSpPr txBox="1"/>
      </xdr:nvSpPr>
      <xdr:spPr>
        <a:xfrm>
          <a:off x="2844800" y="1440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24811</xdr:rowOff>
    </xdr:from>
    <xdr:to>
      <xdr:col>11</xdr:col>
      <xdr:colOff>82550</xdr:colOff>
      <xdr:row>83</xdr:row>
      <xdr:rowOff>126411</xdr:rowOff>
    </xdr:to>
    <xdr:sp macro="" textlink="">
      <xdr:nvSpPr>
        <xdr:cNvPr id="221" name="楕円 220"/>
        <xdr:cNvSpPr/>
      </xdr:nvSpPr>
      <xdr:spPr>
        <a:xfrm>
          <a:off x="2286000" y="142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136588</xdr:rowOff>
    </xdr:from>
    <xdr:ext cx="762000" cy="259045"/>
    <xdr:sp macro="" textlink="">
      <xdr:nvSpPr>
        <xdr:cNvPr id="222" name="テキスト ボックス 221"/>
        <xdr:cNvSpPr txBox="1"/>
      </xdr:nvSpPr>
      <xdr:spPr>
        <a:xfrm>
          <a:off x="1955800" y="1402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25482</xdr:rowOff>
    </xdr:from>
    <xdr:to>
      <xdr:col>7</xdr:col>
      <xdr:colOff>31750</xdr:colOff>
      <xdr:row>83</xdr:row>
      <xdr:rowOff>127082</xdr:rowOff>
    </xdr:to>
    <xdr:sp macro="" textlink="">
      <xdr:nvSpPr>
        <xdr:cNvPr id="223" name="楕円 222"/>
        <xdr:cNvSpPr/>
      </xdr:nvSpPr>
      <xdr:spPr>
        <a:xfrm>
          <a:off x="1397000" y="142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111859</xdr:rowOff>
    </xdr:from>
    <xdr:ext cx="762000" cy="259045"/>
    <xdr:sp macro="" textlink="">
      <xdr:nvSpPr>
        <xdr:cNvPr id="224" name="テキスト ボックス 223"/>
        <xdr:cNvSpPr txBox="1"/>
      </xdr:nvSpPr>
      <xdr:spPr>
        <a:xfrm>
          <a:off x="1066800" y="1434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従前からの給与体系により、類似団体平均の中でも最低基準に近い指数を示している。今後も継続して行い、給与の適正化に努める。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6955</xdr:rowOff>
    </xdr:from>
    <xdr:to>
      <xdr:col>81</xdr:col>
      <xdr:colOff>44450</xdr:colOff>
      <xdr:row>84</xdr:row>
      <xdr:rowOff>7862</xdr:rowOff>
    </xdr:to>
    <xdr:cxnSp macro="">
      <xdr:nvCxnSpPr>
        <xdr:cNvPr id="260" name="直線コネクタ 259"/>
        <xdr:cNvCxnSpPr/>
      </xdr:nvCxnSpPr>
      <xdr:spPr>
        <a:xfrm>
          <a:off x="16179800" y="14237305"/>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74991</xdr:rowOff>
    </xdr:from>
    <xdr:to>
      <xdr:col>77</xdr:col>
      <xdr:colOff>44450</xdr:colOff>
      <xdr:row>83</xdr:row>
      <xdr:rowOff>6955</xdr:rowOff>
    </xdr:to>
    <xdr:cxnSp macro="">
      <xdr:nvCxnSpPr>
        <xdr:cNvPr id="263" name="直線コネクタ 262"/>
        <xdr:cNvCxnSpPr/>
      </xdr:nvCxnSpPr>
      <xdr:spPr>
        <a:xfrm>
          <a:off x="15290800" y="141338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74991</xdr:rowOff>
    </xdr:from>
    <xdr:to>
      <xdr:col>72</xdr:col>
      <xdr:colOff>203200</xdr:colOff>
      <xdr:row>83</xdr:row>
      <xdr:rowOff>121859</xdr:rowOff>
    </xdr:to>
    <xdr:cxnSp macro="">
      <xdr:nvCxnSpPr>
        <xdr:cNvPr id="266" name="直線コネクタ 265"/>
        <xdr:cNvCxnSpPr/>
      </xdr:nvCxnSpPr>
      <xdr:spPr>
        <a:xfrm flipV="1">
          <a:off x="14401800" y="14133891"/>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6955</xdr:rowOff>
    </xdr:from>
    <xdr:to>
      <xdr:col>68</xdr:col>
      <xdr:colOff>152400</xdr:colOff>
      <xdr:row>83</xdr:row>
      <xdr:rowOff>121859</xdr:rowOff>
    </xdr:to>
    <xdr:cxnSp macro="">
      <xdr:nvCxnSpPr>
        <xdr:cNvPr id="269" name="直線コネクタ 268"/>
        <xdr:cNvCxnSpPr/>
      </xdr:nvCxnSpPr>
      <xdr:spPr>
        <a:xfrm>
          <a:off x="13512800" y="142373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128512</xdr:rowOff>
    </xdr:from>
    <xdr:to>
      <xdr:col>81</xdr:col>
      <xdr:colOff>95250</xdr:colOff>
      <xdr:row>84</xdr:row>
      <xdr:rowOff>58662</xdr:rowOff>
    </xdr:to>
    <xdr:sp macro="" textlink="">
      <xdr:nvSpPr>
        <xdr:cNvPr id="279" name="楕円 278"/>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145039</xdr:rowOff>
    </xdr:from>
    <xdr:ext cx="762000" cy="259045"/>
    <xdr:sp macro="" textlink="">
      <xdr:nvSpPr>
        <xdr:cNvPr id="280" name="給与水準   （国との比較）該当値テキスト"/>
        <xdr:cNvSpPr txBox="1"/>
      </xdr:nvSpPr>
      <xdr:spPr>
        <a:xfrm>
          <a:off x="171069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127605</xdr:rowOff>
    </xdr:from>
    <xdr:to>
      <xdr:col>77</xdr:col>
      <xdr:colOff>95250</xdr:colOff>
      <xdr:row>83</xdr:row>
      <xdr:rowOff>57755</xdr:rowOff>
    </xdr:to>
    <xdr:sp macro="" textlink="">
      <xdr:nvSpPr>
        <xdr:cNvPr id="281" name="楕円 280"/>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67932</xdr:rowOff>
    </xdr:from>
    <xdr:ext cx="736600" cy="259045"/>
    <xdr:sp macro="" textlink="">
      <xdr:nvSpPr>
        <xdr:cNvPr id="282" name="テキスト ボックス 281"/>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24191</xdr:rowOff>
    </xdr:from>
    <xdr:to>
      <xdr:col>73</xdr:col>
      <xdr:colOff>44450</xdr:colOff>
      <xdr:row>82</xdr:row>
      <xdr:rowOff>125791</xdr:rowOff>
    </xdr:to>
    <xdr:sp macro="" textlink="">
      <xdr:nvSpPr>
        <xdr:cNvPr id="283" name="楕円 282"/>
        <xdr:cNvSpPr/>
      </xdr:nvSpPr>
      <xdr:spPr>
        <a:xfrm>
          <a:off x="15240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135968</xdr:rowOff>
    </xdr:from>
    <xdr:ext cx="762000" cy="259045"/>
    <xdr:sp macro="" textlink="">
      <xdr:nvSpPr>
        <xdr:cNvPr id="284" name="テキスト ボックス 283"/>
        <xdr:cNvSpPr txBox="1"/>
      </xdr:nvSpPr>
      <xdr:spPr>
        <a:xfrm>
          <a:off x="14909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71059</xdr:rowOff>
    </xdr:from>
    <xdr:to>
      <xdr:col>68</xdr:col>
      <xdr:colOff>203200</xdr:colOff>
      <xdr:row>84</xdr:row>
      <xdr:rowOff>1209</xdr:rowOff>
    </xdr:to>
    <xdr:sp macro="" textlink="">
      <xdr:nvSpPr>
        <xdr:cNvPr id="285" name="楕円 284"/>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11386</xdr:rowOff>
    </xdr:from>
    <xdr:ext cx="762000" cy="259045"/>
    <xdr:sp macro="" textlink="">
      <xdr:nvSpPr>
        <xdr:cNvPr id="286" name="テキスト ボックス 285"/>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127605</xdr:rowOff>
    </xdr:from>
    <xdr:to>
      <xdr:col>64</xdr:col>
      <xdr:colOff>152400</xdr:colOff>
      <xdr:row>83</xdr:row>
      <xdr:rowOff>57755</xdr:rowOff>
    </xdr:to>
    <xdr:sp macro="" textlink="">
      <xdr:nvSpPr>
        <xdr:cNvPr id="287" name="楕円 286"/>
        <xdr:cNvSpPr/>
      </xdr:nvSpPr>
      <xdr:spPr>
        <a:xfrm>
          <a:off x="13462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67932</xdr:rowOff>
    </xdr:from>
    <xdr:ext cx="762000" cy="259045"/>
    <xdr:sp macro="" textlink="">
      <xdr:nvSpPr>
        <xdr:cNvPr id="288" name="テキスト ボックス 287"/>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近年の行財政計画の定員管理の適正化により、職員数は類似団体平均と近い数値にあることが分かる。効率よく行財政サービスを提供できるよう定員管理に努める。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169926</xdr:rowOff>
    </xdr:from>
    <xdr:to>
      <xdr:col>81</xdr:col>
      <xdr:colOff>44450</xdr:colOff>
      <xdr:row>63</xdr:row>
      <xdr:rowOff>52367</xdr:rowOff>
    </xdr:to>
    <xdr:cxnSp macro="">
      <xdr:nvCxnSpPr>
        <xdr:cNvPr id="323" name="直線コネクタ 322"/>
        <xdr:cNvCxnSpPr/>
      </xdr:nvCxnSpPr>
      <xdr:spPr>
        <a:xfrm>
          <a:off x="16179800" y="10799826"/>
          <a:ext cx="8382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134535</xdr:rowOff>
    </xdr:from>
    <xdr:to>
      <xdr:col>77</xdr:col>
      <xdr:colOff>44450</xdr:colOff>
      <xdr:row>62</xdr:row>
      <xdr:rowOff>169926</xdr:rowOff>
    </xdr:to>
    <xdr:cxnSp macro="">
      <xdr:nvCxnSpPr>
        <xdr:cNvPr id="326" name="直線コネクタ 325"/>
        <xdr:cNvCxnSpPr/>
      </xdr:nvCxnSpPr>
      <xdr:spPr>
        <a:xfrm>
          <a:off x="15290800" y="10764435"/>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134535</xdr:rowOff>
    </xdr:from>
    <xdr:to>
      <xdr:col>72</xdr:col>
      <xdr:colOff>203200</xdr:colOff>
      <xdr:row>62</xdr:row>
      <xdr:rowOff>152231</xdr:rowOff>
    </xdr:to>
    <xdr:cxnSp macro="">
      <xdr:nvCxnSpPr>
        <xdr:cNvPr id="329" name="直線コネクタ 328"/>
        <xdr:cNvCxnSpPr/>
      </xdr:nvCxnSpPr>
      <xdr:spPr>
        <a:xfrm flipV="1">
          <a:off x="14401800" y="10764435"/>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115231</xdr:rowOff>
    </xdr:from>
    <xdr:to>
      <xdr:col>68</xdr:col>
      <xdr:colOff>152400</xdr:colOff>
      <xdr:row>62</xdr:row>
      <xdr:rowOff>152231</xdr:rowOff>
    </xdr:to>
    <xdr:cxnSp macro="">
      <xdr:nvCxnSpPr>
        <xdr:cNvPr id="332" name="直線コネクタ 331"/>
        <xdr:cNvCxnSpPr/>
      </xdr:nvCxnSpPr>
      <xdr:spPr>
        <a:xfrm>
          <a:off x="13512800" y="10745131"/>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1567</xdr:rowOff>
    </xdr:from>
    <xdr:to>
      <xdr:col>81</xdr:col>
      <xdr:colOff>95250</xdr:colOff>
      <xdr:row>63</xdr:row>
      <xdr:rowOff>103167</xdr:rowOff>
    </xdr:to>
    <xdr:sp macro="" textlink="">
      <xdr:nvSpPr>
        <xdr:cNvPr id="342" name="楕円 341"/>
        <xdr:cNvSpPr/>
      </xdr:nvSpPr>
      <xdr:spPr>
        <a:xfrm>
          <a:off x="16967200" y="108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145094</xdr:rowOff>
    </xdr:from>
    <xdr:ext cx="762000" cy="259045"/>
    <xdr:sp macro="" textlink="">
      <xdr:nvSpPr>
        <xdr:cNvPr id="343" name="定員管理の状況該当値テキスト"/>
        <xdr:cNvSpPr txBox="1"/>
      </xdr:nvSpPr>
      <xdr:spPr>
        <a:xfrm>
          <a:off x="17106900" y="1077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119126</xdr:rowOff>
    </xdr:from>
    <xdr:to>
      <xdr:col>77</xdr:col>
      <xdr:colOff>95250</xdr:colOff>
      <xdr:row>63</xdr:row>
      <xdr:rowOff>49276</xdr:rowOff>
    </xdr:to>
    <xdr:sp macro="" textlink="">
      <xdr:nvSpPr>
        <xdr:cNvPr id="344" name="楕円 343"/>
        <xdr:cNvSpPr/>
      </xdr:nvSpPr>
      <xdr:spPr>
        <a:xfrm>
          <a:off x="16129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34053</xdr:rowOff>
    </xdr:from>
    <xdr:ext cx="736600" cy="259045"/>
    <xdr:sp macro="" textlink="">
      <xdr:nvSpPr>
        <xdr:cNvPr id="345" name="テキスト ボックス 344"/>
        <xdr:cNvSpPr txBox="1"/>
      </xdr:nvSpPr>
      <xdr:spPr>
        <a:xfrm>
          <a:off x="15798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83735</xdr:rowOff>
    </xdr:from>
    <xdr:to>
      <xdr:col>73</xdr:col>
      <xdr:colOff>44450</xdr:colOff>
      <xdr:row>63</xdr:row>
      <xdr:rowOff>13885</xdr:rowOff>
    </xdr:to>
    <xdr:sp macro="" textlink="">
      <xdr:nvSpPr>
        <xdr:cNvPr id="346" name="楕円 345"/>
        <xdr:cNvSpPr/>
      </xdr:nvSpPr>
      <xdr:spPr>
        <a:xfrm>
          <a:off x="15240000" y="107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170112</xdr:rowOff>
    </xdr:from>
    <xdr:ext cx="762000" cy="259045"/>
    <xdr:sp macro="" textlink="">
      <xdr:nvSpPr>
        <xdr:cNvPr id="347" name="テキスト ボックス 346"/>
        <xdr:cNvSpPr txBox="1"/>
      </xdr:nvSpPr>
      <xdr:spPr>
        <a:xfrm>
          <a:off x="14909800" y="1080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101431</xdr:rowOff>
    </xdr:from>
    <xdr:to>
      <xdr:col>68</xdr:col>
      <xdr:colOff>203200</xdr:colOff>
      <xdr:row>63</xdr:row>
      <xdr:rowOff>31581</xdr:rowOff>
    </xdr:to>
    <xdr:sp macro="" textlink="">
      <xdr:nvSpPr>
        <xdr:cNvPr id="348" name="楕円 347"/>
        <xdr:cNvSpPr/>
      </xdr:nvSpPr>
      <xdr:spPr>
        <a:xfrm>
          <a:off x="14351000" y="107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16358</xdr:rowOff>
    </xdr:from>
    <xdr:ext cx="762000" cy="259045"/>
    <xdr:sp macro="" textlink="">
      <xdr:nvSpPr>
        <xdr:cNvPr id="349" name="テキスト ボックス 348"/>
        <xdr:cNvSpPr txBox="1"/>
      </xdr:nvSpPr>
      <xdr:spPr>
        <a:xfrm>
          <a:off x="14020800" y="1081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64431</xdr:rowOff>
    </xdr:from>
    <xdr:to>
      <xdr:col>64</xdr:col>
      <xdr:colOff>152400</xdr:colOff>
      <xdr:row>62</xdr:row>
      <xdr:rowOff>166031</xdr:rowOff>
    </xdr:to>
    <xdr:sp macro="" textlink="">
      <xdr:nvSpPr>
        <xdr:cNvPr id="350" name="楕円 349"/>
        <xdr:cNvSpPr/>
      </xdr:nvSpPr>
      <xdr:spPr>
        <a:xfrm>
          <a:off x="13462000" y="1069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150808</xdr:rowOff>
    </xdr:from>
    <xdr:ext cx="762000" cy="259045"/>
    <xdr:sp macro="" textlink="">
      <xdr:nvSpPr>
        <xdr:cNvPr id="351" name="テキスト ボックス 350"/>
        <xdr:cNvSpPr txBox="1"/>
      </xdr:nvSpPr>
      <xdr:spPr>
        <a:xfrm>
          <a:off x="13131800" y="1078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ポイント好転したが、依然といて類似団体平均との差はかなりある状況である。今後も起債事業が見込まれるため、財政計画の精査を行い、事業見通しを立てた借り入れを行う必要がある。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113877</xdr:rowOff>
    </xdr:to>
    <xdr:cxnSp macro="">
      <xdr:nvCxnSpPr>
        <xdr:cNvPr id="385" name="直線コネクタ 384"/>
        <xdr:cNvCxnSpPr/>
      </xdr:nvCxnSpPr>
      <xdr:spPr>
        <a:xfrm flipV="1">
          <a:off x="16179800" y="72986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42</xdr:row>
      <xdr:rowOff>113877</xdr:rowOff>
    </xdr:to>
    <xdr:cxnSp macro="">
      <xdr:nvCxnSpPr>
        <xdr:cNvPr id="388" name="直線コネクタ 387"/>
        <xdr:cNvCxnSpPr/>
      </xdr:nvCxnSpPr>
      <xdr:spPr>
        <a:xfrm>
          <a:off x="15290800" y="72906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154094</xdr:rowOff>
    </xdr:to>
    <xdr:cxnSp macro="">
      <xdr:nvCxnSpPr>
        <xdr:cNvPr id="391" name="直線コネクタ 390"/>
        <xdr:cNvCxnSpPr/>
      </xdr:nvCxnSpPr>
      <xdr:spPr>
        <a:xfrm flipV="1">
          <a:off x="14401800" y="72906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87206</xdr:rowOff>
    </xdr:to>
    <xdr:cxnSp macro="">
      <xdr:nvCxnSpPr>
        <xdr:cNvPr id="394" name="直線コネクタ 393"/>
        <xdr:cNvCxnSpPr/>
      </xdr:nvCxnSpPr>
      <xdr:spPr>
        <a:xfrm flipV="1">
          <a:off x="13512800" y="73549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4" name="楕円 403"/>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5"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6" name="楕円 405"/>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7" name="テキスト ボックス 406"/>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8" name="楕円 407"/>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9" name="テキスト ボックス 408"/>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10" name="楕円 409"/>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11" name="テキスト ボックス 410"/>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36406</xdr:rowOff>
    </xdr:from>
    <xdr:to>
      <xdr:col>64</xdr:col>
      <xdr:colOff>152400</xdr:colOff>
      <xdr:row>43</xdr:row>
      <xdr:rowOff>138006</xdr:rowOff>
    </xdr:to>
    <xdr:sp macro="" textlink="">
      <xdr:nvSpPr>
        <xdr:cNvPr id="412" name="楕円 411"/>
        <xdr:cNvSpPr/>
      </xdr:nvSpPr>
      <xdr:spPr>
        <a:xfrm>
          <a:off x="13462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122783</xdr:rowOff>
    </xdr:from>
    <xdr:ext cx="762000" cy="259045"/>
    <xdr:sp macro="" textlink="">
      <xdr:nvSpPr>
        <xdr:cNvPr id="413" name="テキスト ボックス 412"/>
        <xdr:cNvSpPr txBox="1"/>
      </xdr:nvSpPr>
      <xdr:spPr>
        <a:xfrm>
          <a:off x="13131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好転したが、依然として類似団体平均を大きく上回っている状況であり、今後も起債事業が見込まれるため、将来負担比率が減少する可能性は低い状況である。起債事業については、過疎対策事業債等の普通交付税に算入される割合が高いものを積極的に要望し、将来負担の軽減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75387</xdr:rowOff>
    </xdr:from>
    <xdr:to>
      <xdr:col>81</xdr:col>
      <xdr:colOff>44450</xdr:colOff>
      <xdr:row>18</xdr:row>
      <xdr:rowOff>110134</xdr:rowOff>
    </xdr:to>
    <xdr:cxnSp macro="">
      <xdr:nvCxnSpPr>
        <xdr:cNvPr id="445" name="直線コネクタ 444"/>
        <xdr:cNvCxnSpPr/>
      </xdr:nvCxnSpPr>
      <xdr:spPr>
        <a:xfrm flipV="1">
          <a:off x="16179800" y="3161487"/>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110134</xdr:rowOff>
    </xdr:from>
    <xdr:to>
      <xdr:col>77</xdr:col>
      <xdr:colOff>44450</xdr:colOff>
      <xdr:row>20</xdr:row>
      <xdr:rowOff>119532</xdr:rowOff>
    </xdr:to>
    <xdr:cxnSp macro="">
      <xdr:nvCxnSpPr>
        <xdr:cNvPr id="448" name="直線コネクタ 447"/>
        <xdr:cNvCxnSpPr/>
      </xdr:nvCxnSpPr>
      <xdr:spPr>
        <a:xfrm flipV="1">
          <a:off x="15290800" y="3196234"/>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119532</xdr:rowOff>
    </xdr:from>
    <xdr:to>
      <xdr:col>72</xdr:col>
      <xdr:colOff>203200</xdr:colOff>
      <xdr:row>21</xdr:row>
      <xdr:rowOff>6960</xdr:rowOff>
    </xdr:to>
    <xdr:cxnSp macro="">
      <xdr:nvCxnSpPr>
        <xdr:cNvPr id="451" name="直線コネクタ 450"/>
        <xdr:cNvCxnSpPr/>
      </xdr:nvCxnSpPr>
      <xdr:spPr>
        <a:xfrm flipV="1">
          <a:off x="14401800" y="3548532"/>
          <a:ext cx="889000" cy="5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101193</xdr:rowOff>
    </xdr:from>
    <xdr:to>
      <xdr:col>68</xdr:col>
      <xdr:colOff>152400</xdr:colOff>
      <xdr:row>21</xdr:row>
      <xdr:rowOff>6960</xdr:rowOff>
    </xdr:to>
    <xdr:cxnSp macro="">
      <xdr:nvCxnSpPr>
        <xdr:cNvPr id="454" name="直線コネクタ 453"/>
        <xdr:cNvCxnSpPr/>
      </xdr:nvCxnSpPr>
      <xdr:spPr>
        <a:xfrm>
          <a:off x="13512800" y="3530193"/>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24587</xdr:rowOff>
    </xdr:from>
    <xdr:to>
      <xdr:col>81</xdr:col>
      <xdr:colOff>95250</xdr:colOff>
      <xdr:row>18</xdr:row>
      <xdr:rowOff>126187</xdr:rowOff>
    </xdr:to>
    <xdr:sp macro="" textlink="">
      <xdr:nvSpPr>
        <xdr:cNvPr id="464" name="楕円 463"/>
        <xdr:cNvSpPr/>
      </xdr:nvSpPr>
      <xdr:spPr>
        <a:xfrm>
          <a:off x="16967200" y="31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168114</xdr:rowOff>
    </xdr:from>
    <xdr:ext cx="762000" cy="259045"/>
    <xdr:sp macro="" textlink="">
      <xdr:nvSpPr>
        <xdr:cNvPr id="465" name="将来負担の状況該当値テキスト"/>
        <xdr:cNvSpPr txBox="1"/>
      </xdr:nvSpPr>
      <xdr:spPr>
        <a:xfrm>
          <a:off x="17106900" y="308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59334</xdr:rowOff>
    </xdr:from>
    <xdr:to>
      <xdr:col>77</xdr:col>
      <xdr:colOff>95250</xdr:colOff>
      <xdr:row>18</xdr:row>
      <xdr:rowOff>160934</xdr:rowOff>
    </xdr:to>
    <xdr:sp macro="" textlink="">
      <xdr:nvSpPr>
        <xdr:cNvPr id="466" name="楕円 465"/>
        <xdr:cNvSpPr/>
      </xdr:nvSpPr>
      <xdr:spPr>
        <a:xfrm>
          <a:off x="16129000" y="31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145711</xdr:rowOff>
    </xdr:from>
    <xdr:ext cx="736600" cy="259045"/>
    <xdr:sp macro="" textlink="">
      <xdr:nvSpPr>
        <xdr:cNvPr id="467" name="テキスト ボックス 466"/>
        <xdr:cNvSpPr txBox="1"/>
      </xdr:nvSpPr>
      <xdr:spPr>
        <a:xfrm>
          <a:off x="15798800" y="323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68732</xdr:rowOff>
    </xdr:from>
    <xdr:to>
      <xdr:col>73</xdr:col>
      <xdr:colOff>44450</xdr:colOff>
      <xdr:row>20</xdr:row>
      <xdr:rowOff>170332</xdr:rowOff>
    </xdr:to>
    <xdr:sp macro="" textlink="">
      <xdr:nvSpPr>
        <xdr:cNvPr id="468" name="楕円 467"/>
        <xdr:cNvSpPr/>
      </xdr:nvSpPr>
      <xdr:spPr>
        <a:xfrm>
          <a:off x="15240000" y="34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155109</xdr:rowOff>
    </xdr:from>
    <xdr:ext cx="762000" cy="259045"/>
    <xdr:sp macro="" textlink="">
      <xdr:nvSpPr>
        <xdr:cNvPr id="469" name="テキスト ボックス 468"/>
        <xdr:cNvSpPr txBox="1"/>
      </xdr:nvSpPr>
      <xdr:spPr>
        <a:xfrm>
          <a:off x="14909800" y="35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127610</xdr:rowOff>
    </xdr:from>
    <xdr:to>
      <xdr:col>68</xdr:col>
      <xdr:colOff>203200</xdr:colOff>
      <xdr:row>21</xdr:row>
      <xdr:rowOff>57760</xdr:rowOff>
    </xdr:to>
    <xdr:sp macro="" textlink="">
      <xdr:nvSpPr>
        <xdr:cNvPr id="470" name="楕円 469"/>
        <xdr:cNvSpPr/>
      </xdr:nvSpPr>
      <xdr:spPr>
        <a:xfrm>
          <a:off x="14351000" y="35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42537</xdr:rowOff>
    </xdr:from>
    <xdr:ext cx="762000" cy="259045"/>
    <xdr:sp macro="" textlink="">
      <xdr:nvSpPr>
        <xdr:cNvPr id="471" name="テキスト ボックス 470"/>
        <xdr:cNvSpPr txBox="1"/>
      </xdr:nvSpPr>
      <xdr:spPr>
        <a:xfrm>
          <a:off x="14020800" y="364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50393</xdr:rowOff>
    </xdr:from>
    <xdr:to>
      <xdr:col>64</xdr:col>
      <xdr:colOff>152400</xdr:colOff>
      <xdr:row>20</xdr:row>
      <xdr:rowOff>151993</xdr:rowOff>
    </xdr:to>
    <xdr:sp macro="" textlink="">
      <xdr:nvSpPr>
        <xdr:cNvPr id="472" name="楕円 471"/>
        <xdr:cNvSpPr/>
      </xdr:nvSpPr>
      <xdr:spPr>
        <a:xfrm>
          <a:off x="13462000" y="34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136770</xdr:rowOff>
    </xdr:from>
    <xdr:ext cx="762000" cy="259045"/>
    <xdr:sp macro="" textlink="">
      <xdr:nvSpPr>
        <xdr:cNvPr id="473" name="テキスト ボックス 472"/>
        <xdr:cNvSpPr txBox="1"/>
      </xdr:nvSpPr>
      <xdr:spPr>
        <a:xfrm>
          <a:off x="13131800" y="356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5,277
5,241
61.99
4,388,821
4,142,737
215,696
2,552,107
3,984,626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ここ数年間退職者が続いている状況であり、トータルで見たときに減少しているため、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類似団体平均を下回る結果となった。今後も引き続き行財政計画の取り組みに準じ、人件費の適正化に努める。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60706</xdr:rowOff>
    </xdr:to>
    <xdr:cxnSp macro="">
      <xdr:nvCxnSpPr>
        <xdr:cNvPr id="64" name="直線コネクタ 63"/>
        <xdr:cNvCxnSpPr/>
      </xdr:nvCxnSpPr>
      <xdr:spPr>
        <a:xfrm flipV="1">
          <a:off x="3987800" y="63906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60706</xdr:rowOff>
    </xdr:to>
    <xdr:cxnSp macro="">
      <xdr:nvCxnSpPr>
        <xdr:cNvPr id="67" name="直線コネクタ 66"/>
        <xdr:cNvCxnSpPr/>
      </xdr:nvCxnSpPr>
      <xdr:spPr>
        <a:xfrm>
          <a:off x="3098800" y="640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65278</xdr:rowOff>
    </xdr:to>
    <xdr:cxnSp macro="">
      <xdr:nvCxnSpPr>
        <xdr:cNvPr id="70" name="直線コネクタ 69"/>
        <xdr:cNvCxnSpPr/>
      </xdr:nvCxnSpPr>
      <xdr:spPr>
        <a:xfrm flipV="1">
          <a:off x="2209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101854</xdr:rowOff>
    </xdr:to>
    <xdr:cxnSp macro="">
      <xdr:nvCxnSpPr>
        <xdr:cNvPr id="73" name="直線コネクタ 72"/>
        <xdr:cNvCxnSpPr/>
      </xdr:nvCxnSpPr>
      <xdr:spPr>
        <a:xfrm flipV="1">
          <a:off x="1320800" y="6408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12717</xdr:rowOff>
    </xdr:from>
    <xdr:ext cx="762000" cy="259045"/>
    <xdr:sp macro="" textlink="">
      <xdr:nvSpPr>
        <xdr:cNvPr id="84" name="人件費該当値テキスト"/>
        <xdr:cNvSpPr txBox="1"/>
      </xdr:nvSpPr>
      <xdr:spPr>
        <a:xfrm>
          <a:off x="4914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121683</xdr:rowOff>
    </xdr:from>
    <xdr:ext cx="736600" cy="259045"/>
    <xdr:sp macro="" textlink="">
      <xdr:nvSpPr>
        <xdr:cNvPr id="86" name="テキスト ボックス 85"/>
        <xdr:cNvSpPr txBox="1"/>
      </xdr:nvSpPr>
      <xdr:spPr>
        <a:xfrm>
          <a:off x="3606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88" name="テキスト ボックス 87"/>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126255</xdr:rowOff>
    </xdr:from>
    <xdr:ext cx="762000" cy="259045"/>
    <xdr:sp macro="" textlink="">
      <xdr:nvSpPr>
        <xdr:cNvPr id="90" name="テキスト ボックス 89"/>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当初予算編成時において各課と綿密な協議を行い、経常経費の精査を行った結果、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類似団体平均を下回っている状況が続いている。今後も継続してさらなるコスト削減に努め、適正水準を保つ。</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161290</xdr:rowOff>
    </xdr:from>
    <xdr:to>
      <xdr:col>82</xdr:col>
      <xdr:colOff>107950</xdr:colOff>
      <xdr:row>14</xdr:row>
      <xdr:rowOff>161290</xdr:rowOff>
    </xdr:to>
    <xdr:cxnSp macro="">
      <xdr:nvCxnSpPr>
        <xdr:cNvPr id="121" name="直線コネクタ 120"/>
        <xdr:cNvCxnSpPr/>
      </xdr:nvCxnSpPr>
      <xdr:spPr>
        <a:xfrm>
          <a:off x="15671800" y="25615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161290</xdr:rowOff>
    </xdr:from>
    <xdr:to>
      <xdr:col>78</xdr:col>
      <xdr:colOff>69850</xdr:colOff>
      <xdr:row>15</xdr:row>
      <xdr:rowOff>18415</xdr:rowOff>
    </xdr:to>
    <xdr:cxnSp macro="">
      <xdr:nvCxnSpPr>
        <xdr:cNvPr id="124" name="直線コネクタ 123"/>
        <xdr:cNvCxnSpPr/>
      </xdr:nvCxnSpPr>
      <xdr:spPr>
        <a:xfrm flipV="1">
          <a:off x="14782800" y="25615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18415</xdr:rowOff>
    </xdr:to>
    <xdr:cxnSp macro="">
      <xdr:nvCxnSpPr>
        <xdr:cNvPr id="127" name="直線コネクタ 126"/>
        <xdr:cNvCxnSpPr/>
      </xdr:nvCxnSpPr>
      <xdr:spPr>
        <a:xfrm>
          <a:off x="13893800" y="25730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132715</xdr:rowOff>
    </xdr:from>
    <xdr:to>
      <xdr:col>69</xdr:col>
      <xdr:colOff>92075</xdr:colOff>
      <xdr:row>15</xdr:row>
      <xdr:rowOff>1270</xdr:rowOff>
    </xdr:to>
    <xdr:cxnSp macro="">
      <xdr:nvCxnSpPr>
        <xdr:cNvPr id="130" name="直線コネクタ 129"/>
        <xdr:cNvCxnSpPr/>
      </xdr:nvCxnSpPr>
      <xdr:spPr>
        <a:xfrm>
          <a:off x="13004800" y="25330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110490</xdr:rowOff>
    </xdr:from>
    <xdr:to>
      <xdr:col>82</xdr:col>
      <xdr:colOff>158750</xdr:colOff>
      <xdr:row>15</xdr:row>
      <xdr:rowOff>40640</xdr:rowOff>
    </xdr:to>
    <xdr:sp macro="" textlink="">
      <xdr:nvSpPr>
        <xdr:cNvPr id="140" name="楕円 139"/>
        <xdr:cNvSpPr/>
      </xdr:nvSpPr>
      <xdr:spPr>
        <a:xfrm>
          <a:off x="164592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127017</xdr:rowOff>
    </xdr:from>
    <xdr:ext cx="762000" cy="259045"/>
    <xdr:sp macro="" textlink="">
      <xdr:nvSpPr>
        <xdr:cNvPr id="141" name="物件費該当値テキスト"/>
        <xdr:cNvSpPr txBox="1"/>
      </xdr:nvSpPr>
      <xdr:spPr>
        <a:xfrm>
          <a:off x="16598900" y="235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110490</xdr:rowOff>
    </xdr:from>
    <xdr:to>
      <xdr:col>78</xdr:col>
      <xdr:colOff>120650</xdr:colOff>
      <xdr:row>15</xdr:row>
      <xdr:rowOff>40640</xdr:rowOff>
    </xdr:to>
    <xdr:sp macro="" textlink="">
      <xdr:nvSpPr>
        <xdr:cNvPr id="142" name="楕円 141"/>
        <xdr:cNvSpPr/>
      </xdr:nvSpPr>
      <xdr:spPr>
        <a:xfrm>
          <a:off x="15621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50817</xdr:rowOff>
    </xdr:from>
    <xdr:ext cx="736600" cy="259045"/>
    <xdr:sp macro="" textlink="">
      <xdr:nvSpPr>
        <xdr:cNvPr id="143" name="テキスト ボックス 142"/>
        <xdr:cNvSpPr txBox="1"/>
      </xdr:nvSpPr>
      <xdr:spPr>
        <a:xfrm>
          <a:off x="15290800" y="2279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139065</xdr:rowOff>
    </xdr:from>
    <xdr:to>
      <xdr:col>74</xdr:col>
      <xdr:colOff>31750</xdr:colOff>
      <xdr:row>15</xdr:row>
      <xdr:rowOff>69215</xdr:rowOff>
    </xdr:to>
    <xdr:sp macro="" textlink="">
      <xdr:nvSpPr>
        <xdr:cNvPr id="144" name="楕円 143"/>
        <xdr:cNvSpPr/>
      </xdr:nvSpPr>
      <xdr:spPr>
        <a:xfrm>
          <a:off x="14732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79392</xdr:rowOff>
    </xdr:from>
    <xdr:ext cx="762000" cy="259045"/>
    <xdr:sp macro="" textlink="">
      <xdr:nvSpPr>
        <xdr:cNvPr id="145" name="テキスト ボックス 144"/>
        <xdr:cNvSpPr txBox="1"/>
      </xdr:nvSpPr>
      <xdr:spPr>
        <a:xfrm>
          <a:off x="14401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46" name="楕円 145"/>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47" name="テキスト ボックス 146"/>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81915</xdr:rowOff>
    </xdr:from>
    <xdr:to>
      <xdr:col>65</xdr:col>
      <xdr:colOff>53975</xdr:colOff>
      <xdr:row>15</xdr:row>
      <xdr:rowOff>12065</xdr:rowOff>
    </xdr:to>
    <xdr:sp macro="" textlink="">
      <xdr:nvSpPr>
        <xdr:cNvPr id="148" name="楕円 147"/>
        <xdr:cNvSpPr/>
      </xdr:nvSpPr>
      <xdr:spPr>
        <a:xfrm>
          <a:off x="12954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22242</xdr:rowOff>
    </xdr:from>
    <xdr:ext cx="762000" cy="259045"/>
    <xdr:sp macro="" textlink="">
      <xdr:nvSpPr>
        <xdr:cNvPr id="149" name="テキスト ボックス 148"/>
        <xdr:cNvSpPr txBox="1"/>
      </xdr:nvSpPr>
      <xdr:spPr>
        <a:xfrm>
          <a:off x="12623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少子高齢化に伴い、障害者介護等に対する経費は増加傾向にあるが、子どものための教育・保育等に対する経費は減少傾向にある。それに加え人口減少も伴い、トータルで見たところ減少傾向にあるため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類似団体平均を下回っている状況が続いている。今後も、少子高齢化及び人口減少が進行する傾向にあるため、適正な水準を保てるよう、資格審査等の適正化に努める。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75293</xdr:rowOff>
    </xdr:to>
    <xdr:cxnSp macro="">
      <xdr:nvCxnSpPr>
        <xdr:cNvPr id="183" name="直線コネクタ 182"/>
        <xdr:cNvCxnSpPr/>
      </xdr:nvCxnSpPr>
      <xdr:spPr>
        <a:xfrm>
          <a:off x="3987800" y="94179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42635</xdr:rowOff>
    </xdr:to>
    <xdr:cxnSp macro="">
      <xdr:nvCxnSpPr>
        <xdr:cNvPr id="186" name="直線コネクタ 185"/>
        <xdr:cNvCxnSpPr/>
      </xdr:nvCxnSpPr>
      <xdr:spPr>
        <a:xfrm flipV="1">
          <a:off x="3098800" y="9417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42635</xdr:rowOff>
    </xdr:to>
    <xdr:cxnSp macro="">
      <xdr:nvCxnSpPr>
        <xdr:cNvPr id="189" name="直線コネクタ 188"/>
        <xdr:cNvCxnSpPr/>
      </xdr:nvCxnSpPr>
      <xdr:spPr>
        <a:xfrm>
          <a:off x="2209800" y="9417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159657</xdr:rowOff>
    </xdr:to>
    <xdr:cxnSp macro="">
      <xdr:nvCxnSpPr>
        <xdr:cNvPr id="192" name="直線コネクタ 191"/>
        <xdr:cNvCxnSpPr/>
      </xdr:nvCxnSpPr>
      <xdr:spPr>
        <a:xfrm>
          <a:off x="1320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2" name="楕円 201"/>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03"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4" name="楕円 203"/>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5" name="テキスト ボックス 204"/>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06" name="楕円 205"/>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07" name="テキスト ボックス 206"/>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8" name="楕円 207"/>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9" name="テキスト ボックス 208"/>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0" name="楕円 209"/>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1" name="テキスト ボックス 210"/>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が影響し、類似団体を上回っている状況が続いている。一般会計において厳しい財政状況であるため、負担を減らすよう健全化に努める必要がある。しかし、国民健康保険特別会計等制度上必要となってくる経費を削減することは厳しいため、限られた中での精査は行うが、今後も一般会計への負担は生じ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156718</xdr:rowOff>
    </xdr:from>
    <xdr:to>
      <xdr:col>82</xdr:col>
      <xdr:colOff>107950</xdr:colOff>
      <xdr:row>58</xdr:row>
      <xdr:rowOff>44704</xdr:rowOff>
    </xdr:to>
    <xdr:cxnSp macro="">
      <xdr:nvCxnSpPr>
        <xdr:cNvPr id="241" name="直線コネクタ 240"/>
        <xdr:cNvCxnSpPr/>
      </xdr:nvCxnSpPr>
      <xdr:spPr>
        <a:xfrm flipV="1">
          <a:off x="15671800" y="99293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30988</xdr:rowOff>
    </xdr:from>
    <xdr:to>
      <xdr:col>78</xdr:col>
      <xdr:colOff>69850</xdr:colOff>
      <xdr:row>58</xdr:row>
      <xdr:rowOff>44704</xdr:rowOff>
    </xdr:to>
    <xdr:cxnSp macro="">
      <xdr:nvCxnSpPr>
        <xdr:cNvPr id="244" name="直線コネクタ 243"/>
        <xdr:cNvCxnSpPr/>
      </xdr:nvCxnSpPr>
      <xdr:spPr>
        <a:xfrm>
          <a:off x="14782800" y="9975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30988</xdr:rowOff>
    </xdr:to>
    <xdr:cxnSp macro="">
      <xdr:nvCxnSpPr>
        <xdr:cNvPr id="247" name="直線コネクタ 246"/>
        <xdr:cNvCxnSpPr/>
      </xdr:nvCxnSpPr>
      <xdr:spPr>
        <a:xfrm>
          <a:off x="13893800" y="99110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110998</xdr:rowOff>
    </xdr:from>
    <xdr:to>
      <xdr:col>69</xdr:col>
      <xdr:colOff>92075</xdr:colOff>
      <xdr:row>57</xdr:row>
      <xdr:rowOff>138430</xdr:rowOff>
    </xdr:to>
    <xdr:cxnSp macro="">
      <xdr:nvCxnSpPr>
        <xdr:cNvPr id="250" name="直線コネクタ 249"/>
        <xdr:cNvCxnSpPr/>
      </xdr:nvCxnSpPr>
      <xdr:spPr>
        <a:xfrm>
          <a:off x="13004800" y="9883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105918</xdr:rowOff>
    </xdr:from>
    <xdr:to>
      <xdr:col>82</xdr:col>
      <xdr:colOff>158750</xdr:colOff>
      <xdr:row>58</xdr:row>
      <xdr:rowOff>36068</xdr:rowOff>
    </xdr:to>
    <xdr:sp macro="" textlink="">
      <xdr:nvSpPr>
        <xdr:cNvPr id="260" name="楕円 259"/>
        <xdr:cNvSpPr/>
      </xdr:nvSpPr>
      <xdr:spPr>
        <a:xfrm>
          <a:off x="164592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77995</xdr:rowOff>
    </xdr:from>
    <xdr:ext cx="762000" cy="259045"/>
    <xdr:sp macro="" textlink="">
      <xdr:nvSpPr>
        <xdr:cNvPr id="261" name="その他該当値テキスト"/>
        <xdr:cNvSpPr txBox="1"/>
      </xdr:nvSpPr>
      <xdr:spPr>
        <a:xfrm>
          <a:off x="165989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165354</xdr:rowOff>
    </xdr:from>
    <xdr:to>
      <xdr:col>78</xdr:col>
      <xdr:colOff>120650</xdr:colOff>
      <xdr:row>58</xdr:row>
      <xdr:rowOff>95504</xdr:rowOff>
    </xdr:to>
    <xdr:sp macro="" textlink="">
      <xdr:nvSpPr>
        <xdr:cNvPr id="262" name="楕円 261"/>
        <xdr:cNvSpPr/>
      </xdr:nvSpPr>
      <xdr:spPr>
        <a:xfrm>
          <a:off x="15621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80281</xdr:rowOff>
    </xdr:from>
    <xdr:ext cx="736600" cy="259045"/>
    <xdr:sp macro="" textlink="">
      <xdr:nvSpPr>
        <xdr:cNvPr id="263" name="テキスト ボックス 262"/>
        <xdr:cNvSpPr txBox="1"/>
      </xdr:nvSpPr>
      <xdr:spPr>
        <a:xfrm>
          <a:off x="15290800" y="1002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151638</xdr:rowOff>
    </xdr:from>
    <xdr:to>
      <xdr:col>74</xdr:col>
      <xdr:colOff>31750</xdr:colOff>
      <xdr:row>58</xdr:row>
      <xdr:rowOff>81788</xdr:rowOff>
    </xdr:to>
    <xdr:sp macro="" textlink="">
      <xdr:nvSpPr>
        <xdr:cNvPr id="264" name="楕円 263"/>
        <xdr:cNvSpPr/>
      </xdr:nvSpPr>
      <xdr:spPr>
        <a:xfrm>
          <a:off x="147320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66565</xdr:rowOff>
    </xdr:from>
    <xdr:ext cx="762000" cy="259045"/>
    <xdr:sp macro="" textlink="">
      <xdr:nvSpPr>
        <xdr:cNvPr id="265" name="テキスト ボックス 264"/>
        <xdr:cNvSpPr txBox="1"/>
      </xdr:nvSpPr>
      <xdr:spPr>
        <a:xfrm>
          <a:off x="144018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66" name="楕円 265"/>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67" name="テキスト ボックス 266"/>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60198</xdr:rowOff>
    </xdr:from>
    <xdr:to>
      <xdr:col>65</xdr:col>
      <xdr:colOff>53975</xdr:colOff>
      <xdr:row>57</xdr:row>
      <xdr:rowOff>161798</xdr:rowOff>
    </xdr:to>
    <xdr:sp macro="" textlink="">
      <xdr:nvSpPr>
        <xdr:cNvPr id="268" name="楕円 267"/>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146575</xdr:rowOff>
    </xdr:from>
    <xdr:ext cx="762000" cy="259045"/>
    <xdr:sp macro="" textlink="">
      <xdr:nvSpPr>
        <xdr:cNvPr id="269" name="テキスト ボックス 268"/>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各一部事務組合に対する負担金及び補助金の増加により、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類似団体平均を上回る状況が続いている。今後も、一部事務組合に対する負担金等は増加する可能性があるため、数値の適正化を図るためにも負担金等の見直しを行う必要がある。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85852</xdr:rowOff>
    </xdr:from>
    <xdr:to>
      <xdr:col>82</xdr:col>
      <xdr:colOff>107950</xdr:colOff>
      <xdr:row>38</xdr:row>
      <xdr:rowOff>113284</xdr:rowOff>
    </xdr:to>
    <xdr:cxnSp macro="">
      <xdr:nvCxnSpPr>
        <xdr:cNvPr id="299" name="直線コネクタ 298"/>
        <xdr:cNvCxnSpPr/>
      </xdr:nvCxnSpPr>
      <xdr:spPr>
        <a:xfrm>
          <a:off x="15671800" y="66009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49276</xdr:rowOff>
    </xdr:from>
    <xdr:to>
      <xdr:col>78</xdr:col>
      <xdr:colOff>69850</xdr:colOff>
      <xdr:row>38</xdr:row>
      <xdr:rowOff>85852</xdr:rowOff>
    </xdr:to>
    <xdr:cxnSp macro="">
      <xdr:nvCxnSpPr>
        <xdr:cNvPr id="302" name="直線コネクタ 301"/>
        <xdr:cNvCxnSpPr/>
      </xdr:nvCxnSpPr>
      <xdr:spPr>
        <a:xfrm>
          <a:off x="14782800" y="6564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49276</xdr:rowOff>
    </xdr:to>
    <xdr:cxnSp macro="">
      <xdr:nvCxnSpPr>
        <xdr:cNvPr id="305" name="直線コネクタ 304"/>
        <xdr:cNvCxnSpPr/>
      </xdr:nvCxnSpPr>
      <xdr:spPr>
        <a:xfrm>
          <a:off x="13893800" y="6532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38</xdr:row>
      <xdr:rowOff>17272</xdr:rowOff>
    </xdr:to>
    <xdr:cxnSp macro="">
      <xdr:nvCxnSpPr>
        <xdr:cNvPr id="308" name="直線コネクタ 307"/>
        <xdr:cNvCxnSpPr/>
      </xdr:nvCxnSpPr>
      <xdr:spPr>
        <a:xfrm>
          <a:off x="13004800" y="6472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62484</xdr:rowOff>
    </xdr:from>
    <xdr:to>
      <xdr:col>82</xdr:col>
      <xdr:colOff>158750</xdr:colOff>
      <xdr:row>38</xdr:row>
      <xdr:rowOff>164084</xdr:rowOff>
    </xdr:to>
    <xdr:sp macro="" textlink="">
      <xdr:nvSpPr>
        <xdr:cNvPr id="318" name="楕円 317"/>
        <xdr:cNvSpPr/>
      </xdr:nvSpPr>
      <xdr:spPr>
        <a:xfrm>
          <a:off x="16459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34561</xdr:rowOff>
    </xdr:from>
    <xdr:ext cx="762000" cy="259045"/>
    <xdr:sp macro="" textlink="">
      <xdr:nvSpPr>
        <xdr:cNvPr id="319" name="補助費等該当値テキスト"/>
        <xdr:cNvSpPr txBox="1"/>
      </xdr:nvSpPr>
      <xdr:spPr>
        <a:xfrm>
          <a:off x="16598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35052</xdr:rowOff>
    </xdr:from>
    <xdr:to>
      <xdr:col>78</xdr:col>
      <xdr:colOff>120650</xdr:colOff>
      <xdr:row>38</xdr:row>
      <xdr:rowOff>136652</xdr:rowOff>
    </xdr:to>
    <xdr:sp macro="" textlink="">
      <xdr:nvSpPr>
        <xdr:cNvPr id="320" name="楕円 319"/>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121429</xdr:rowOff>
    </xdr:from>
    <xdr:ext cx="736600" cy="259045"/>
    <xdr:sp macro="" textlink="">
      <xdr:nvSpPr>
        <xdr:cNvPr id="321" name="テキスト ボックス 320"/>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22" name="楕円 321"/>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23" name="テキスト ボックス 322"/>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24" name="楕円 323"/>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25" name="テキスト ボックス 324"/>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26" name="楕円 325"/>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27" name="テキスト ボックス 326"/>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引き続き、類似団体平均を上回っている状況ではあるが、従前の数値と比べると適正な数値に近づいている傾向にはある。しかし、地方債の負担は依然として非常に重たいものとなっている。今後も起債事業が見込まれているので、精査を行い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77</xdr:row>
      <xdr:rowOff>1270</xdr:rowOff>
    </xdr:to>
    <xdr:cxnSp macro="">
      <xdr:nvCxnSpPr>
        <xdr:cNvPr id="359" name="直線コネクタ 358"/>
        <xdr:cNvCxnSpPr/>
      </xdr:nvCxnSpPr>
      <xdr:spPr>
        <a:xfrm flipV="1">
          <a:off x="3987800" y="131914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1270</xdr:rowOff>
    </xdr:to>
    <xdr:cxnSp macro="">
      <xdr:nvCxnSpPr>
        <xdr:cNvPr id="362" name="直線コネクタ 361"/>
        <xdr:cNvCxnSpPr/>
      </xdr:nvCxnSpPr>
      <xdr:spPr>
        <a:xfrm>
          <a:off x="3098800" y="1319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46989</xdr:rowOff>
    </xdr:to>
    <xdr:cxnSp macro="">
      <xdr:nvCxnSpPr>
        <xdr:cNvPr id="365" name="直線コネクタ 364"/>
        <xdr:cNvCxnSpPr/>
      </xdr:nvCxnSpPr>
      <xdr:spPr>
        <a:xfrm flipV="1">
          <a:off x="2209800" y="131953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46989</xdr:rowOff>
    </xdr:to>
    <xdr:cxnSp macro="">
      <xdr:nvCxnSpPr>
        <xdr:cNvPr id="368" name="直線コネクタ 367"/>
        <xdr:cNvCxnSpPr/>
      </xdr:nvCxnSpPr>
      <xdr:spPr>
        <a:xfrm>
          <a:off x="1320800" y="13233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70" name="テキスト ボックス 369"/>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78" name="楕円 377"/>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79" name="公債費該当値テキスト"/>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0" name="楕円 379"/>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1" name="テキスト ボックス 380"/>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2" name="楕円 381"/>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83" name="テキスト ボックス 382"/>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4" name="楕円 383"/>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5" name="テキスト ボックス 384"/>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6" name="楕円 385"/>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7" name="テキスト ボックス 386"/>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経常経費の削減には努めている一方、各一部事務組合への負担金及び補助金や、特別会計への繰出金により、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類似団体平均を上回っている状況が続いている。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このような状況が続いているため、経常経費の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精査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、事務・事業の見直しを行い、類似団体平均を下回る水準で町財政を運営できるよう努める。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35561</xdr:rowOff>
    </xdr:from>
    <xdr:to>
      <xdr:col>82</xdr:col>
      <xdr:colOff>107950</xdr:colOff>
      <xdr:row>79</xdr:row>
      <xdr:rowOff>43180</xdr:rowOff>
    </xdr:to>
    <xdr:cxnSp macro="">
      <xdr:nvCxnSpPr>
        <xdr:cNvPr id="420" name="直線コネクタ 419"/>
        <xdr:cNvCxnSpPr/>
      </xdr:nvCxnSpPr>
      <xdr:spPr>
        <a:xfrm flipV="1">
          <a:off x="15671800" y="135801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39370</xdr:rowOff>
    </xdr:from>
    <xdr:to>
      <xdr:col>78</xdr:col>
      <xdr:colOff>69850</xdr:colOff>
      <xdr:row>79</xdr:row>
      <xdr:rowOff>43180</xdr:rowOff>
    </xdr:to>
    <xdr:cxnSp macro="">
      <xdr:nvCxnSpPr>
        <xdr:cNvPr id="423" name="直線コネクタ 422"/>
        <xdr:cNvCxnSpPr/>
      </xdr:nvCxnSpPr>
      <xdr:spPr>
        <a:xfrm>
          <a:off x="14782800" y="13583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79</xdr:row>
      <xdr:rowOff>39370</xdr:rowOff>
    </xdr:to>
    <xdr:cxnSp macro="">
      <xdr:nvCxnSpPr>
        <xdr:cNvPr id="426" name="直線コネクタ 425"/>
        <xdr:cNvCxnSpPr/>
      </xdr:nvCxnSpPr>
      <xdr:spPr>
        <a:xfrm>
          <a:off x="13893800" y="134772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24130</xdr:rowOff>
    </xdr:from>
    <xdr:to>
      <xdr:col>69</xdr:col>
      <xdr:colOff>92075</xdr:colOff>
      <xdr:row>78</xdr:row>
      <xdr:rowOff>104139</xdr:rowOff>
    </xdr:to>
    <xdr:cxnSp macro="">
      <xdr:nvCxnSpPr>
        <xdr:cNvPr id="429" name="直線コネクタ 428"/>
        <xdr:cNvCxnSpPr/>
      </xdr:nvCxnSpPr>
      <xdr:spPr>
        <a:xfrm>
          <a:off x="13004800" y="133972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156211</xdr:rowOff>
    </xdr:from>
    <xdr:to>
      <xdr:col>82</xdr:col>
      <xdr:colOff>158750</xdr:colOff>
      <xdr:row>79</xdr:row>
      <xdr:rowOff>86361</xdr:rowOff>
    </xdr:to>
    <xdr:sp macro="" textlink="">
      <xdr:nvSpPr>
        <xdr:cNvPr id="439" name="楕円 438"/>
        <xdr:cNvSpPr/>
      </xdr:nvSpPr>
      <xdr:spPr>
        <a:xfrm>
          <a:off x="16459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128288</xdr:rowOff>
    </xdr:from>
    <xdr:ext cx="762000" cy="259045"/>
    <xdr:sp macro="" textlink="">
      <xdr:nvSpPr>
        <xdr:cNvPr id="440" name="公債費以外該当値テキスト"/>
        <xdr:cNvSpPr txBox="1"/>
      </xdr:nvSpPr>
      <xdr:spPr>
        <a:xfrm>
          <a:off x="16598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163830</xdr:rowOff>
    </xdr:from>
    <xdr:to>
      <xdr:col>78</xdr:col>
      <xdr:colOff>120650</xdr:colOff>
      <xdr:row>79</xdr:row>
      <xdr:rowOff>93980</xdr:rowOff>
    </xdr:to>
    <xdr:sp macro="" textlink="">
      <xdr:nvSpPr>
        <xdr:cNvPr id="441" name="楕円 440"/>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78757</xdr:rowOff>
    </xdr:from>
    <xdr:ext cx="736600" cy="259045"/>
    <xdr:sp macro="" textlink="">
      <xdr:nvSpPr>
        <xdr:cNvPr id="442" name="テキスト ボックス 441"/>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160020</xdr:rowOff>
    </xdr:from>
    <xdr:to>
      <xdr:col>74</xdr:col>
      <xdr:colOff>31750</xdr:colOff>
      <xdr:row>79</xdr:row>
      <xdr:rowOff>90170</xdr:rowOff>
    </xdr:to>
    <xdr:sp macro="" textlink="">
      <xdr:nvSpPr>
        <xdr:cNvPr id="443" name="楕円 442"/>
        <xdr:cNvSpPr/>
      </xdr:nvSpPr>
      <xdr:spPr>
        <a:xfrm>
          <a:off x="14732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74947</xdr:rowOff>
    </xdr:from>
    <xdr:ext cx="762000" cy="259045"/>
    <xdr:sp macro="" textlink="">
      <xdr:nvSpPr>
        <xdr:cNvPr id="444" name="テキスト ボックス 443"/>
        <xdr:cNvSpPr txBox="1"/>
      </xdr:nvSpPr>
      <xdr:spPr>
        <a:xfrm>
          <a:off x="14401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45" name="楕円 444"/>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6" name="テキスト ボックス 445"/>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144780</xdr:rowOff>
    </xdr:from>
    <xdr:to>
      <xdr:col>65</xdr:col>
      <xdr:colOff>53975</xdr:colOff>
      <xdr:row>78</xdr:row>
      <xdr:rowOff>74930</xdr:rowOff>
    </xdr:to>
    <xdr:sp macro="" textlink="">
      <xdr:nvSpPr>
        <xdr:cNvPr id="447" name="楕円 446"/>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59707</xdr:rowOff>
    </xdr:from>
    <xdr:ext cx="762000" cy="259045"/>
    <xdr:sp macro="" textlink="">
      <xdr:nvSpPr>
        <xdr:cNvPr id="448" name="テキスト ボックス 447"/>
        <xdr:cNvSpPr txBox="1"/>
      </xdr:nvSpPr>
      <xdr:spPr>
        <a:xfrm>
          <a:off x="12623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17851</xdr:rowOff>
    </xdr:from>
    <xdr:to>
      <xdr:col>29</xdr:col>
      <xdr:colOff>127000</xdr:colOff>
      <xdr:row>15</xdr:row>
      <xdr:rowOff>52726</xdr:rowOff>
    </xdr:to>
    <xdr:cxnSp macro="">
      <xdr:nvCxnSpPr>
        <xdr:cNvPr id="48" name="直線コネクタ 47"/>
        <xdr:cNvCxnSpPr/>
      </xdr:nvCxnSpPr>
      <xdr:spPr bwMode="auto">
        <a:xfrm flipV="1">
          <a:off x="5003800" y="2637226"/>
          <a:ext cx="647700" cy="34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52726</xdr:rowOff>
    </xdr:from>
    <xdr:to>
      <xdr:col>26</xdr:col>
      <xdr:colOff>50800</xdr:colOff>
      <xdr:row>15</xdr:row>
      <xdr:rowOff>104683</xdr:rowOff>
    </xdr:to>
    <xdr:cxnSp macro="">
      <xdr:nvCxnSpPr>
        <xdr:cNvPr id="51" name="直線コネクタ 50"/>
        <xdr:cNvCxnSpPr/>
      </xdr:nvCxnSpPr>
      <xdr:spPr bwMode="auto">
        <a:xfrm flipV="1">
          <a:off x="4305300" y="2672101"/>
          <a:ext cx="698500" cy="51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104683</xdr:rowOff>
    </xdr:from>
    <xdr:to>
      <xdr:col>22</xdr:col>
      <xdr:colOff>114300</xdr:colOff>
      <xdr:row>15</xdr:row>
      <xdr:rowOff>150366</xdr:rowOff>
    </xdr:to>
    <xdr:cxnSp macro="">
      <xdr:nvCxnSpPr>
        <xdr:cNvPr id="54" name="直線コネクタ 53"/>
        <xdr:cNvCxnSpPr/>
      </xdr:nvCxnSpPr>
      <xdr:spPr bwMode="auto">
        <a:xfrm flipV="1">
          <a:off x="3606800" y="2724058"/>
          <a:ext cx="698500" cy="45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150366</xdr:rowOff>
    </xdr:from>
    <xdr:to>
      <xdr:col>18</xdr:col>
      <xdr:colOff>177800</xdr:colOff>
      <xdr:row>16</xdr:row>
      <xdr:rowOff>17860</xdr:rowOff>
    </xdr:to>
    <xdr:cxnSp macro="">
      <xdr:nvCxnSpPr>
        <xdr:cNvPr id="57" name="直線コネクタ 56"/>
        <xdr:cNvCxnSpPr/>
      </xdr:nvCxnSpPr>
      <xdr:spPr bwMode="auto">
        <a:xfrm flipV="1">
          <a:off x="2908300" y="2769741"/>
          <a:ext cx="698500" cy="38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138501</xdr:rowOff>
    </xdr:from>
    <xdr:to>
      <xdr:col>29</xdr:col>
      <xdr:colOff>177800</xdr:colOff>
      <xdr:row>15</xdr:row>
      <xdr:rowOff>68651</xdr:rowOff>
    </xdr:to>
    <xdr:sp macro="" textlink="">
      <xdr:nvSpPr>
        <xdr:cNvPr id="67" name="楕円 66"/>
        <xdr:cNvSpPr/>
      </xdr:nvSpPr>
      <xdr:spPr bwMode="auto">
        <a:xfrm>
          <a:off x="5600700" y="2586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155028</xdr:rowOff>
    </xdr:from>
    <xdr:ext cx="762000" cy="259045"/>
    <xdr:sp macro="" textlink="">
      <xdr:nvSpPr>
        <xdr:cNvPr id="68" name="人口1人当たり決算額の推移該当値テキスト130"/>
        <xdr:cNvSpPr txBox="1"/>
      </xdr:nvSpPr>
      <xdr:spPr>
        <a:xfrm>
          <a:off x="5740400" y="243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1926</xdr:rowOff>
    </xdr:from>
    <xdr:to>
      <xdr:col>26</xdr:col>
      <xdr:colOff>101600</xdr:colOff>
      <xdr:row>15</xdr:row>
      <xdr:rowOff>103526</xdr:rowOff>
    </xdr:to>
    <xdr:sp macro="" textlink="">
      <xdr:nvSpPr>
        <xdr:cNvPr id="69" name="楕円 68"/>
        <xdr:cNvSpPr/>
      </xdr:nvSpPr>
      <xdr:spPr bwMode="auto">
        <a:xfrm>
          <a:off x="4953000" y="2621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113703</xdr:rowOff>
    </xdr:from>
    <xdr:ext cx="736600" cy="259045"/>
    <xdr:sp macro="" textlink="">
      <xdr:nvSpPr>
        <xdr:cNvPr id="70" name="テキスト ボックス 69"/>
        <xdr:cNvSpPr txBox="1"/>
      </xdr:nvSpPr>
      <xdr:spPr>
        <a:xfrm>
          <a:off x="4622800" y="2390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53883</xdr:rowOff>
    </xdr:from>
    <xdr:to>
      <xdr:col>22</xdr:col>
      <xdr:colOff>165100</xdr:colOff>
      <xdr:row>15</xdr:row>
      <xdr:rowOff>155483</xdr:rowOff>
    </xdr:to>
    <xdr:sp macro="" textlink="">
      <xdr:nvSpPr>
        <xdr:cNvPr id="71" name="楕円 70"/>
        <xdr:cNvSpPr/>
      </xdr:nvSpPr>
      <xdr:spPr bwMode="auto">
        <a:xfrm>
          <a:off x="4254500" y="267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165660</xdr:rowOff>
    </xdr:from>
    <xdr:ext cx="762000" cy="259045"/>
    <xdr:sp macro="" textlink="">
      <xdr:nvSpPr>
        <xdr:cNvPr id="72" name="テキスト ボックス 71"/>
        <xdr:cNvSpPr txBox="1"/>
      </xdr:nvSpPr>
      <xdr:spPr>
        <a:xfrm>
          <a:off x="3924300" y="244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99566</xdr:rowOff>
    </xdr:from>
    <xdr:to>
      <xdr:col>19</xdr:col>
      <xdr:colOff>38100</xdr:colOff>
      <xdr:row>16</xdr:row>
      <xdr:rowOff>29716</xdr:rowOff>
    </xdr:to>
    <xdr:sp macro="" textlink="">
      <xdr:nvSpPr>
        <xdr:cNvPr id="73" name="楕円 72"/>
        <xdr:cNvSpPr/>
      </xdr:nvSpPr>
      <xdr:spPr bwMode="auto">
        <a:xfrm>
          <a:off x="3556000" y="271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39893</xdr:rowOff>
    </xdr:from>
    <xdr:ext cx="762000" cy="259045"/>
    <xdr:sp macro="" textlink="">
      <xdr:nvSpPr>
        <xdr:cNvPr id="74" name="テキスト ボックス 73"/>
        <xdr:cNvSpPr txBox="1"/>
      </xdr:nvSpPr>
      <xdr:spPr>
        <a:xfrm>
          <a:off x="3225800" y="248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138510</xdr:rowOff>
    </xdr:from>
    <xdr:to>
      <xdr:col>15</xdr:col>
      <xdr:colOff>101600</xdr:colOff>
      <xdr:row>16</xdr:row>
      <xdr:rowOff>68660</xdr:rowOff>
    </xdr:to>
    <xdr:sp macro="" textlink="">
      <xdr:nvSpPr>
        <xdr:cNvPr id="75" name="楕円 74"/>
        <xdr:cNvSpPr/>
      </xdr:nvSpPr>
      <xdr:spPr bwMode="auto">
        <a:xfrm>
          <a:off x="2857500" y="2757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78837</xdr:rowOff>
    </xdr:from>
    <xdr:ext cx="762000" cy="259045"/>
    <xdr:sp macro="" textlink="">
      <xdr:nvSpPr>
        <xdr:cNvPr id="76" name="テキスト ボックス 75"/>
        <xdr:cNvSpPr txBox="1"/>
      </xdr:nvSpPr>
      <xdr:spPr>
        <a:xfrm>
          <a:off x="2527300" y="2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100581</xdr:rowOff>
    </xdr:from>
    <xdr:to>
      <xdr:col>29</xdr:col>
      <xdr:colOff>127000</xdr:colOff>
      <xdr:row>35</xdr:row>
      <xdr:rowOff>133303</xdr:rowOff>
    </xdr:to>
    <xdr:cxnSp macro="">
      <xdr:nvCxnSpPr>
        <xdr:cNvPr id="112" name="直線コネクタ 111"/>
        <xdr:cNvCxnSpPr/>
      </xdr:nvCxnSpPr>
      <xdr:spPr bwMode="auto">
        <a:xfrm>
          <a:off x="5003800" y="6710931"/>
          <a:ext cx="647700" cy="32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100581</xdr:rowOff>
    </xdr:from>
    <xdr:to>
      <xdr:col>26</xdr:col>
      <xdr:colOff>50800</xdr:colOff>
      <xdr:row>35</xdr:row>
      <xdr:rowOff>150252</xdr:rowOff>
    </xdr:to>
    <xdr:cxnSp macro="">
      <xdr:nvCxnSpPr>
        <xdr:cNvPr id="115" name="直線コネクタ 114"/>
        <xdr:cNvCxnSpPr/>
      </xdr:nvCxnSpPr>
      <xdr:spPr bwMode="auto">
        <a:xfrm flipV="1">
          <a:off x="4305300" y="6710931"/>
          <a:ext cx="698500" cy="49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150252</xdr:rowOff>
    </xdr:from>
    <xdr:to>
      <xdr:col>22</xdr:col>
      <xdr:colOff>114300</xdr:colOff>
      <xdr:row>35</xdr:row>
      <xdr:rowOff>153648</xdr:rowOff>
    </xdr:to>
    <xdr:cxnSp macro="">
      <xdr:nvCxnSpPr>
        <xdr:cNvPr id="118" name="直線コネクタ 117"/>
        <xdr:cNvCxnSpPr/>
      </xdr:nvCxnSpPr>
      <xdr:spPr bwMode="auto">
        <a:xfrm flipV="1">
          <a:off x="3606800" y="6760602"/>
          <a:ext cx="698500" cy="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153648</xdr:rowOff>
    </xdr:from>
    <xdr:to>
      <xdr:col>18</xdr:col>
      <xdr:colOff>177800</xdr:colOff>
      <xdr:row>35</xdr:row>
      <xdr:rowOff>193784</xdr:rowOff>
    </xdr:to>
    <xdr:cxnSp macro="">
      <xdr:nvCxnSpPr>
        <xdr:cNvPr id="121" name="直線コネクタ 120"/>
        <xdr:cNvCxnSpPr/>
      </xdr:nvCxnSpPr>
      <xdr:spPr bwMode="auto">
        <a:xfrm flipV="1">
          <a:off x="2908300" y="6763998"/>
          <a:ext cx="698500" cy="40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82503</xdr:rowOff>
    </xdr:from>
    <xdr:to>
      <xdr:col>29</xdr:col>
      <xdr:colOff>177800</xdr:colOff>
      <xdr:row>35</xdr:row>
      <xdr:rowOff>184103</xdr:rowOff>
    </xdr:to>
    <xdr:sp macro="" textlink="">
      <xdr:nvSpPr>
        <xdr:cNvPr id="131" name="楕円 130"/>
        <xdr:cNvSpPr/>
      </xdr:nvSpPr>
      <xdr:spPr bwMode="auto">
        <a:xfrm>
          <a:off x="5600700" y="6692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270480</xdr:rowOff>
    </xdr:from>
    <xdr:ext cx="762000" cy="259045"/>
    <xdr:sp macro="" textlink="">
      <xdr:nvSpPr>
        <xdr:cNvPr id="132" name="人口1人当たり決算額の推移該当値テキスト445"/>
        <xdr:cNvSpPr txBox="1"/>
      </xdr:nvSpPr>
      <xdr:spPr>
        <a:xfrm>
          <a:off x="5740400" y="653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49781</xdr:rowOff>
    </xdr:from>
    <xdr:to>
      <xdr:col>26</xdr:col>
      <xdr:colOff>101600</xdr:colOff>
      <xdr:row>35</xdr:row>
      <xdr:rowOff>151381</xdr:rowOff>
    </xdr:to>
    <xdr:sp macro="" textlink="">
      <xdr:nvSpPr>
        <xdr:cNvPr id="133" name="楕円 132"/>
        <xdr:cNvSpPr/>
      </xdr:nvSpPr>
      <xdr:spPr bwMode="auto">
        <a:xfrm>
          <a:off x="4953000" y="6660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161557</xdr:rowOff>
    </xdr:from>
    <xdr:ext cx="736600" cy="259045"/>
    <xdr:sp macro="" textlink="">
      <xdr:nvSpPr>
        <xdr:cNvPr id="134" name="テキスト ボックス 133"/>
        <xdr:cNvSpPr txBox="1"/>
      </xdr:nvSpPr>
      <xdr:spPr>
        <a:xfrm>
          <a:off x="4622800" y="642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99452</xdr:rowOff>
    </xdr:from>
    <xdr:to>
      <xdr:col>22</xdr:col>
      <xdr:colOff>165100</xdr:colOff>
      <xdr:row>35</xdr:row>
      <xdr:rowOff>201052</xdr:rowOff>
    </xdr:to>
    <xdr:sp macro="" textlink="">
      <xdr:nvSpPr>
        <xdr:cNvPr id="135" name="楕円 134"/>
        <xdr:cNvSpPr/>
      </xdr:nvSpPr>
      <xdr:spPr bwMode="auto">
        <a:xfrm>
          <a:off x="4254500" y="670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211229</xdr:rowOff>
    </xdr:from>
    <xdr:ext cx="762000" cy="259045"/>
    <xdr:sp macro="" textlink="">
      <xdr:nvSpPr>
        <xdr:cNvPr id="136" name="テキスト ボックス 135"/>
        <xdr:cNvSpPr txBox="1"/>
      </xdr:nvSpPr>
      <xdr:spPr>
        <a:xfrm>
          <a:off x="3924300" y="647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102848</xdr:rowOff>
    </xdr:from>
    <xdr:to>
      <xdr:col>19</xdr:col>
      <xdr:colOff>38100</xdr:colOff>
      <xdr:row>35</xdr:row>
      <xdr:rowOff>204448</xdr:rowOff>
    </xdr:to>
    <xdr:sp macro="" textlink="">
      <xdr:nvSpPr>
        <xdr:cNvPr id="137" name="楕円 136"/>
        <xdr:cNvSpPr/>
      </xdr:nvSpPr>
      <xdr:spPr bwMode="auto">
        <a:xfrm>
          <a:off x="3556000" y="6713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214625</xdr:rowOff>
    </xdr:from>
    <xdr:ext cx="762000" cy="259045"/>
    <xdr:sp macro="" textlink="">
      <xdr:nvSpPr>
        <xdr:cNvPr id="138" name="テキスト ボックス 137"/>
        <xdr:cNvSpPr txBox="1"/>
      </xdr:nvSpPr>
      <xdr:spPr>
        <a:xfrm>
          <a:off x="3225800" y="648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142984</xdr:rowOff>
    </xdr:from>
    <xdr:to>
      <xdr:col>15</xdr:col>
      <xdr:colOff>101600</xdr:colOff>
      <xdr:row>35</xdr:row>
      <xdr:rowOff>244584</xdr:rowOff>
    </xdr:to>
    <xdr:sp macro="" textlink="">
      <xdr:nvSpPr>
        <xdr:cNvPr id="139" name="楕円 138"/>
        <xdr:cNvSpPr/>
      </xdr:nvSpPr>
      <xdr:spPr bwMode="auto">
        <a:xfrm>
          <a:off x="2857500" y="6753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254761</xdr:rowOff>
    </xdr:from>
    <xdr:ext cx="762000" cy="259045"/>
    <xdr:sp macro="" textlink="">
      <xdr:nvSpPr>
        <xdr:cNvPr id="140" name="テキスト ボックス 139"/>
        <xdr:cNvSpPr txBox="1"/>
      </xdr:nvSpPr>
      <xdr:spPr>
        <a:xfrm>
          <a:off x="2527300" y="652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5,277
5,241
61.99
4,388,821
4,142,737
215,696
2,552,107
3,984,626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116873</xdr:rowOff>
    </xdr:from>
    <xdr:to>
      <xdr:col>24</xdr:col>
      <xdr:colOff>63500</xdr:colOff>
      <xdr:row>35</xdr:row>
      <xdr:rowOff>20534</xdr:rowOff>
    </xdr:to>
    <xdr:cxnSp macro="">
      <xdr:nvCxnSpPr>
        <xdr:cNvPr id="63" name="直線コネクタ 62"/>
        <xdr:cNvCxnSpPr/>
      </xdr:nvCxnSpPr>
      <xdr:spPr>
        <a:xfrm flipV="1">
          <a:off x="3797300" y="594617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169962</xdr:rowOff>
    </xdr:from>
    <xdr:to>
      <xdr:col>19</xdr:col>
      <xdr:colOff>177800</xdr:colOff>
      <xdr:row>35</xdr:row>
      <xdr:rowOff>20534</xdr:rowOff>
    </xdr:to>
    <xdr:cxnSp macro="">
      <xdr:nvCxnSpPr>
        <xdr:cNvPr id="66" name="直線コネクタ 65"/>
        <xdr:cNvCxnSpPr/>
      </xdr:nvCxnSpPr>
      <xdr:spPr>
        <a:xfrm>
          <a:off x="2908300" y="5999262"/>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169962</xdr:rowOff>
    </xdr:from>
    <xdr:to>
      <xdr:col>15</xdr:col>
      <xdr:colOff>50800</xdr:colOff>
      <xdr:row>35</xdr:row>
      <xdr:rowOff>54770</xdr:rowOff>
    </xdr:to>
    <xdr:cxnSp macro="">
      <xdr:nvCxnSpPr>
        <xdr:cNvPr id="69" name="直線コネクタ 68"/>
        <xdr:cNvCxnSpPr/>
      </xdr:nvCxnSpPr>
      <xdr:spPr>
        <a:xfrm flipV="1">
          <a:off x="2019300" y="5999262"/>
          <a:ext cx="889000" cy="5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6165</xdr:rowOff>
    </xdr:from>
    <xdr:to>
      <xdr:col>10</xdr:col>
      <xdr:colOff>114300</xdr:colOff>
      <xdr:row>35</xdr:row>
      <xdr:rowOff>54770</xdr:rowOff>
    </xdr:to>
    <xdr:cxnSp macro="">
      <xdr:nvCxnSpPr>
        <xdr:cNvPr id="72" name="直線コネクタ 71"/>
        <xdr:cNvCxnSpPr/>
      </xdr:nvCxnSpPr>
      <xdr:spPr>
        <a:xfrm>
          <a:off x="1130300" y="6006915"/>
          <a:ext cx="889000" cy="4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66073</xdr:rowOff>
    </xdr:from>
    <xdr:to>
      <xdr:col>24</xdr:col>
      <xdr:colOff>114300</xdr:colOff>
      <xdr:row>34</xdr:row>
      <xdr:rowOff>167673</xdr:rowOff>
    </xdr:to>
    <xdr:sp macro="" textlink="">
      <xdr:nvSpPr>
        <xdr:cNvPr id="82" name="楕円 81"/>
        <xdr:cNvSpPr/>
      </xdr:nvSpPr>
      <xdr:spPr>
        <a:xfrm>
          <a:off x="4584700" y="589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88950</xdr:rowOff>
    </xdr:from>
    <xdr:ext cx="599010" cy="259045"/>
    <xdr:sp macro="" textlink="">
      <xdr:nvSpPr>
        <xdr:cNvPr id="83" name="人件費該当値テキスト"/>
        <xdr:cNvSpPr txBox="1"/>
      </xdr:nvSpPr>
      <xdr:spPr>
        <a:xfrm>
          <a:off x="4686300" y="574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141184</xdr:rowOff>
    </xdr:from>
    <xdr:to>
      <xdr:col>20</xdr:col>
      <xdr:colOff>38100</xdr:colOff>
      <xdr:row>35</xdr:row>
      <xdr:rowOff>71334</xdr:rowOff>
    </xdr:to>
    <xdr:sp macro="" textlink="">
      <xdr:nvSpPr>
        <xdr:cNvPr id="84" name="楕円 83"/>
        <xdr:cNvSpPr/>
      </xdr:nvSpPr>
      <xdr:spPr>
        <a:xfrm>
          <a:off x="3746500" y="59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87861</xdr:rowOff>
    </xdr:from>
    <xdr:ext cx="599010" cy="259045"/>
    <xdr:sp macro="" textlink="">
      <xdr:nvSpPr>
        <xdr:cNvPr id="85" name="テキスト ボックス 84"/>
        <xdr:cNvSpPr txBox="1"/>
      </xdr:nvSpPr>
      <xdr:spPr>
        <a:xfrm>
          <a:off x="3497795" y="574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119162</xdr:rowOff>
    </xdr:from>
    <xdr:to>
      <xdr:col>15</xdr:col>
      <xdr:colOff>101600</xdr:colOff>
      <xdr:row>35</xdr:row>
      <xdr:rowOff>49312</xdr:rowOff>
    </xdr:to>
    <xdr:sp macro="" textlink="">
      <xdr:nvSpPr>
        <xdr:cNvPr id="86" name="楕円 85"/>
        <xdr:cNvSpPr/>
      </xdr:nvSpPr>
      <xdr:spPr>
        <a:xfrm>
          <a:off x="2857500" y="59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65839</xdr:rowOff>
    </xdr:from>
    <xdr:ext cx="599010" cy="259045"/>
    <xdr:sp macro="" textlink="">
      <xdr:nvSpPr>
        <xdr:cNvPr id="87" name="テキスト ボックス 86"/>
        <xdr:cNvSpPr txBox="1"/>
      </xdr:nvSpPr>
      <xdr:spPr>
        <a:xfrm>
          <a:off x="2608795" y="572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3970</xdr:rowOff>
    </xdr:from>
    <xdr:to>
      <xdr:col>10</xdr:col>
      <xdr:colOff>165100</xdr:colOff>
      <xdr:row>35</xdr:row>
      <xdr:rowOff>105570</xdr:rowOff>
    </xdr:to>
    <xdr:sp macro="" textlink="">
      <xdr:nvSpPr>
        <xdr:cNvPr id="88" name="楕円 87"/>
        <xdr:cNvSpPr/>
      </xdr:nvSpPr>
      <xdr:spPr>
        <a:xfrm>
          <a:off x="1968500" y="60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122097</xdr:rowOff>
    </xdr:from>
    <xdr:ext cx="599010" cy="259045"/>
    <xdr:sp macro="" textlink="">
      <xdr:nvSpPr>
        <xdr:cNvPr id="89" name="テキスト ボックス 88"/>
        <xdr:cNvSpPr txBox="1"/>
      </xdr:nvSpPr>
      <xdr:spPr>
        <a:xfrm>
          <a:off x="1719795" y="57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126815</xdr:rowOff>
    </xdr:from>
    <xdr:to>
      <xdr:col>6</xdr:col>
      <xdr:colOff>38100</xdr:colOff>
      <xdr:row>35</xdr:row>
      <xdr:rowOff>56965</xdr:rowOff>
    </xdr:to>
    <xdr:sp macro="" textlink="">
      <xdr:nvSpPr>
        <xdr:cNvPr id="90" name="楕円 89"/>
        <xdr:cNvSpPr/>
      </xdr:nvSpPr>
      <xdr:spPr>
        <a:xfrm>
          <a:off x="1079500" y="59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73492</xdr:rowOff>
    </xdr:from>
    <xdr:ext cx="599010" cy="259045"/>
    <xdr:sp macro="" textlink="">
      <xdr:nvSpPr>
        <xdr:cNvPr id="91" name="テキスト ボックス 90"/>
        <xdr:cNvSpPr txBox="1"/>
      </xdr:nvSpPr>
      <xdr:spPr>
        <a:xfrm>
          <a:off x="830795" y="573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165235</xdr:rowOff>
    </xdr:from>
    <xdr:to>
      <xdr:col>24</xdr:col>
      <xdr:colOff>63500</xdr:colOff>
      <xdr:row>56</xdr:row>
      <xdr:rowOff>14400</xdr:rowOff>
    </xdr:to>
    <xdr:cxnSp macro="">
      <xdr:nvCxnSpPr>
        <xdr:cNvPr id="118" name="直線コネクタ 117"/>
        <xdr:cNvCxnSpPr/>
      </xdr:nvCxnSpPr>
      <xdr:spPr>
        <a:xfrm flipV="1">
          <a:off x="3797300" y="9594985"/>
          <a:ext cx="838200" cy="2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161413</xdr:rowOff>
    </xdr:from>
    <xdr:to>
      <xdr:col>19</xdr:col>
      <xdr:colOff>177800</xdr:colOff>
      <xdr:row>56</xdr:row>
      <xdr:rowOff>14400</xdr:rowOff>
    </xdr:to>
    <xdr:cxnSp macro="">
      <xdr:nvCxnSpPr>
        <xdr:cNvPr id="121" name="直線コネクタ 120"/>
        <xdr:cNvCxnSpPr/>
      </xdr:nvCxnSpPr>
      <xdr:spPr>
        <a:xfrm>
          <a:off x="2908300" y="9591163"/>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161413</xdr:rowOff>
    </xdr:from>
    <xdr:to>
      <xdr:col>15</xdr:col>
      <xdr:colOff>50800</xdr:colOff>
      <xdr:row>56</xdr:row>
      <xdr:rowOff>20417</xdr:rowOff>
    </xdr:to>
    <xdr:cxnSp macro="">
      <xdr:nvCxnSpPr>
        <xdr:cNvPr id="124" name="直線コネクタ 123"/>
        <xdr:cNvCxnSpPr/>
      </xdr:nvCxnSpPr>
      <xdr:spPr>
        <a:xfrm flipV="1">
          <a:off x="2019300" y="9591163"/>
          <a:ext cx="889000" cy="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20417</xdr:rowOff>
    </xdr:from>
    <xdr:to>
      <xdr:col>10</xdr:col>
      <xdr:colOff>114300</xdr:colOff>
      <xdr:row>56</xdr:row>
      <xdr:rowOff>33341</xdr:rowOff>
    </xdr:to>
    <xdr:cxnSp macro="">
      <xdr:nvCxnSpPr>
        <xdr:cNvPr id="127" name="直線コネクタ 126"/>
        <xdr:cNvCxnSpPr/>
      </xdr:nvCxnSpPr>
      <xdr:spPr>
        <a:xfrm flipV="1">
          <a:off x="1130300" y="9621617"/>
          <a:ext cx="889000" cy="1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114435</xdr:rowOff>
    </xdr:from>
    <xdr:to>
      <xdr:col>24</xdr:col>
      <xdr:colOff>114300</xdr:colOff>
      <xdr:row>56</xdr:row>
      <xdr:rowOff>44585</xdr:rowOff>
    </xdr:to>
    <xdr:sp macro="" textlink="">
      <xdr:nvSpPr>
        <xdr:cNvPr id="137" name="楕円 136"/>
        <xdr:cNvSpPr/>
      </xdr:nvSpPr>
      <xdr:spPr>
        <a:xfrm>
          <a:off x="4584700" y="954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92862</xdr:rowOff>
    </xdr:from>
    <xdr:ext cx="599010" cy="259045"/>
    <xdr:sp macro="" textlink="">
      <xdr:nvSpPr>
        <xdr:cNvPr id="138" name="物件費該当値テキスト"/>
        <xdr:cNvSpPr txBox="1"/>
      </xdr:nvSpPr>
      <xdr:spPr>
        <a:xfrm>
          <a:off x="4686300" y="952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135050</xdr:rowOff>
    </xdr:from>
    <xdr:to>
      <xdr:col>20</xdr:col>
      <xdr:colOff>38100</xdr:colOff>
      <xdr:row>56</xdr:row>
      <xdr:rowOff>65200</xdr:rowOff>
    </xdr:to>
    <xdr:sp macro="" textlink="">
      <xdr:nvSpPr>
        <xdr:cNvPr id="139" name="楕円 138"/>
        <xdr:cNvSpPr/>
      </xdr:nvSpPr>
      <xdr:spPr>
        <a:xfrm>
          <a:off x="3746500" y="95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56327</xdr:rowOff>
    </xdr:from>
    <xdr:ext cx="599010" cy="259045"/>
    <xdr:sp macro="" textlink="">
      <xdr:nvSpPr>
        <xdr:cNvPr id="140" name="テキスト ボックス 139"/>
        <xdr:cNvSpPr txBox="1"/>
      </xdr:nvSpPr>
      <xdr:spPr>
        <a:xfrm>
          <a:off x="3497795"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110613</xdr:rowOff>
    </xdr:from>
    <xdr:to>
      <xdr:col>15</xdr:col>
      <xdr:colOff>101600</xdr:colOff>
      <xdr:row>56</xdr:row>
      <xdr:rowOff>40763</xdr:rowOff>
    </xdr:to>
    <xdr:sp macro="" textlink="">
      <xdr:nvSpPr>
        <xdr:cNvPr id="141" name="楕円 140"/>
        <xdr:cNvSpPr/>
      </xdr:nvSpPr>
      <xdr:spPr>
        <a:xfrm>
          <a:off x="2857500" y="954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31890</xdr:rowOff>
    </xdr:from>
    <xdr:ext cx="599010" cy="259045"/>
    <xdr:sp macro="" textlink="">
      <xdr:nvSpPr>
        <xdr:cNvPr id="142" name="テキスト ボックス 141"/>
        <xdr:cNvSpPr txBox="1"/>
      </xdr:nvSpPr>
      <xdr:spPr>
        <a:xfrm>
          <a:off x="2608795" y="963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141067</xdr:rowOff>
    </xdr:from>
    <xdr:to>
      <xdr:col>10</xdr:col>
      <xdr:colOff>165100</xdr:colOff>
      <xdr:row>56</xdr:row>
      <xdr:rowOff>71217</xdr:rowOff>
    </xdr:to>
    <xdr:sp macro="" textlink="">
      <xdr:nvSpPr>
        <xdr:cNvPr id="143" name="楕円 142"/>
        <xdr:cNvSpPr/>
      </xdr:nvSpPr>
      <xdr:spPr>
        <a:xfrm>
          <a:off x="1968500" y="957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62344</xdr:rowOff>
    </xdr:from>
    <xdr:ext cx="599010" cy="259045"/>
    <xdr:sp macro="" textlink="">
      <xdr:nvSpPr>
        <xdr:cNvPr id="144" name="テキスト ボックス 143"/>
        <xdr:cNvSpPr txBox="1"/>
      </xdr:nvSpPr>
      <xdr:spPr>
        <a:xfrm>
          <a:off x="1719795" y="966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153991</xdr:rowOff>
    </xdr:from>
    <xdr:to>
      <xdr:col>6</xdr:col>
      <xdr:colOff>38100</xdr:colOff>
      <xdr:row>56</xdr:row>
      <xdr:rowOff>84141</xdr:rowOff>
    </xdr:to>
    <xdr:sp macro="" textlink="">
      <xdr:nvSpPr>
        <xdr:cNvPr id="145" name="楕円 144"/>
        <xdr:cNvSpPr/>
      </xdr:nvSpPr>
      <xdr:spPr>
        <a:xfrm>
          <a:off x="1079500" y="95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75268</xdr:rowOff>
    </xdr:from>
    <xdr:ext cx="534377" cy="259045"/>
    <xdr:sp macro="" textlink="">
      <xdr:nvSpPr>
        <xdr:cNvPr id="146" name="テキスト ボックス 145"/>
        <xdr:cNvSpPr txBox="1"/>
      </xdr:nvSpPr>
      <xdr:spPr>
        <a:xfrm>
          <a:off x="863111" y="967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21589</xdr:rowOff>
    </xdr:from>
    <xdr:to>
      <xdr:col>24</xdr:col>
      <xdr:colOff>63500</xdr:colOff>
      <xdr:row>76</xdr:row>
      <xdr:rowOff>117069</xdr:rowOff>
    </xdr:to>
    <xdr:cxnSp macro="">
      <xdr:nvCxnSpPr>
        <xdr:cNvPr id="175" name="直線コネクタ 174"/>
        <xdr:cNvCxnSpPr/>
      </xdr:nvCxnSpPr>
      <xdr:spPr>
        <a:xfrm>
          <a:off x="3797300" y="13051789"/>
          <a:ext cx="838200" cy="9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21589</xdr:rowOff>
    </xdr:from>
    <xdr:to>
      <xdr:col>19</xdr:col>
      <xdr:colOff>177800</xdr:colOff>
      <xdr:row>76</xdr:row>
      <xdr:rowOff>145453</xdr:rowOff>
    </xdr:to>
    <xdr:cxnSp macro="">
      <xdr:nvCxnSpPr>
        <xdr:cNvPr id="178" name="直線コネクタ 177"/>
        <xdr:cNvCxnSpPr/>
      </xdr:nvCxnSpPr>
      <xdr:spPr>
        <a:xfrm flipV="1">
          <a:off x="2908300" y="13051789"/>
          <a:ext cx="889000" cy="1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145453</xdr:rowOff>
    </xdr:from>
    <xdr:to>
      <xdr:col>15</xdr:col>
      <xdr:colOff>50800</xdr:colOff>
      <xdr:row>77</xdr:row>
      <xdr:rowOff>43765</xdr:rowOff>
    </xdr:to>
    <xdr:cxnSp macro="">
      <xdr:nvCxnSpPr>
        <xdr:cNvPr id="181" name="直線コネクタ 180"/>
        <xdr:cNvCxnSpPr/>
      </xdr:nvCxnSpPr>
      <xdr:spPr>
        <a:xfrm flipV="1">
          <a:off x="2019300" y="13175653"/>
          <a:ext cx="889000" cy="6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149949</xdr:rowOff>
    </xdr:from>
    <xdr:to>
      <xdr:col>10</xdr:col>
      <xdr:colOff>114300</xdr:colOff>
      <xdr:row>77</xdr:row>
      <xdr:rowOff>43765</xdr:rowOff>
    </xdr:to>
    <xdr:cxnSp macro="">
      <xdr:nvCxnSpPr>
        <xdr:cNvPr id="184" name="直線コネクタ 183"/>
        <xdr:cNvCxnSpPr/>
      </xdr:nvCxnSpPr>
      <xdr:spPr>
        <a:xfrm>
          <a:off x="1130300" y="13180149"/>
          <a:ext cx="889000" cy="6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66269</xdr:rowOff>
    </xdr:from>
    <xdr:to>
      <xdr:col>24</xdr:col>
      <xdr:colOff>114300</xdr:colOff>
      <xdr:row>76</xdr:row>
      <xdr:rowOff>167869</xdr:rowOff>
    </xdr:to>
    <xdr:sp macro="" textlink="">
      <xdr:nvSpPr>
        <xdr:cNvPr id="194" name="楕円 193"/>
        <xdr:cNvSpPr/>
      </xdr:nvSpPr>
      <xdr:spPr>
        <a:xfrm>
          <a:off x="4584700" y="130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89146</xdr:rowOff>
    </xdr:from>
    <xdr:ext cx="534377" cy="259045"/>
    <xdr:sp macro="" textlink="">
      <xdr:nvSpPr>
        <xdr:cNvPr id="195" name="維持補修費該当値テキスト"/>
        <xdr:cNvSpPr txBox="1"/>
      </xdr:nvSpPr>
      <xdr:spPr>
        <a:xfrm>
          <a:off x="4686300" y="129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142240</xdr:rowOff>
    </xdr:from>
    <xdr:to>
      <xdr:col>20</xdr:col>
      <xdr:colOff>38100</xdr:colOff>
      <xdr:row>76</xdr:row>
      <xdr:rowOff>72389</xdr:rowOff>
    </xdr:to>
    <xdr:sp macro="" textlink="">
      <xdr:nvSpPr>
        <xdr:cNvPr id="196" name="楕円 195"/>
        <xdr:cNvSpPr/>
      </xdr:nvSpPr>
      <xdr:spPr>
        <a:xfrm>
          <a:off x="3746500" y="130009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88917</xdr:rowOff>
    </xdr:from>
    <xdr:ext cx="534377" cy="259045"/>
    <xdr:sp macro="" textlink="">
      <xdr:nvSpPr>
        <xdr:cNvPr id="197" name="テキスト ボックス 196"/>
        <xdr:cNvSpPr txBox="1"/>
      </xdr:nvSpPr>
      <xdr:spPr>
        <a:xfrm>
          <a:off x="3530111" y="1277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94653</xdr:rowOff>
    </xdr:from>
    <xdr:to>
      <xdr:col>15</xdr:col>
      <xdr:colOff>101600</xdr:colOff>
      <xdr:row>77</xdr:row>
      <xdr:rowOff>24803</xdr:rowOff>
    </xdr:to>
    <xdr:sp macro="" textlink="">
      <xdr:nvSpPr>
        <xdr:cNvPr id="198" name="楕円 197"/>
        <xdr:cNvSpPr/>
      </xdr:nvSpPr>
      <xdr:spPr>
        <a:xfrm>
          <a:off x="2857500" y="1312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41330</xdr:rowOff>
    </xdr:from>
    <xdr:ext cx="534377" cy="259045"/>
    <xdr:sp macro="" textlink="">
      <xdr:nvSpPr>
        <xdr:cNvPr id="199" name="テキスト ボックス 198"/>
        <xdr:cNvSpPr txBox="1"/>
      </xdr:nvSpPr>
      <xdr:spPr>
        <a:xfrm>
          <a:off x="2641111" y="1290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164415</xdr:rowOff>
    </xdr:from>
    <xdr:to>
      <xdr:col>10</xdr:col>
      <xdr:colOff>165100</xdr:colOff>
      <xdr:row>77</xdr:row>
      <xdr:rowOff>94565</xdr:rowOff>
    </xdr:to>
    <xdr:sp macro="" textlink="">
      <xdr:nvSpPr>
        <xdr:cNvPr id="200" name="楕円 199"/>
        <xdr:cNvSpPr/>
      </xdr:nvSpPr>
      <xdr:spPr>
        <a:xfrm>
          <a:off x="1968500" y="131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85692</xdr:rowOff>
    </xdr:from>
    <xdr:ext cx="469744" cy="259045"/>
    <xdr:sp macro="" textlink="">
      <xdr:nvSpPr>
        <xdr:cNvPr id="201" name="テキスト ボックス 200"/>
        <xdr:cNvSpPr txBox="1"/>
      </xdr:nvSpPr>
      <xdr:spPr>
        <a:xfrm>
          <a:off x="1784428" y="132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99149</xdr:rowOff>
    </xdr:from>
    <xdr:to>
      <xdr:col>6</xdr:col>
      <xdr:colOff>38100</xdr:colOff>
      <xdr:row>77</xdr:row>
      <xdr:rowOff>29299</xdr:rowOff>
    </xdr:to>
    <xdr:sp macro="" textlink="">
      <xdr:nvSpPr>
        <xdr:cNvPr id="202" name="楕円 201"/>
        <xdr:cNvSpPr/>
      </xdr:nvSpPr>
      <xdr:spPr>
        <a:xfrm>
          <a:off x="1079500" y="131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45826</xdr:rowOff>
    </xdr:from>
    <xdr:ext cx="534377" cy="259045"/>
    <xdr:sp macro="" textlink="">
      <xdr:nvSpPr>
        <xdr:cNvPr id="203" name="テキスト ボックス 202"/>
        <xdr:cNvSpPr txBox="1"/>
      </xdr:nvSpPr>
      <xdr:spPr>
        <a:xfrm>
          <a:off x="863111" y="1290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162230</xdr:rowOff>
    </xdr:from>
    <xdr:to>
      <xdr:col>24</xdr:col>
      <xdr:colOff>63500</xdr:colOff>
      <xdr:row>97</xdr:row>
      <xdr:rowOff>35306</xdr:rowOff>
    </xdr:to>
    <xdr:cxnSp macro="">
      <xdr:nvCxnSpPr>
        <xdr:cNvPr id="233" name="直線コネクタ 232"/>
        <xdr:cNvCxnSpPr/>
      </xdr:nvCxnSpPr>
      <xdr:spPr>
        <a:xfrm flipV="1">
          <a:off x="3797300" y="16621430"/>
          <a:ext cx="838200" cy="4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18707</xdr:rowOff>
    </xdr:from>
    <xdr:to>
      <xdr:col>19</xdr:col>
      <xdr:colOff>177800</xdr:colOff>
      <xdr:row>97</xdr:row>
      <xdr:rowOff>35306</xdr:rowOff>
    </xdr:to>
    <xdr:cxnSp macro="">
      <xdr:nvCxnSpPr>
        <xdr:cNvPr id="236" name="直線コネクタ 235"/>
        <xdr:cNvCxnSpPr/>
      </xdr:nvCxnSpPr>
      <xdr:spPr>
        <a:xfrm>
          <a:off x="2908300" y="16649357"/>
          <a:ext cx="889000" cy="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18707</xdr:rowOff>
    </xdr:from>
    <xdr:to>
      <xdr:col>15</xdr:col>
      <xdr:colOff>50800</xdr:colOff>
      <xdr:row>97</xdr:row>
      <xdr:rowOff>41300</xdr:rowOff>
    </xdr:to>
    <xdr:cxnSp macro="">
      <xdr:nvCxnSpPr>
        <xdr:cNvPr id="239" name="直線コネクタ 238"/>
        <xdr:cNvCxnSpPr/>
      </xdr:nvCxnSpPr>
      <xdr:spPr>
        <a:xfrm flipV="1">
          <a:off x="2019300" y="16649357"/>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41300</xdr:rowOff>
    </xdr:from>
    <xdr:to>
      <xdr:col>10</xdr:col>
      <xdr:colOff>114300</xdr:colOff>
      <xdr:row>97</xdr:row>
      <xdr:rowOff>129260</xdr:rowOff>
    </xdr:to>
    <xdr:cxnSp macro="">
      <xdr:nvCxnSpPr>
        <xdr:cNvPr id="242" name="直線コネクタ 241"/>
        <xdr:cNvCxnSpPr/>
      </xdr:nvCxnSpPr>
      <xdr:spPr>
        <a:xfrm flipV="1">
          <a:off x="1130300" y="16671950"/>
          <a:ext cx="889000" cy="8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111430</xdr:rowOff>
    </xdr:from>
    <xdr:to>
      <xdr:col>24</xdr:col>
      <xdr:colOff>114300</xdr:colOff>
      <xdr:row>97</xdr:row>
      <xdr:rowOff>41580</xdr:rowOff>
    </xdr:to>
    <xdr:sp macro="" textlink="">
      <xdr:nvSpPr>
        <xdr:cNvPr id="252" name="楕円 251"/>
        <xdr:cNvSpPr/>
      </xdr:nvSpPr>
      <xdr:spPr>
        <a:xfrm>
          <a:off x="4584700" y="165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89857</xdr:rowOff>
    </xdr:from>
    <xdr:ext cx="534377" cy="259045"/>
    <xdr:sp macro="" textlink="">
      <xdr:nvSpPr>
        <xdr:cNvPr id="253" name="扶助費該当値テキスト"/>
        <xdr:cNvSpPr txBox="1"/>
      </xdr:nvSpPr>
      <xdr:spPr>
        <a:xfrm>
          <a:off x="4686300" y="165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155956</xdr:rowOff>
    </xdr:from>
    <xdr:to>
      <xdr:col>20</xdr:col>
      <xdr:colOff>38100</xdr:colOff>
      <xdr:row>97</xdr:row>
      <xdr:rowOff>86106</xdr:rowOff>
    </xdr:to>
    <xdr:sp macro="" textlink="">
      <xdr:nvSpPr>
        <xdr:cNvPr id="254" name="楕円 253"/>
        <xdr:cNvSpPr/>
      </xdr:nvSpPr>
      <xdr:spPr>
        <a:xfrm>
          <a:off x="3746500" y="166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77233</xdr:rowOff>
    </xdr:from>
    <xdr:ext cx="534377" cy="259045"/>
    <xdr:sp macro="" textlink="">
      <xdr:nvSpPr>
        <xdr:cNvPr id="255" name="テキスト ボックス 254"/>
        <xdr:cNvSpPr txBox="1"/>
      </xdr:nvSpPr>
      <xdr:spPr>
        <a:xfrm>
          <a:off x="3530111" y="167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139357</xdr:rowOff>
    </xdr:from>
    <xdr:to>
      <xdr:col>15</xdr:col>
      <xdr:colOff>101600</xdr:colOff>
      <xdr:row>97</xdr:row>
      <xdr:rowOff>69507</xdr:rowOff>
    </xdr:to>
    <xdr:sp macro="" textlink="">
      <xdr:nvSpPr>
        <xdr:cNvPr id="256" name="楕円 255"/>
        <xdr:cNvSpPr/>
      </xdr:nvSpPr>
      <xdr:spPr>
        <a:xfrm>
          <a:off x="2857500" y="165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60634</xdr:rowOff>
    </xdr:from>
    <xdr:ext cx="534377" cy="259045"/>
    <xdr:sp macro="" textlink="">
      <xdr:nvSpPr>
        <xdr:cNvPr id="257" name="テキスト ボックス 256"/>
        <xdr:cNvSpPr txBox="1"/>
      </xdr:nvSpPr>
      <xdr:spPr>
        <a:xfrm>
          <a:off x="2641111" y="166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161950</xdr:rowOff>
    </xdr:from>
    <xdr:to>
      <xdr:col>10</xdr:col>
      <xdr:colOff>165100</xdr:colOff>
      <xdr:row>97</xdr:row>
      <xdr:rowOff>92100</xdr:rowOff>
    </xdr:to>
    <xdr:sp macro="" textlink="">
      <xdr:nvSpPr>
        <xdr:cNvPr id="258" name="楕円 257"/>
        <xdr:cNvSpPr/>
      </xdr:nvSpPr>
      <xdr:spPr>
        <a:xfrm>
          <a:off x="1968500" y="166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83227</xdr:rowOff>
    </xdr:from>
    <xdr:ext cx="534377" cy="259045"/>
    <xdr:sp macro="" textlink="">
      <xdr:nvSpPr>
        <xdr:cNvPr id="259" name="テキスト ボックス 258"/>
        <xdr:cNvSpPr txBox="1"/>
      </xdr:nvSpPr>
      <xdr:spPr>
        <a:xfrm>
          <a:off x="1752111" y="1671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78460</xdr:rowOff>
    </xdr:from>
    <xdr:to>
      <xdr:col>6</xdr:col>
      <xdr:colOff>38100</xdr:colOff>
      <xdr:row>98</xdr:row>
      <xdr:rowOff>8610</xdr:rowOff>
    </xdr:to>
    <xdr:sp macro="" textlink="">
      <xdr:nvSpPr>
        <xdr:cNvPr id="260" name="楕円 259"/>
        <xdr:cNvSpPr/>
      </xdr:nvSpPr>
      <xdr:spPr>
        <a:xfrm>
          <a:off x="1079500" y="1670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171187</xdr:rowOff>
    </xdr:from>
    <xdr:ext cx="534377" cy="259045"/>
    <xdr:sp macro="" textlink="">
      <xdr:nvSpPr>
        <xdr:cNvPr id="261" name="テキスト ボックス 260"/>
        <xdr:cNvSpPr txBox="1"/>
      </xdr:nvSpPr>
      <xdr:spPr>
        <a:xfrm>
          <a:off x="863111" y="1680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42349</xdr:rowOff>
    </xdr:from>
    <xdr:to>
      <xdr:col>55</xdr:col>
      <xdr:colOff>0</xdr:colOff>
      <xdr:row>35</xdr:row>
      <xdr:rowOff>51575</xdr:rowOff>
    </xdr:to>
    <xdr:cxnSp macro="">
      <xdr:nvCxnSpPr>
        <xdr:cNvPr id="288" name="直線コネクタ 287"/>
        <xdr:cNvCxnSpPr/>
      </xdr:nvCxnSpPr>
      <xdr:spPr>
        <a:xfrm flipV="1">
          <a:off x="9639300" y="6043099"/>
          <a:ext cx="8382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51575</xdr:rowOff>
    </xdr:from>
    <xdr:to>
      <xdr:col>50</xdr:col>
      <xdr:colOff>114300</xdr:colOff>
      <xdr:row>35</xdr:row>
      <xdr:rowOff>100463</xdr:rowOff>
    </xdr:to>
    <xdr:cxnSp macro="">
      <xdr:nvCxnSpPr>
        <xdr:cNvPr id="291" name="直線コネクタ 290"/>
        <xdr:cNvCxnSpPr/>
      </xdr:nvCxnSpPr>
      <xdr:spPr>
        <a:xfrm flipV="1">
          <a:off x="8750300" y="6052325"/>
          <a:ext cx="8890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8127</xdr:rowOff>
    </xdr:from>
    <xdr:to>
      <xdr:col>45</xdr:col>
      <xdr:colOff>177800</xdr:colOff>
      <xdr:row>35</xdr:row>
      <xdr:rowOff>100463</xdr:rowOff>
    </xdr:to>
    <xdr:cxnSp macro="">
      <xdr:nvCxnSpPr>
        <xdr:cNvPr id="294" name="直線コネクタ 293"/>
        <xdr:cNvCxnSpPr/>
      </xdr:nvCxnSpPr>
      <xdr:spPr>
        <a:xfrm>
          <a:off x="7861300" y="6008877"/>
          <a:ext cx="889000" cy="9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6" name="テキスト ボックス 295"/>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74741</xdr:rowOff>
    </xdr:from>
    <xdr:to>
      <xdr:col>41</xdr:col>
      <xdr:colOff>50800</xdr:colOff>
      <xdr:row>35</xdr:row>
      <xdr:rowOff>8127</xdr:rowOff>
    </xdr:to>
    <xdr:cxnSp macro="">
      <xdr:nvCxnSpPr>
        <xdr:cNvPr id="297" name="直線コネクタ 296"/>
        <xdr:cNvCxnSpPr/>
      </xdr:nvCxnSpPr>
      <xdr:spPr>
        <a:xfrm>
          <a:off x="6972300" y="5904041"/>
          <a:ext cx="889000" cy="10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162999</xdr:rowOff>
    </xdr:from>
    <xdr:to>
      <xdr:col>55</xdr:col>
      <xdr:colOff>50800</xdr:colOff>
      <xdr:row>35</xdr:row>
      <xdr:rowOff>93149</xdr:rowOff>
    </xdr:to>
    <xdr:sp macro="" textlink="">
      <xdr:nvSpPr>
        <xdr:cNvPr id="307" name="楕円 306"/>
        <xdr:cNvSpPr/>
      </xdr:nvSpPr>
      <xdr:spPr>
        <a:xfrm>
          <a:off x="10426700" y="59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14426</xdr:rowOff>
    </xdr:from>
    <xdr:ext cx="599010" cy="259045"/>
    <xdr:sp macro="" textlink="">
      <xdr:nvSpPr>
        <xdr:cNvPr id="308" name="補助費等該当値テキスト"/>
        <xdr:cNvSpPr txBox="1"/>
      </xdr:nvSpPr>
      <xdr:spPr>
        <a:xfrm>
          <a:off x="10528300" y="584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775</xdr:rowOff>
    </xdr:from>
    <xdr:to>
      <xdr:col>50</xdr:col>
      <xdr:colOff>165100</xdr:colOff>
      <xdr:row>35</xdr:row>
      <xdr:rowOff>102375</xdr:rowOff>
    </xdr:to>
    <xdr:sp macro="" textlink="">
      <xdr:nvSpPr>
        <xdr:cNvPr id="309" name="楕円 308"/>
        <xdr:cNvSpPr/>
      </xdr:nvSpPr>
      <xdr:spPr>
        <a:xfrm>
          <a:off x="9588500" y="600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118902</xdr:rowOff>
    </xdr:from>
    <xdr:ext cx="599010" cy="259045"/>
    <xdr:sp macro="" textlink="">
      <xdr:nvSpPr>
        <xdr:cNvPr id="310" name="テキスト ボックス 309"/>
        <xdr:cNvSpPr txBox="1"/>
      </xdr:nvSpPr>
      <xdr:spPr>
        <a:xfrm>
          <a:off x="9339795" y="577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49663</xdr:rowOff>
    </xdr:from>
    <xdr:to>
      <xdr:col>46</xdr:col>
      <xdr:colOff>38100</xdr:colOff>
      <xdr:row>35</xdr:row>
      <xdr:rowOff>151263</xdr:rowOff>
    </xdr:to>
    <xdr:sp macro="" textlink="">
      <xdr:nvSpPr>
        <xdr:cNvPr id="311" name="楕円 310"/>
        <xdr:cNvSpPr/>
      </xdr:nvSpPr>
      <xdr:spPr>
        <a:xfrm>
          <a:off x="8699500" y="605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167790</xdr:rowOff>
    </xdr:from>
    <xdr:ext cx="599010" cy="259045"/>
    <xdr:sp macro="" textlink="">
      <xdr:nvSpPr>
        <xdr:cNvPr id="312" name="テキスト ボックス 311"/>
        <xdr:cNvSpPr txBox="1"/>
      </xdr:nvSpPr>
      <xdr:spPr>
        <a:xfrm>
          <a:off x="8450795" y="582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128777</xdr:rowOff>
    </xdr:from>
    <xdr:to>
      <xdr:col>41</xdr:col>
      <xdr:colOff>101600</xdr:colOff>
      <xdr:row>35</xdr:row>
      <xdr:rowOff>58927</xdr:rowOff>
    </xdr:to>
    <xdr:sp macro="" textlink="">
      <xdr:nvSpPr>
        <xdr:cNvPr id="313" name="楕円 312"/>
        <xdr:cNvSpPr/>
      </xdr:nvSpPr>
      <xdr:spPr>
        <a:xfrm>
          <a:off x="7810500" y="59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75454</xdr:rowOff>
    </xdr:from>
    <xdr:ext cx="599010" cy="259045"/>
    <xdr:sp macro="" textlink="">
      <xdr:nvSpPr>
        <xdr:cNvPr id="314" name="テキスト ボックス 313"/>
        <xdr:cNvSpPr txBox="1"/>
      </xdr:nvSpPr>
      <xdr:spPr>
        <a:xfrm>
          <a:off x="7561795" y="573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23941</xdr:rowOff>
    </xdr:from>
    <xdr:to>
      <xdr:col>36</xdr:col>
      <xdr:colOff>165100</xdr:colOff>
      <xdr:row>34</xdr:row>
      <xdr:rowOff>125541</xdr:rowOff>
    </xdr:to>
    <xdr:sp macro="" textlink="">
      <xdr:nvSpPr>
        <xdr:cNvPr id="315" name="楕円 314"/>
        <xdr:cNvSpPr/>
      </xdr:nvSpPr>
      <xdr:spPr>
        <a:xfrm>
          <a:off x="6921500" y="585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142068</xdr:rowOff>
    </xdr:from>
    <xdr:ext cx="599010" cy="259045"/>
    <xdr:sp macro="" textlink="">
      <xdr:nvSpPr>
        <xdr:cNvPr id="316" name="テキスト ボックス 315"/>
        <xdr:cNvSpPr txBox="1"/>
      </xdr:nvSpPr>
      <xdr:spPr>
        <a:xfrm>
          <a:off x="6672795" y="562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2275</xdr:rowOff>
    </xdr:from>
    <xdr:to>
      <xdr:col>55</xdr:col>
      <xdr:colOff>0</xdr:colOff>
      <xdr:row>59</xdr:row>
      <xdr:rowOff>28421</xdr:rowOff>
    </xdr:to>
    <xdr:cxnSp macro="">
      <xdr:nvCxnSpPr>
        <xdr:cNvPr id="345" name="直線コネクタ 344"/>
        <xdr:cNvCxnSpPr/>
      </xdr:nvCxnSpPr>
      <xdr:spPr>
        <a:xfrm flipV="1">
          <a:off x="9639300" y="10117825"/>
          <a:ext cx="838200" cy="2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26606</xdr:rowOff>
    </xdr:from>
    <xdr:to>
      <xdr:col>50</xdr:col>
      <xdr:colOff>114300</xdr:colOff>
      <xdr:row>59</xdr:row>
      <xdr:rowOff>28421</xdr:rowOff>
    </xdr:to>
    <xdr:cxnSp macro="">
      <xdr:nvCxnSpPr>
        <xdr:cNvPr id="348" name="直線コネクタ 347"/>
        <xdr:cNvCxnSpPr/>
      </xdr:nvCxnSpPr>
      <xdr:spPr>
        <a:xfrm>
          <a:off x="8750300" y="10142156"/>
          <a:ext cx="8890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26606</xdr:rowOff>
    </xdr:from>
    <xdr:to>
      <xdr:col>45</xdr:col>
      <xdr:colOff>177800</xdr:colOff>
      <xdr:row>59</xdr:row>
      <xdr:rowOff>28032</xdr:rowOff>
    </xdr:to>
    <xdr:cxnSp macro="">
      <xdr:nvCxnSpPr>
        <xdr:cNvPr id="351" name="直線コネクタ 350"/>
        <xdr:cNvCxnSpPr/>
      </xdr:nvCxnSpPr>
      <xdr:spPr>
        <a:xfrm flipV="1">
          <a:off x="7861300" y="10142156"/>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20886</xdr:rowOff>
    </xdr:from>
    <xdr:to>
      <xdr:col>41</xdr:col>
      <xdr:colOff>50800</xdr:colOff>
      <xdr:row>59</xdr:row>
      <xdr:rowOff>28032</xdr:rowOff>
    </xdr:to>
    <xdr:cxnSp macro="">
      <xdr:nvCxnSpPr>
        <xdr:cNvPr id="354" name="直線コネクタ 353"/>
        <xdr:cNvCxnSpPr/>
      </xdr:nvCxnSpPr>
      <xdr:spPr>
        <a:xfrm>
          <a:off x="6972300" y="10136436"/>
          <a:ext cx="889000" cy="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122925</xdr:rowOff>
    </xdr:from>
    <xdr:to>
      <xdr:col>55</xdr:col>
      <xdr:colOff>50800</xdr:colOff>
      <xdr:row>59</xdr:row>
      <xdr:rowOff>53075</xdr:rowOff>
    </xdr:to>
    <xdr:sp macro="" textlink="">
      <xdr:nvSpPr>
        <xdr:cNvPr id="364" name="楕円 363"/>
        <xdr:cNvSpPr/>
      </xdr:nvSpPr>
      <xdr:spPr>
        <a:xfrm>
          <a:off x="10426700" y="100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37852</xdr:rowOff>
    </xdr:from>
    <xdr:ext cx="534377" cy="259045"/>
    <xdr:sp macro="" textlink="">
      <xdr:nvSpPr>
        <xdr:cNvPr id="365" name="普通建設事業費該当値テキスト"/>
        <xdr:cNvSpPr txBox="1"/>
      </xdr:nvSpPr>
      <xdr:spPr>
        <a:xfrm>
          <a:off x="10528300" y="998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149071</xdr:rowOff>
    </xdr:from>
    <xdr:to>
      <xdr:col>50</xdr:col>
      <xdr:colOff>165100</xdr:colOff>
      <xdr:row>59</xdr:row>
      <xdr:rowOff>79221</xdr:rowOff>
    </xdr:to>
    <xdr:sp macro="" textlink="">
      <xdr:nvSpPr>
        <xdr:cNvPr id="366" name="楕円 365"/>
        <xdr:cNvSpPr/>
      </xdr:nvSpPr>
      <xdr:spPr>
        <a:xfrm>
          <a:off x="9588500" y="1009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70348</xdr:rowOff>
    </xdr:from>
    <xdr:ext cx="534377" cy="259045"/>
    <xdr:sp macro="" textlink="">
      <xdr:nvSpPr>
        <xdr:cNvPr id="367" name="テキスト ボックス 366"/>
        <xdr:cNvSpPr txBox="1"/>
      </xdr:nvSpPr>
      <xdr:spPr>
        <a:xfrm>
          <a:off x="9372111" y="101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147256</xdr:rowOff>
    </xdr:from>
    <xdr:to>
      <xdr:col>46</xdr:col>
      <xdr:colOff>38100</xdr:colOff>
      <xdr:row>59</xdr:row>
      <xdr:rowOff>77406</xdr:rowOff>
    </xdr:to>
    <xdr:sp macro="" textlink="">
      <xdr:nvSpPr>
        <xdr:cNvPr id="368" name="楕円 367"/>
        <xdr:cNvSpPr/>
      </xdr:nvSpPr>
      <xdr:spPr>
        <a:xfrm>
          <a:off x="8699500" y="100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68533</xdr:rowOff>
    </xdr:from>
    <xdr:ext cx="534377" cy="259045"/>
    <xdr:sp macro="" textlink="">
      <xdr:nvSpPr>
        <xdr:cNvPr id="369" name="テキスト ボックス 368"/>
        <xdr:cNvSpPr txBox="1"/>
      </xdr:nvSpPr>
      <xdr:spPr>
        <a:xfrm>
          <a:off x="8483111" y="101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148682</xdr:rowOff>
    </xdr:from>
    <xdr:to>
      <xdr:col>41</xdr:col>
      <xdr:colOff>101600</xdr:colOff>
      <xdr:row>59</xdr:row>
      <xdr:rowOff>78832</xdr:rowOff>
    </xdr:to>
    <xdr:sp macro="" textlink="">
      <xdr:nvSpPr>
        <xdr:cNvPr id="370" name="楕円 369"/>
        <xdr:cNvSpPr/>
      </xdr:nvSpPr>
      <xdr:spPr>
        <a:xfrm>
          <a:off x="7810500" y="1009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69959</xdr:rowOff>
    </xdr:from>
    <xdr:ext cx="534377" cy="259045"/>
    <xdr:sp macro="" textlink="">
      <xdr:nvSpPr>
        <xdr:cNvPr id="371" name="テキスト ボックス 370"/>
        <xdr:cNvSpPr txBox="1"/>
      </xdr:nvSpPr>
      <xdr:spPr>
        <a:xfrm>
          <a:off x="7594111" y="1018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141536</xdr:rowOff>
    </xdr:from>
    <xdr:to>
      <xdr:col>36</xdr:col>
      <xdr:colOff>165100</xdr:colOff>
      <xdr:row>59</xdr:row>
      <xdr:rowOff>71686</xdr:rowOff>
    </xdr:to>
    <xdr:sp macro="" textlink="">
      <xdr:nvSpPr>
        <xdr:cNvPr id="372" name="楕円 371"/>
        <xdr:cNvSpPr/>
      </xdr:nvSpPr>
      <xdr:spPr>
        <a:xfrm>
          <a:off x="6921500" y="100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62813</xdr:rowOff>
    </xdr:from>
    <xdr:ext cx="534377" cy="259045"/>
    <xdr:sp macro="" textlink="">
      <xdr:nvSpPr>
        <xdr:cNvPr id="373" name="テキスト ボックス 372"/>
        <xdr:cNvSpPr txBox="1"/>
      </xdr:nvSpPr>
      <xdr:spPr>
        <a:xfrm>
          <a:off x="6705111" y="1017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72391</xdr:rowOff>
    </xdr:from>
    <xdr:to>
      <xdr:col>55</xdr:col>
      <xdr:colOff>0</xdr:colOff>
      <xdr:row>79</xdr:row>
      <xdr:rowOff>95540</xdr:rowOff>
    </xdr:to>
    <xdr:cxnSp macro="">
      <xdr:nvCxnSpPr>
        <xdr:cNvPr id="404" name="直線コネクタ 403"/>
        <xdr:cNvCxnSpPr/>
      </xdr:nvCxnSpPr>
      <xdr:spPr>
        <a:xfrm flipV="1">
          <a:off x="9639300" y="13616941"/>
          <a:ext cx="8382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95540</xdr:rowOff>
    </xdr:from>
    <xdr:to>
      <xdr:col>50</xdr:col>
      <xdr:colOff>114300</xdr:colOff>
      <xdr:row>79</xdr:row>
      <xdr:rowOff>97782</xdr:rowOff>
    </xdr:to>
    <xdr:cxnSp macro="">
      <xdr:nvCxnSpPr>
        <xdr:cNvPr id="407" name="直線コネクタ 406"/>
        <xdr:cNvCxnSpPr/>
      </xdr:nvCxnSpPr>
      <xdr:spPr>
        <a:xfrm flipV="1">
          <a:off x="8750300" y="13640090"/>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95881</xdr:rowOff>
    </xdr:from>
    <xdr:to>
      <xdr:col>45</xdr:col>
      <xdr:colOff>177800</xdr:colOff>
      <xdr:row>79</xdr:row>
      <xdr:rowOff>97782</xdr:rowOff>
    </xdr:to>
    <xdr:cxnSp macro="">
      <xdr:nvCxnSpPr>
        <xdr:cNvPr id="410" name="直線コネクタ 409"/>
        <xdr:cNvCxnSpPr/>
      </xdr:nvCxnSpPr>
      <xdr:spPr>
        <a:xfrm>
          <a:off x="7861300" y="13640431"/>
          <a:ext cx="889000" cy="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94397</xdr:rowOff>
    </xdr:from>
    <xdr:to>
      <xdr:col>41</xdr:col>
      <xdr:colOff>50800</xdr:colOff>
      <xdr:row>79</xdr:row>
      <xdr:rowOff>95881</xdr:rowOff>
    </xdr:to>
    <xdr:cxnSp macro="">
      <xdr:nvCxnSpPr>
        <xdr:cNvPr id="413" name="直線コネクタ 412"/>
        <xdr:cNvCxnSpPr/>
      </xdr:nvCxnSpPr>
      <xdr:spPr>
        <a:xfrm>
          <a:off x="6972300" y="13638947"/>
          <a:ext cx="889000" cy="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21591</xdr:rowOff>
    </xdr:from>
    <xdr:to>
      <xdr:col>55</xdr:col>
      <xdr:colOff>50800</xdr:colOff>
      <xdr:row>79</xdr:row>
      <xdr:rowOff>123191</xdr:rowOff>
    </xdr:to>
    <xdr:sp macro="" textlink="">
      <xdr:nvSpPr>
        <xdr:cNvPr id="423" name="楕円 422"/>
        <xdr:cNvSpPr/>
      </xdr:nvSpPr>
      <xdr:spPr>
        <a:xfrm>
          <a:off x="10426700" y="135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534377" cy="259045"/>
    <xdr:sp macro="" textlink="">
      <xdr:nvSpPr>
        <xdr:cNvPr id="424" name="普通建設事業費 （ うち新規整備　）該当値テキスト"/>
        <xdr:cNvSpPr txBox="1"/>
      </xdr:nvSpPr>
      <xdr:spPr>
        <a:xfrm>
          <a:off x="10528300" y="1351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44740</xdr:rowOff>
    </xdr:from>
    <xdr:to>
      <xdr:col>50</xdr:col>
      <xdr:colOff>165100</xdr:colOff>
      <xdr:row>79</xdr:row>
      <xdr:rowOff>146340</xdr:rowOff>
    </xdr:to>
    <xdr:sp macro="" textlink="">
      <xdr:nvSpPr>
        <xdr:cNvPr id="425" name="楕円 424"/>
        <xdr:cNvSpPr/>
      </xdr:nvSpPr>
      <xdr:spPr>
        <a:xfrm>
          <a:off x="9588500" y="1358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137467</xdr:rowOff>
    </xdr:from>
    <xdr:ext cx="469744" cy="259045"/>
    <xdr:sp macro="" textlink="">
      <xdr:nvSpPr>
        <xdr:cNvPr id="426" name="テキスト ボックス 425"/>
        <xdr:cNvSpPr txBox="1"/>
      </xdr:nvSpPr>
      <xdr:spPr>
        <a:xfrm>
          <a:off x="9404428" y="1368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46982</xdr:rowOff>
    </xdr:from>
    <xdr:to>
      <xdr:col>46</xdr:col>
      <xdr:colOff>38100</xdr:colOff>
      <xdr:row>79</xdr:row>
      <xdr:rowOff>148582</xdr:rowOff>
    </xdr:to>
    <xdr:sp macro="" textlink="">
      <xdr:nvSpPr>
        <xdr:cNvPr id="427" name="楕円 426"/>
        <xdr:cNvSpPr/>
      </xdr:nvSpPr>
      <xdr:spPr>
        <a:xfrm>
          <a:off x="8699500" y="135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139709</xdr:rowOff>
    </xdr:from>
    <xdr:ext cx="469744" cy="259045"/>
    <xdr:sp macro="" textlink="">
      <xdr:nvSpPr>
        <xdr:cNvPr id="428" name="テキスト ボックス 427"/>
        <xdr:cNvSpPr txBox="1"/>
      </xdr:nvSpPr>
      <xdr:spPr>
        <a:xfrm>
          <a:off x="8515428" y="1368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45081</xdr:rowOff>
    </xdr:from>
    <xdr:to>
      <xdr:col>41</xdr:col>
      <xdr:colOff>101600</xdr:colOff>
      <xdr:row>79</xdr:row>
      <xdr:rowOff>146681</xdr:rowOff>
    </xdr:to>
    <xdr:sp macro="" textlink="">
      <xdr:nvSpPr>
        <xdr:cNvPr id="429" name="楕円 428"/>
        <xdr:cNvSpPr/>
      </xdr:nvSpPr>
      <xdr:spPr>
        <a:xfrm>
          <a:off x="7810500" y="135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137808</xdr:rowOff>
    </xdr:from>
    <xdr:ext cx="469744" cy="259045"/>
    <xdr:sp macro="" textlink="">
      <xdr:nvSpPr>
        <xdr:cNvPr id="430" name="テキスト ボックス 429"/>
        <xdr:cNvSpPr txBox="1"/>
      </xdr:nvSpPr>
      <xdr:spPr>
        <a:xfrm>
          <a:off x="7626428" y="1368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43597</xdr:rowOff>
    </xdr:from>
    <xdr:to>
      <xdr:col>36</xdr:col>
      <xdr:colOff>165100</xdr:colOff>
      <xdr:row>79</xdr:row>
      <xdr:rowOff>145197</xdr:rowOff>
    </xdr:to>
    <xdr:sp macro="" textlink="">
      <xdr:nvSpPr>
        <xdr:cNvPr id="431" name="楕円 430"/>
        <xdr:cNvSpPr/>
      </xdr:nvSpPr>
      <xdr:spPr>
        <a:xfrm>
          <a:off x="6921500" y="1358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136324</xdr:rowOff>
    </xdr:from>
    <xdr:ext cx="469744" cy="259045"/>
    <xdr:sp macro="" textlink="">
      <xdr:nvSpPr>
        <xdr:cNvPr id="432" name="テキスト ボックス 431"/>
        <xdr:cNvSpPr txBox="1"/>
      </xdr:nvSpPr>
      <xdr:spPr>
        <a:xfrm>
          <a:off x="6737428" y="1368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12905</xdr:rowOff>
    </xdr:from>
    <xdr:to>
      <xdr:col>55</xdr:col>
      <xdr:colOff>0</xdr:colOff>
      <xdr:row>98</xdr:row>
      <xdr:rowOff>74732</xdr:rowOff>
    </xdr:to>
    <xdr:cxnSp macro="">
      <xdr:nvCxnSpPr>
        <xdr:cNvPr id="459" name="直線コネクタ 458"/>
        <xdr:cNvCxnSpPr/>
      </xdr:nvCxnSpPr>
      <xdr:spPr>
        <a:xfrm flipV="1">
          <a:off x="9639300" y="16815005"/>
          <a:ext cx="838200" cy="6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48040</xdr:rowOff>
    </xdr:from>
    <xdr:to>
      <xdr:col>50</xdr:col>
      <xdr:colOff>114300</xdr:colOff>
      <xdr:row>98</xdr:row>
      <xdr:rowOff>74732</xdr:rowOff>
    </xdr:to>
    <xdr:cxnSp macro="">
      <xdr:nvCxnSpPr>
        <xdr:cNvPr id="462" name="直線コネクタ 461"/>
        <xdr:cNvCxnSpPr/>
      </xdr:nvCxnSpPr>
      <xdr:spPr>
        <a:xfrm>
          <a:off x="8750300" y="16850140"/>
          <a:ext cx="889000" cy="2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48040</xdr:rowOff>
    </xdr:from>
    <xdr:to>
      <xdr:col>45</xdr:col>
      <xdr:colOff>177800</xdr:colOff>
      <xdr:row>98</xdr:row>
      <xdr:rowOff>65711</xdr:rowOff>
    </xdr:to>
    <xdr:cxnSp macro="">
      <xdr:nvCxnSpPr>
        <xdr:cNvPr id="465" name="直線コネクタ 464"/>
        <xdr:cNvCxnSpPr/>
      </xdr:nvCxnSpPr>
      <xdr:spPr>
        <a:xfrm flipV="1">
          <a:off x="7861300" y="16850140"/>
          <a:ext cx="889000" cy="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34151</xdr:rowOff>
    </xdr:from>
    <xdr:to>
      <xdr:col>41</xdr:col>
      <xdr:colOff>50800</xdr:colOff>
      <xdr:row>98</xdr:row>
      <xdr:rowOff>65711</xdr:rowOff>
    </xdr:to>
    <xdr:cxnSp macro="">
      <xdr:nvCxnSpPr>
        <xdr:cNvPr id="468" name="直線コネクタ 467"/>
        <xdr:cNvCxnSpPr/>
      </xdr:nvCxnSpPr>
      <xdr:spPr>
        <a:xfrm>
          <a:off x="6972300" y="16836251"/>
          <a:ext cx="889000" cy="3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133555</xdr:rowOff>
    </xdr:from>
    <xdr:to>
      <xdr:col>55</xdr:col>
      <xdr:colOff>50800</xdr:colOff>
      <xdr:row>98</xdr:row>
      <xdr:rowOff>63705</xdr:rowOff>
    </xdr:to>
    <xdr:sp macro="" textlink="">
      <xdr:nvSpPr>
        <xdr:cNvPr id="478" name="楕円 477"/>
        <xdr:cNvSpPr/>
      </xdr:nvSpPr>
      <xdr:spPr>
        <a:xfrm>
          <a:off x="10426700" y="167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48482</xdr:rowOff>
    </xdr:from>
    <xdr:ext cx="534377" cy="259045"/>
    <xdr:sp macro="" textlink="">
      <xdr:nvSpPr>
        <xdr:cNvPr id="479" name="普通建設事業費 （ うち更新整備　）該当値テキスト"/>
        <xdr:cNvSpPr txBox="1"/>
      </xdr:nvSpPr>
      <xdr:spPr>
        <a:xfrm>
          <a:off x="10528300" y="1667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23932</xdr:rowOff>
    </xdr:from>
    <xdr:to>
      <xdr:col>50</xdr:col>
      <xdr:colOff>165100</xdr:colOff>
      <xdr:row>98</xdr:row>
      <xdr:rowOff>125532</xdr:rowOff>
    </xdr:to>
    <xdr:sp macro="" textlink="">
      <xdr:nvSpPr>
        <xdr:cNvPr id="480" name="楕円 479"/>
        <xdr:cNvSpPr/>
      </xdr:nvSpPr>
      <xdr:spPr>
        <a:xfrm>
          <a:off x="9588500" y="168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116659</xdr:rowOff>
    </xdr:from>
    <xdr:ext cx="534377" cy="259045"/>
    <xdr:sp macro="" textlink="">
      <xdr:nvSpPr>
        <xdr:cNvPr id="481" name="テキスト ボックス 480"/>
        <xdr:cNvSpPr txBox="1"/>
      </xdr:nvSpPr>
      <xdr:spPr>
        <a:xfrm>
          <a:off x="9372111" y="1691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168690</xdr:rowOff>
    </xdr:from>
    <xdr:to>
      <xdr:col>46</xdr:col>
      <xdr:colOff>38100</xdr:colOff>
      <xdr:row>98</xdr:row>
      <xdr:rowOff>98840</xdr:rowOff>
    </xdr:to>
    <xdr:sp macro="" textlink="">
      <xdr:nvSpPr>
        <xdr:cNvPr id="482" name="楕円 481"/>
        <xdr:cNvSpPr/>
      </xdr:nvSpPr>
      <xdr:spPr>
        <a:xfrm>
          <a:off x="8699500" y="1679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89967</xdr:rowOff>
    </xdr:from>
    <xdr:ext cx="534377" cy="259045"/>
    <xdr:sp macro="" textlink="">
      <xdr:nvSpPr>
        <xdr:cNvPr id="483" name="テキスト ボックス 482"/>
        <xdr:cNvSpPr txBox="1"/>
      </xdr:nvSpPr>
      <xdr:spPr>
        <a:xfrm>
          <a:off x="8483111" y="1689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14911</xdr:rowOff>
    </xdr:from>
    <xdr:to>
      <xdr:col>41</xdr:col>
      <xdr:colOff>101600</xdr:colOff>
      <xdr:row>98</xdr:row>
      <xdr:rowOff>116511</xdr:rowOff>
    </xdr:to>
    <xdr:sp macro="" textlink="">
      <xdr:nvSpPr>
        <xdr:cNvPr id="484" name="楕円 483"/>
        <xdr:cNvSpPr/>
      </xdr:nvSpPr>
      <xdr:spPr>
        <a:xfrm>
          <a:off x="7810500" y="1681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107638</xdr:rowOff>
    </xdr:from>
    <xdr:ext cx="534377" cy="259045"/>
    <xdr:sp macro="" textlink="">
      <xdr:nvSpPr>
        <xdr:cNvPr id="485" name="テキスト ボックス 484"/>
        <xdr:cNvSpPr txBox="1"/>
      </xdr:nvSpPr>
      <xdr:spPr>
        <a:xfrm>
          <a:off x="7594111" y="1690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154801</xdr:rowOff>
    </xdr:from>
    <xdr:to>
      <xdr:col>36</xdr:col>
      <xdr:colOff>165100</xdr:colOff>
      <xdr:row>98</xdr:row>
      <xdr:rowOff>84951</xdr:rowOff>
    </xdr:to>
    <xdr:sp macro="" textlink="">
      <xdr:nvSpPr>
        <xdr:cNvPr id="486" name="楕円 485"/>
        <xdr:cNvSpPr/>
      </xdr:nvSpPr>
      <xdr:spPr>
        <a:xfrm>
          <a:off x="6921500" y="167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76078</xdr:rowOff>
    </xdr:from>
    <xdr:ext cx="534377" cy="259045"/>
    <xdr:sp macro="" textlink="">
      <xdr:nvSpPr>
        <xdr:cNvPr id="487" name="テキスト ボックス 486"/>
        <xdr:cNvSpPr txBox="1"/>
      </xdr:nvSpPr>
      <xdr:spPr>
        <a:xfrm>
          <a:off x="6705111" y="168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28581</xdr:rowOff>
    </xdr:from>
    <xdr:to>
      <xdr:col>85</xdr:col>
      <xdr:colOff>127000</xdr:colOff>
      <xdr:row>34</xdr:row>
      <xdr:rowOff>114745</xdr:rowOff>
    </xdr:to>
    <xdr:cxnSp macro="">
      <xdr:nvCxnSpPr>
        <xdr:cNvPr id="516" name="直線コネクタ 515"/>
        <xdr:cNvCxnSpPr/>
      </xdr:nvCxnSpPr>
      <xdr:spPr>
        <a:xfrm>
          <a:off x="15481300" y="5172081"/>
          <a:ext cx="838200" cy="77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73785</xdr:rowOff>
    </xdr:from>
    <xdr:ext cx="534377" cy="259045"/>
    <xdr:sp macro="" textlink="">
      <xdr:nvSpPr>
        <xdr:cNvPr id="517" name="災害復旧事業費平均値テキスト"/>
        <xdr:cNvSpPr txBox="1"/>
      </xdr:nvSpPr>
      <xdr:spPr>
        <a:xfrm>
          <a:off x="16370300" y="6417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28581</xdr:rowOff>
    </xdr:from>
    <xdr:to>
      <xdr:col>81</xdr:col>
      <xdr:colOff>50800</xdr:colOff>
      <xdr:row>36</xdr:row>
      <xdr:rowOff>30696</xdr:rowOff>
    </xdr:to>
    <xdr:cxnSp macro="">
      <xdr:nvCxnSpPr>
        <xdr:cNvPr id="519" name="直線コネクタ 518"/>
        <xdr:cNvCxnSpPr/>
      </xdr:nvCxnSpPr>
      <xdr:spPr>
        <a:xfrm flipV="1">
          <a:off x="14592300" y="5172081"/>
          <a:ext cx="889000" cy="10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17359</xdr:rowOff>
    </xdr:from>
    <xdr:ext cx="534377" cy="259045"/>
    <xdr:sp macro="" textlink="">
      <xdr:nvSpPr>
        <xdr:cNvPr id="521" name="テキスト ボックス 520"/>
        <xdr:cNvSpPr txBox="1"/>
      </xdr:nvSpPr>
      <xdr:spPr>
        <a:xfrm>
          <a:off x="15214111" y="65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30696</xdr:rowOff>
    </xdr:from>
    <xdr:to>
      <xdr:col>76</xdr:col>
      <xdr:colOff>114300</xdr:colOff>
      <xdr:row>38</xdr:row>
      <xdr:rowOff>132804</xdr:rowOff>
    </xdr:to>
    <xdr:cxnSp macro="">
      <xdr:nvCxnSpPr>
        <xdr:cNvPr id="522" name="直線コネクタ 521"/>
        <xdr:cNvCxnSpPr/>
      </xdr:nvCxnSpPr>
      <xdr:spPr>
        <a:xfrm flipV="1">
          <a:off x="13703300" y="6202896"/>
          <a:ext cx="889000" cy="4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50734</xdr:rowOff>
    </xdr:from>
    <xdr:ext cx="534377" cy="259045"/>
    <xdr:sp macro="" textlink="">
      <xdr:nvSpPr>
        <xdr:cNvPr id="524" name="テキスト ボックス 523"/>
        <xdr:cNvSpPr txBox="1"/>
      </xdr:nvSpPr>
      <xdr:spPr>
        <a:xfrm>
          <a:off x="14325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132804</xdr:rowOff>
    </xdr:from>
    <xdr:to>
      <xdr:col>71</xdr:col>
      <xdr:colOff>177800</xdr:colOff>
      <xdr:row>38</xdr:row>
      <xdr:rowOff>148044</xdr:rowOff>
    </xdr:to>
    <xdr:cxnSp macro="">
      <xdr:nvCxnSpPr>
        <xdr:cNvPr id="525" name="直線コネクタ 524"/>
        <xdr:cNvCxnSpPr/>
      </xdr:nvCxnSpPr>
      <xdr:spPr>
        <a:xfrm flipV="1">
          <a:off x="12814300" y="664790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63945</xdr:rowOff>
    </xdr:from>
    <xdr:to>
      <xdr:col>85</xdr:col>
      <xdr:colOff>177800</xdr:colOff>
      <xdr:row>34</xdr:row>
      <xdr:rowOff>165545</xdr:rowOff>
    </xdr:to>
    <xdr:sp macro="" textlink="">
      <xdr:nvSpPr>
        <xdr:cNvPr id="535" name="楕円 534"/>
        <xdr:cNvSpPr/>
      </xdr:nvSpPr>
      <xdr:spPr>
        <a:xfrm>
          <a:off x="16268700" y="58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86822</xdr:rowOff>
    </xdr:from>
    <xdr:ext cx="534377" cy="259045"/>
    <xdr:sp macro="" textlink="">
      <xdr:nvSpPr>
        <xdr:cNvPr id="536" name="災害復旧事業費該当値テキスト"/>
        <xdr:cNvSpPr txBox="1"/>
      </xdr:nvSpPr>
      <xdr:spPr>
        <a:xfrm>
          <a:off x="16370300" y="574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149231</xdr:rowOff>
    </xdr:from>
    <xdr:to>
      <xdr:col>81</xdr:col>
      <xdr:colOff>101600</xdr:colOff>
      <xdr:row>30</xdr:row>
      <xdr:rowOff>79381</xdr:rowOff>
    </xdr:to>
    <xdr:sp macro="" textlink="">
      <xdr:nvSpPr>
        <xdr:cNvPr id="537" name="楕円 536"/>
        <xdr:cNvSpPr/>
      </xdr:nvSpPr>
      <xdr:spPr>
        <a:xfrm>
          <a:off x="15430500" y="51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95908</xdr:rowOff>
    </xdr:from>
    <xdr:ext cx="534377" cy="259045"/>
    <xdr:sp macro="" textlink="">
      <xdr:nvSpPr>
        <xdr:cNvPr id="538" name="テキスト ボックス 537"/>
        <xdr:cNvSpPr txBox="1"/>
      </xdr:nvSpPr>
      <xdr:spPr>
        <a:xfrm>
          <a:off x="15214111" y="489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151346</xdr:rowOff>
    </xdr:from>
    <xdr:to>
      <xdr:col>76</xdr:col>
      <xdr:colOff>165100</xdr:colOff>
      <xdr:row>36</xdr:row>
      <xdr:rowOff>81496</xdr:rowOff>
    </xdr:to>
    <xdr:sp macro="" textlink="">
      <xdr:nvSpPr>
        <xdr:cNvPr id="539" name="楕円 538"/>
        <xdr:cNvSpPr/>
      </xdr:nvSpPr>
      <xdr:spPr>
        <a:xfrm>
          <a:off x="14541500" y="615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98023</xdr:rowOff>
    </xdr:from>
    <xdr:ext cx="534377" cy="259045"/>
    <xdr:sp macro="" textlink="">
      <xdr:nvSpPr>
        <xdr:cNvPr id="540" name="テキスト ボックス 539"/>
        <xdr:cNvSpPr txBox="1"/>
      </xdr:nvSpPr>
      <xdr:spPr>
        <a:xfrm>
          <a:off x="14325111" y="592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82004</xdr:rowOff>
    </xdr:from>
    <xdr:to>
      <xdr:col>72</xdr:col>
      <xdr:colOff>38100</xdr:colOff>
      <xdr:row>39</xdr:row>
      <xdr:rowOff>12154</xdr:rowOff>
    </xdr:to>
    <xdr:sp macro="" textlink="">
      <xdr:nvSpPr>
        <xdr:cNvPr id="541" name="楕円 540"/>
        <xdr:cNvSpPr/>
      </xdr:nvSpPr>
      <xdr:spPr>
        <a:xfrm>
          <a:off x="13652500" y="65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3281</xdr:rowOff>
    </xdr:from>
    <xdr:ext cx="469744" cy="259045"/>
    <xdr:sp macro="" textlink="">
      <xdr:nvSpPr>
        <xdr:cNvPr id="542" name="テキスト ボックス 541"/>
        <xdr:cNvSpPr txBox="1"/>
      </xdr:nvSpPr>
      <xdr:spPr>
        <a:xfrm>
          <a:off x="13468428" y="668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97244</xdr:rowOff>
    </xdr:from>
    <xdr:to>
      <xdr:col>67</xdr:col>
      <xdr:colOff>101600</xdr:colOff>
      <xdr:row>39</xdr:row>
      <xdr:rowOff>27394</xdr:rowOff>
    </xdr:to>
    <xdr:sp macro="" textlink="">
      <xdr:nvSpPr>
        <xdr:cNvPr id="543" name="楕円 542"/>
        <xdr:cNvSpPr/>
      </xdr:nvSpPr>
      <xdr:spPr>
        <a:xfrm>
          <a:off x="12763500" y="66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18521</xdr:rowOff>
    </xdr:from>
    <xdr:ext cx="469744" cy="259045"/>
    <xdr:sp macro="" textlink="">
      <xdr:nvSpPr>
        <xdr:cNvPr id="544" name="テキスト ボックス 543"/>
        <xdr:cNvSpPr txBox="1"/>
      </xdr:nvSpPr>
      <xdr:spPr>
        <a:xfrm>
          <a:off x="12579428" y="67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51510</xdr:rowOff>
    </xdr:from>
    <xdr:to>
      <xdr:col>85</xdr:col>
      <xdr:colOff>127000</xdr:colOff>
      <xdr:row>76</xdr:row>
      <xdr:rowOff>56018</xdr:rowOff>
    </xdr:to>
    <xdr:cxnSp macro="">
      <xdr:nvCxnSpPr>
        <xdr:cNvPr id="620" name="直線コネクタ 619"/>
        <xdr:cNvCxnSpPr/>
      </xdr:nvCxnSpPr>
      <xdr:spPr>
        <a:xfrm flipV="1">
          <a:off x="15481300" y="13081710"/>
          <a:ext cx="8382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56018</xdr:rowOff>
    </xdr:from>
    <xdr:to>
      <xdr:col>81</xdr:col>
      <xdr:colOff>50800</xdr:colOff>
      <xdr:row>76</xdr:row>
      <xdr:rowOff>80964</xdr:rowOff>
    </xdr:to>
    <xdr:cxnSp macro="">
      <xdr:nvCxnSpPr>
        <xdr:cNvPr id="623" name="直線コネクタ 622"/>
        <xdr:cNvCxnSpPr/>
      </xdr:nvCxnSpPr>
      <xdr:spPr>
        <a:xfrm flipV="1">
          <a:off x="14592300" y="13086218"/>
          <a:ext cx="889000" cy="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10149</xdr:rowOff>
    </xdr:from>
    <xdr:ext cx="534377" cy="259045"/>
    <xdr:sp macro="" textlink="">
      <xdr:nvSpPr>
        <xdr:cNvPr id="625" name="テキスト ボックス 624"/>
        <xdr:cNvSpPr txBox="1"/>
      </xdr:nvSpPr>
      <xdr:spPr>
        <a:xfrm>
          <a:off x="15214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74947</xdr:rowOff>
    </xdr:from>
    <xdr:to>
      <xdr:col>76</xdr:col>
      <xdr:colOff>114300</xdr:colOff>
      <xdr:row>76</xdr:row>
      <xdr:rowOff>80964</xdr:rowOff>
    </xdr:to>
    <xdr:cxnSp macro="">
      <xdr:nvCxnSpPr>
        <xdr:cNvPr id="626" name="直線コネクタ 625"/>
        <xdr:cNvCxnSpPr/>
      </xdr:nvCxnSpPr>
      <xdr:spPr>
        <a:xfrm>
          <a:off x="13703300" y="13105147"/>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9358</xdr:rowOff>
    </xdr:from>
    <xdr:ext cx="534377" cy="259045"/>
    <xdr:sp macro="" textlink="">
      <xdr:nvSpPr>
        <xdr:cNvPr id="628" name="テキスト ボックス 627"/>
        <xdr:cNvSpPr txBox="1"/>
      </xdr:nvSpPr>
      <xdr:spPr>
        <a:xfrm>
          <a:off x="14325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74947</xdr:rowOff>
    </xdr:from>
    <xdr:to>
      <xdr:col>71</xdr:col>
      <xdr:colOff>177800</xdr:colOff>
      <xdr:row>76</xdr:row>
      <xdr:rowOff>80803</xdr:rowOff>
    </xdr:to>
    <xdr:cxnSp macro="">
      <xdr:nvCxnSpPr>
        <xdr:cNvPr id="629" name="直線コネクタ 628"/>
        <xdr:cNvCxnSpPr/>
      </xdr:nvCxnSpPr>
      <xdr:spPr>
        <a:xfrm flipV="1">
          <a:off x="12814300" y="13105147"/>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24181</xdr:rowOff>
    </xdr:from>
    <xdr:ext cx="534377" cy="259045"/>
    <xdr:sp macro="" textlink="">
      <xdr:nvSpPr>
        <xdr:cNvPr id="631" name="テキスト ボックス 630"/>
        <xdr:cNvSpPr txBox="1"/>
      </xdr:nvSpPr>
      <xdr:spPr>
        <a:xfrm>
          <a:off x="13436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44093</xdr:rowOff>
    </xdr:from>
    <xdr:ext cx="534377" cy="259045"/>
    <xdr:sp macro="" textlink="">
      <xdr:nvSpPr>
        <xdr:cNvPr id="633" name="テキスト ボックス 632"/>
        <xdr:cNvSpPr txBox="1"/>
      </xdr:nvSpPr>
      <xdr:spPr>
        <a:xfrm>
          <a:off x="12547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710</xdr:rowOff>
    </xdr:from>
    <xdr:to>
      <xdr:col>85</xdr:col>
      <xdr:colOff>177800</xdr:colOff>
      <xdr:row>76</xdr:row>
      <xdr:rowOff>102310</xdr:rowOff>
    </xdr:to>
    <xdr:sp macro="" textlink="">
      <xdr:nvSpPr>
        <xdr:cNvPr id="639" name="楕円 638"/>
        <xdr:cNvSpPr/>
      </xdr:nvSpPr>
      <xdr:spPr>
        <a:xfrm>
          <a:off x="16268700" y="130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23588</xdr:rowOff>
    </xdr:from>
    <xdr:ext cx="534377" cy="259045"/>
    <xdr:sp macro="" textlink="">
      <xdr:nvSpPr>
        <xdr:cNvPr id="640" name="公債費該当値テキスト"/>
        <xdr:cNvSpPr txBox="1"/>
      </xdr:nvSpPr>
      <xdr:spPr>
        <a:xfrm>
          <a:off x="16370300" y="1288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5218</xdr:rowOff>
    </xdr:from>
    <xdr:to>
      <xdr:col>81</xdr:col>
      <xdr:colOff>101600</xdr:colOff>
      <xdr:row>76</xdr:row>
      <xdr:rowOff>106818</xdr:rowOff>
    </xdr:to>
    <xdr:sp macro="" textlink="">
      <xdr:nvSpPr>
        <xdr:cNvPr id="641" name="楕円 640"/>
        <xdr:cNvSpPr/>
      </xdr:nvSpPr>
      <xdr:spPr>
        <a:xfrm>
          <a:off x="15430500" y="1303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123346</xdr:rowOff>
    </xdr:from>
    <xdr:ext cx="534377" cy="259045"/>
    <xdr:sp macro="" textlink="">
      <xdr:nvSpPr>
        <xdr:cNvPr id="642" name="テキスト ボックス 641"/>
        <xdr:cNvSpPr txBox="1"/>
      </xdr:nvSpPr>
      <xdr:spPr>
        <a:xfrm>
          <a:off x="15214111" y="128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30164</xdr:rowOff>
    </xdr:from>
    <xdr:to>
      <xdr:col>76</xdr:col>
      <xdr:colOff>165100</xdr:colOff>
      <xdr:row>76</xdr:row>
      <xdr:rowOff>131764</xdr:rowOff>
    </xdr:to>
    <xdr:sp macro="" textlink="">
      <xdr:nvSpPr>
        <xdr:cNvPr id="643" name="楕円 642"/>
        <xdr:cNvSpPr/>
      </xdr:nvSpPr>
      <xdr:spPr>
        <a:xfrm>
          <a:off x="14541500" y="130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148290</xdr:rowOff>
    </xdr:from>
    <xdr:ext cx="534377" cy="259045"/>
    <xdr:sp macro="" textlink="">
      <xdr:nvSpPr>
        <xdr:cNvPr id="644" name="テキスト ボックス 643"/>
        <xdr:cNvSpPr txBox="1"/>
      </xdr:nvSpPr>
      <xdr:spPr>
        <a:xfrm>
          <a:off x="14325111" y="128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24147</xdr:rowOff>
    </xdr:from>
    <xdr:to>
      <xdr:col>72</xdr:col>
      <xdr:colOff>38100</xdr:colOff>
      <xdr:row>76</xdr:row>
      <xdr:rowOff>125747</xdr:rowOff>
    </xdr:to>
    <xdr:sp macro="" textlink="">
      <xdr:nvSpPr>
        <xdr:cNvPr id="645" name="楕円 644"/>
        <xdr:cNvSpPr/>
      </xdr:nvSpPr>
      <xdr:spPr>
        <a:xfrm>
          <a:off x="13652500" y="130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142274</xdr:rowOff>
    </xdr:from>
    <xdr:ext cx="534377" cy="259045"/>
    <xdr:sp macro="" textlink="">
      <xdr:nvSpPr>
        <xdr:cNvPr id="646" name="テキスト ボックス 645"/>
        <xdr:cNvSpPr txBox="1"/>
      </xdr:nvSpPr>
      <xdr:spPr>
        <a:xfrm>
          <a:off x="13436111" y="1282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30003</xdr:rowOff>
    </xdr:from>
    <xdr:to>
      <xdr:col>67</xdr:col>
      <xdr:colOff>101600</xdr:colOff>
      <xdr:row>76</xdr:row>
      <xdr:rowOff>131603</xdr:rowOff>
    </xdr:to>
    <xdr:sp macro="" textlink="">
      <xdr:nvSpPr>
        <xdr:cNvPr id="647" name="楕円 646"/>
        <xdr:cNvSpPr/>
      </xdr:nvSpPr>
      <xdr:spPr>
        <a:xfrm>
          <a:off x="12763500" y="130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148131</xdr:rowOff>
    </xdr:from>
    <xdr:ext cx="534377" cy="259045"/>
    <xdr:sp macro="" textlink="">
      <xdr:nvSpPr>
        <xdr:cNvPr id="648" name="テキスト ボックス 647"/>
        <xdr:cNvSpPr txBox="1"/>
      </xdr:nvSpPr>
      <xdr:spPr>
        <a:xfrm>
          <a:off x="12547111" y="1283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35444</xdr:rowOff>
    </xdr:from>
    <xdr:to>
      <xdr:col>85</xdr:col>
      <xdr:colOff>127000</xdr:colOff>
      <xdr:row>98</xdr:row>
      <xdr:rowOff>35775</xdr:rowOff>
    </xdr:to>
    <xdr:cxnSp macro="">
      <xdr:nvCxnSpPr>
        <xdr:cNvPr id="675" name="直線コネクタ 674"/>
        <xdr:cNvCxnSpPr/>
      </xdr:nvCxnSpPr>
      <xdr:spPr>
        <a:xfrm flipV="1">
          <a:off x="15481300" y="16837544"/>
          <a:ext cx="8382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35775</xdr:rowOff>
    </xdr:from>
    <xdr:to>
      <xdr:col>81</xdr:col>
      <xdr:colOff>50800</xdr:colOff>
      <xdr:row>98</xdr:row>
      <xdr:rowOff>62280</xdr:rowOff>
    </xdr:to>
    <xdr:cxnSp macro="">
      <xdr:nvCxnSpPr>
        <xdr:cNvPr id="678" name="直線コネクタ 677"/>
        <xdr:cNvCxnSpPr/>
      </xdr:nvCxnSpPr>
      <xdr:spPr>
        <a:xfrm flipV="1">
          <a:off x="14592300" y="16837875"/>
          <a:ext cx="889000" cy="2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27519</xdr:rowOff>
    </xdr:from>
    <xdr:to>
      <xdr:col>76</xdr:col>
      <xdr:colOff>114300</xdr:colOff>
      <xdr:row>98</xdr:row>
      <xdr:rowOff>62280</xdr:rowOff>
    </xdr:to>
    <xdr:cxnSp macro="">
      <xdr:nvCxnSpPr>
        <xdr:cNvPr id="681" name="直線コネクタ 680"/>
        <xdr:cNvCxnSpPr/>
      </xdr:nvCxnSpPr>
      <xdr:spPr>
        <a:xfrm>
          <a:off x="13703300" y="16829619"/>
          <a:ext cx="889000" cy="3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27519</xdr:rowOff>
    </xdr:from>
    <xdr:to>
      <xdr:col>71</xdr:col>
      <xdr:colOff>177800</xdr:colOff>
      <xdr:row>98</xdr:row>
      <xdr:rowOff>28728</xdr:rowOff>
    </xdr:to>
    <xdr:cxnSp macro="">
      <xdr:nvCxnSpPr>
        <xdr:cNvPr id="684" name="直線コネクタ 683"/>
        <xdr:cNvCxnSpPr/>
      </xdr:nvCxnSpPr>
      <xdr:spPr>
        <a:xfrm flipV="1">
          <a:off x="12814300" y="16829619"/>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156094</xdr:rowOff>
    </xdr:from>
    <xdr:to>
      <xdr:col>85</xdr:col>
      <xdr:colOff>177800</xdr:colOff>
      <xdr:row>98</xdr:row>
      <xdr:rowOff>86244</xdr:rowOff>
    </xdr:to>
    <xdr:sp macro="" textlink="">
      <xdr:nvSpPr>
        <xdr:cNvPr id="694" name="楕円 693"/>
        <xdr:cNvSpPr/>
      </xdr:nvSpPr>
      <xdr:spPr>
        <a:xfrm>
          <a:off x="16268700" y="167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126422</xdr:rowOff>
    </xdr:from>
    <xdr:ext cx="534377" cy="259045"/>
    <xdr:sp macro="" textlink="">
      <xdr:nvSpPr>
        <xdr:cNvPr id="695" name="積立金該当値テキスト"/>
        <xdr:cNvSpPr txBox="1"/>
      </xdr:nvSpPr>
      <xdr:spPr>
        <a:xfrm>
          <a:off x="16370300" y="167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156425</xdr:rowOff>
    </xdr:from>
    <xdr:to>
      <xdr:col>81</xdr:col>
      <xdr:colOff>101600</xdr:colOff>
      <xdr:row>98</xdr:row>
      <xdr:rowOff>86575</xdr:rowOff>
    </xdr:to>
    <xdr:sp macro="" textlink="">
      <xdr:nvSpPr>
        <xdr:cNvPr id="696" name="楕円 695"/>
        <xdr:cNvSpPr/>
      </xdr:nvSpPr>
      <xdr:spPr>
        <a:xfrm>
          <a:off x="15430500" y="1678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77702</xdr:rowOff>
    </xdr:from>
    <xdr:ext cx="534377" cy="259045"/>
    <xdr:sp macro="" textlink="">
      <xdr:nvSpPr>
        <xdr:cNvPr id="697" name="テキスト ボックス 696"/>
        <xdr:cNvSpPr txBox="1"/>
      </xdr:nvSpPr>
      <xdr:spPr>
        <a:xfrm>
          <a:off x="15214111" y="1687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11480</xdr:rowOff>
    </xdr:from>
    <xdr:to>
      <xdr:col>76</xdr:col>
      <xdr:colOff>165100</xdr:colOff>
      <xdr:row>98</xdr:row>
      <xdr:rowOff>113080</xdr:rowOff>
    </xdr:to>
    <xdr:sp macro="" textlink="">
      <xdr:nvSpPr>
        <xdr:cNvPr id="698" name="楕円 697"/>
        <xdr:cNvSpPr/>
      </xdr:nvSpPr>
      <xdr:spPr>
        <a:xfrm>
          <a:off x="14541500" y="1681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104207</xdr:rowOff>
    </xdr:from>
    <xdr:ext cx="534377" cy="259045"/>
    <xdr:sp macro="" textlink="">
      <xdr:nvSpPr>
        <xdr:cNvPr id="699" name="テキスト ボックス 698"/>
        <xdr:cNvSpPr txBox="1"/>
      </xdr:nvSpPr>
      <xdr:spPr>
        <a:xfrm>
          <a:off x="14325111" y="1690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148169</xdr:rowOff>
    </xdr:from>
    <xdr:to>
      <xdr:col>72</xdr:col>
      <xdr:colOff>38100</xdr:colOff>
      <xdr:row>98</xdr:row>
      <xdr:rowOff>78319</xdr:rowOff>
    </xdr:to>
    <xdr:sp macro="" textlink="">
      <xdr:nvSpPr>
        <xdr:cNvPr id="700" name="楕円 699"/>
        <xdr:cNvSpPr/>
      </xdr:nvSpPr>
      <xdr:spPr>
        <a:xfrm>
          <a:off x="13652500" y="167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69446</xdr:rowOff>
    </xdr:from>
    <xdr:ext cx="534377" cy="259045"/>
    <xdr:sp macro="" textlink="">
      <xdr:nvSpPr>
        <xdr:cNvPr id="701" name="テキスト ボックス 700"/>
        <xdr:cNvSpPr txBox="1"/>
      </xdr:nvSpPr>
      <xdr:spPr>
        <a:xfrm>
          <a:off x="13436111" y="1687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149378</xdr:rowOff>
    </xdr:from>
    <xdr:to>
      <xdr:col>67</xdr:col>
      <xdr:colOff>101600</xdr:colOff>
      <xdr:row>98</xdr:row>
      <xdr:rowOff>79528</xdr:rowOff>
    </xdr:to>
    <xdr:sp macro="" textlink="">
      <xdr:nvSpPr>
        <xdr:cNvPr id="702" name="楕円 701"/>
        <xdr:cNvSpPr/>
      </xdr:nvSpPr>
      <xdr:spPr>
        <a:xfrm>
          <a:off x="12763500" y="167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96055</xdr:rowOff>
    </xdr:from>
    <xdr:ext cx="534377" cy="259045"/>
    <xdr:sp macro="" textlink="">
      <xdr:nvSpPr>
        <xdr:cNvPr id="703" name="テキスト ボックス 702"/>
        <xdr:cNvSpPr txBox="1"/>
      </xdr:nvSpPr>
      <xdr:spPr>
        <a:xfrm>
          <a:off x="12547111" y="1655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94960</xdr:rowOff>
    </xdr:from>
    <xdr:to>
      <xdr:col>116</xdr:col>
      <xdr:colOff>63500</xdr:colOff>
      <xdr:row>59</xdr:row>
      <xdr:rowOff>98389</xdr:rowOff>
    </xdr:to>
    <xdr:cxnSp macro="">
      <xdr:nvCxnSpPr>
        <xdr:cNvPr id="789" name="直線コネクタ 788"/>
        <xdr:cNvCxnSpPr/>
      </xdr:nvCxnSpPr>
      <xdr:spPr>
        <a:xfrm>
          <a:off x="21323300" y="1021051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94960</xdr:rowOff>
    </xdr:from>
    <xdr:to>
      <xdr:col>111</xdr:col>
      <xdr:colOff>177800</xdr:colOff>
      <xdr:row>59</xdr:row>
      <xdr:rowOff>95319</xdr:rowOff>
    </xdr:to>
    <xdr:cxnSp macro="">
      <xdr:nvCxnSpPr>
        <xdr:cNvPr id="792" name="直線コネクタ 791"/>
        <xdr:cNvCxnSpPr/>
      </xdr:nvCxnSpPr>
      <xdr:spPr>
        <a:xfrm flipV="1">
          <a:off x="20434300" y="10210510"/>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95319</xdr:rowOff>
    </xdr:from>
    <xdr:to>
      <xdr:col>107</xdr:col>
      <xdr:colOff>50800</xdr:colOff>
      <xdr:row>59</xdr:row>
      <xdr:rowOff>95939</xdr:rowOff>
    </xdr:to>
    <xdr:cxnSp macro="">
      <xdr:nvCxnSpPr>
        <xdr:cNvPr id="795" name="直線コネクタ 794"/>
        <xdr:cNvCxnSpPr/>
      </xdr:nvCxnSpPr>
      <xdr:spPr>
        <a:xfrm flipV="1">
          <a:off x="19545300" y="10210869"/>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95907</xdr:rowOff>
    </xdr:from>
    <xdr:to>
      <xdr:col>102</xdr:col>
      <xdr:colOff>114300</xdr:colOff>
      <xdr:row>59</xdr:row>
      <xdr:rowOff>95939</xdr:rowOff>
    </xdr:to>
    <xdr:cxnSp macro="">
      <xdr:nvCxnSpPr>
        <xdr:cNvPr id="798" name="直線コネクタ 797"/>
        <xdr:cNvCxnSpPr/>
      </xdr:nvCxnSpPr>
      <xdr:spPr>
        <a:xfrm>
          <a:off x="18656300" y="10211457"/>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47589</xdr:rowOff>
    </xdr:from>
    <xdr:to>
      <xdr:col>116</xdr:col>
      <xdr:colOff>114300</xdr:colOff>
      <xdr:row>59</xdr:row>
      <xdr:rowOff>149189</xdr:rowOff>
    </xdr:to>
    <xdr:sp macro="" textlink="">
      <xdr:nvSpPr>
        <xdr:cNvPr id="808" name="楕円 807"/>
        <xdr:cNvSpPr/>
      </xdr:nvSpPr>
      <xdr:spPr>
        <a:xfrm>
          <a:off x="22110700" y="101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133966</xdr:rowOff>
    </xdr:from>
    <xdr:ext cx="313932" cy="259045"/>
    <xdr:sp macro="" textlink="">
      <xdr:nvSpPr>
        <xdr:cNvPr id="809" name="貸付金該当値テキスト"/>
        <xdr:cNvSpPr txBox="1"/>
      </xdr:nvSpPr>
      <xdr:spPr>
        <a:xfrm>
          <a:off x="22212300" y="10078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44160</xdr:rowOff>
    </xdr:from>
    <xdr:to>
      <xdr:col>112</xdr:col>
      <xdr:colOff>38100</xdr:colOff>
      <xdr:row>59</xdr:row>
      <xdr:rowOff>145760</xdr:rowOff>
    </xdr:to>
    <xdr:sp macro="" textlink="">
      <xdr:nvSpPr>
        <xdr:cNvPr id="810" name="楕円 809"/>
        <xdr:cNvSpPr/>
      </xdr:nvSpPr>
      <xdr:spPr>
        <a:xfrm>
          <a:off x="21272500" y="101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136887</xdr:rowOff>
    </xdr:from>
    <xdr:ext cx="378565" cy="259045"/>
    <xdr:sp macro="" textlink="">
      <xdr:nvSpPr>
        <xdr:cNvPr id="811" name="テキスト ボックス 810"/>
        <xdr:cNvSpPr txBox="1"/>
      </xdr:nvSpPr>
      <xdr:spPr>
        <a:xfrm>
          <a:off x="21134017" y="1025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44519</xdr:rowOff>
    </xdr:from>
    <xdr:to>
      <xdr:col>107</xdr:col>
      <xdr:colOff>101600</xdr:colOff>
      <xdr:row>59</xdr:row>
      <xdr:rowOff>146119</xdr:rowOff>
    </xdr:to>
    <xdr:sp macro="" textlink="">
      <xdr:nvSpPr>
        <xdr:cNvPr id="812" name="楕円 811"/>
        <xdr:cNvSpPr/>
      </xdr:nvSpPr>
      <xdr:spPr>
        <a:xfrm>
          <a:off x="20383500" y="1016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137246</xdr:rowOff>
    </xdr:from>
    <xdr:ext cx="378565" cy="259045"/>
    <xdr:sp macro="" textlink="">
      <xdr:nvSpPr>
        <xdr:cNvPr id="813" name="テキスト ボックス 812"/>
        <xdr:cNvSpPr txBox="1"/>
      </xdr:nvSpPr>
      <xdr:spPr>
        <a:xfrm>
          <a:off x="20245017" y="10252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45139</xdr:rowOff>
    </xdr:from>
    <xdr:to>
      <xdr:col>102</xdr:col>
      <xdr:colOff>165100</xdr:colOff>
      <xdr:row>59</xdr:row>
      <xdr:rowOff>146739</xdr:rowOff>
    </xdr:to>
    <xdr:sp macro="" textlink="">
      <xdr:nvSpPr>
        <xdr:cNvPr id="814" name="楕円 813"/>
        <xdr:cNvSpPr/>
      </xdr:nvSpPr>
      <xdr:spPr>
        <a:xfrm>
          <a:off x="19494500" y="1016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137866</xdr:rowOff>
    </xdr:from>
    <xdr:ext cx="313932" cy="259045"/>
    <xdr:sp macro="" textlink="">
      <xdr:nvSpPr>
        <xdr:cNvPr id="815" name="テキスト ボックス 814"/>
        <xdr:cNvSpPr txBox="1"/>
      </xdr:nvSpPr>
      <xdr:spPr>
        <a:xfrm>
          <a:off x="19388333" y="10253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45107</xdr:rowOff>
    </xdr:from>
    <xdr:to>
      <xdr:col>98</xdr:col>
      <xdr:colOff>38100</xdr:colOff>
      <xdr:row>59</xdr:row>
      <xdr:rowOff>146707</xdr:rowOff>
    </xdr:to>
    <xdr:sp macro="" textlink="">
      <xdr:nvSpPr>
        <xdr:cNvPr id="816" name="楕円 815"/>
        <xdr:cNvSpPr/>
      </xdr:nvSpPr>
      <xdr:spPr>
        <a:xfrm>
          <a:off x="18605500" y="101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137834</xdr:rowOff>
    </xdr:from>
    <xdr:ext cx="313932" cy="259045"/>
    <xdr:sp macro="" textlink="">
      <xdr:nvSpPr>
        <xdr:cNvPr id="817" name="テキスト ボックス 816"/>
        <xdr:cNvSpPr txBox="1"/>
      </xdr:nvSpPr>
      <xdr:spPr>
        <a:xfrm>
          <a:off x="18499333" y="10253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45963</xdr:rowOff>
    </xdr:from>
    <xdr:to>
      <xdr:col>116</xdr:col>
      <xdr:colOff>63500</xdr:colOff>
      <xdr:row>75</xdr:row>
      <xdr:rowOff>75703</xdr:rowOff>
    </xdr:to>
    <xdr:cxnSp macro="">
      <xdr:nvCxnSpPr>
        <xdr:cNvPr id="849" name="直線コネクタ 848"/>
        <xdr:cNvCxnSpPr/>
      </xdr:nvCxnSpPr>
      <xdr:spPr>
        <a:xfrm flipV="1">
          <a:off x="21323300" y="12904713"/>
          <a:ext cx="838200" cy="2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0" name="繰出金平均値テキスト"/>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67832</xdr:rowOff>
    </xdr:from>
    <xdr:to>
      <xdr:col>111</xdr:col>
      <xdr:colOff>177800</xdr:colOff>
      <xdr:row>75</xdr:row>
      <xdr:rowOff>75703</xdr:rowOff>
    </xdr:to>
    <xdr:cxnSp macro="">
      <xdr:nvCxnSpPr>
        <xdr:cNvPr id="852" name="直線コネクタ 851"/>
        <xdr:cNvCxnSpPr/>
      </xdr:nvCxnSpPr>
      <xdr:spPr>
        <a:xfrm>
          <a:off x="20434300" y="12926582"/>
          <a:ext cx="8890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158881</xdr:rowOff>
    </xdr:from>
    <xdr:to>
      <xdr:col>107</xdr:col>
      <xdr:colOff>50800</xdr:colOff>
      <xdr:row>75</xdr:row>
      <xdr:rowOff>67832</xdr:rowOff>
    </xdr:to>
    <xdr:cxnSp macro="">
      <xdr:nvCxnSpPr>
        <xdr:cNvPr id="855" name="直線コネクタ 854"/>
        <xdr:cNvCxnSpPr/>
      </xdr:nvCxnSpPr>
      <xdr:spPr>
        <a:xfrm>
          <a:off x="19545300" y="12846181"/>
          <a:ext cx="889000" cy="8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158881</xdr:rowOff>
    </xdr:from>
    <xdr:to>
      <xdr:col>102</xdr:col>
      <xdr:colOff>114300</xdr:colOff>
      <xdr:row>75</xdr:row>
      <xdr:rowOff>17921</xdr:rowOff>
    </xdr:to>
    <xdr:cxnSp macro="">
      <xdr:nvCxnSpPr>
        <xdr:cNvPr id="858" name="直線コネクタ 857"/>
        <xdr:cNvCxnSpPr/>
      </xdr:nvCxnSpPr>
      <xdr:spPr>
        <a:xfrm flipV="1">
          <a:off x="18656300" y="12846181"/>
          <a:ext cx="889000" cy="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2" name="テキスト ボックス 861"/>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166613</xdr:rowOff>
    </xdr:from>
    <xdr:to>
      <xdr:col>116</xdr:col>
      <xdr:colOff>114300</xdr:colOff>
      <xdr:row>75</xdr:row>
      <xdr:rowOff>96763</xdr:rowOff>
    </xdr:to>
    <xdr:sp macro="" textlink="">
      <xdr:nvSpPr>
        <xdr:cNvPr id="868" name="楕円 867"/>
        <xdr:cNvSpPr/>
      </xdr:nvSpPr>
      <xdr:spPr>
        <a:xfrm>
          <a:off x="22110700" y="12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18040</xdr:rowOff>
    </xdr:from>
    <xdr:ext cx="534377" cy="259045"/>
    <xdr:sp macro="" textlink="">
      <xdr:nvSpPr>
        <xdr:cNvPr id="869" name="繰出金該当値テキスト"/>
        <xdr:cNvSpPr txBox="1"/>
      </xdr:nvSpPr>
      <xdr:spPr>
        <a:xfrm>
          <a:off x="22212300" y="127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24903</xdr:rowOff>
    </xdr:from>
    <xdr:to>
      <xdr:col>112</xdr:col>
      <xdr:colOff>38100</xdr:colOff>
      <xdr:row>75</xdr:row>
      <xdr:rowOff>126503</xdr:rowOff>
    </xdr:to>
    <xdr:sp macro="" textlink="">
      <xdr:nvSpPr>
        <xdr:cNvPr id="870" name="楕円 869"/>
        <xdr:cNvSpPr/>
      </xdr:nvSpPr>
      <xdr:spPr>
        <a:xfrm>
          <a:off x="21272500" y="128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143030</xdr:rowOff>
    </xdr:from>
    <xdr:ext cx="534377" cy="259045"/>
    <xdr:sp macro="" textlink="">
      <xdr:nvSpPr>
        <xdr:cNvPr id="871" name="テキスト ボックス 870"/>
        <xdr:cNvSpPr txBox="1"/>
      </xdr:nvSpPr>
      <xdr:spPr>
        <a:xfrm>
          <a:off x="21056111" y="12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17032</xdr:rowOff>
    </xdr:from>
    <xdr:to>
      <xdr:col>107</xdr:col>
      <xdr:colOff>101600</xdr:colOff>
      <xdr:row>75</xdr:row>
      <xdr:rowOff>118632</xdr:rowOff>
    </xdr:to>
    <xdr:sp macro="" textlink="">
      <xdr:nvSpPr>
        <xdr:cNvPr id="872" name="楕円 871"/>
        <xdr:cNvSpPr/>
      </xdr:nvSpPr>
      <xdr:spPr>
        <a:xfrm>
          <a:off x="20383500" y="128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135159</xdr:rowOff>
    </xdr:from>
    <xdr:ext cx="534377" cy="259045"/>
    <xdr:sp macro="" textlink="">
      <xdr:nvSpPr>
        <xdr:cNvPr id="873" name="テキスト ボックス 872"/>
        <xdr:cNvSpPr txBox="1"/>
      </xdr:nvSpPr>
      <xdr:spPr>
        <a:xfrm>
          <a:off x="20167111" y="1265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108081</xdr:rowOff>
    </xdr:from>
    <xdr:to>
      <xdr:col>102</xdr:col>
      <xdr:colOff>165100</xdr:colOff>
      <xdr:row>75</xdr:row>
      <xdr:rowOff>38231</xdr:rowOff>
    </xdr:to>
    <xdr:sp macro="" textlink="">
      <xdr:nvSpPr>
        <xdr:cNvPr id="874" name="楕円 873"/>
        <xdr:cNvSpPr/>
      </xdr:nvSpPr>
      <xdr:spPr>
        <a:xfrm>
          <a:off x="19494500" y="1279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54758</xdr:rowOff>
    </xdr:from>
    <xdr:ext cx="599010" cy="259045"/>
    <xdr:sp macro="" textlink="">
      <xdr:nvSpPr>
        <xdr:cNvPr id="875" name="テキスト ボックス 874"/>
        <xdr:cNvSpPr txBox="1"/>
      </xdr:nvSpPr>
      <xdr:spPr>
        <a:xfrm>
          <a:off x="19245795" y="1257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138571</xdr:rowOff>
    </xdr:from>
    <xdr:to>
      <xdr:col>98</xdr:col>
      <xdr:colOff>38100</xdr:colOff>
      <xdr:row>75</xdr:row>
      <xdr:rowOff>68721</xdr:rowOff>
    </xdr:to>
    <xdr:sp macro="" textlink="">
      <xdr:nvSpPr>
        <xdr:cNvPr id="876" name="楕円 875"/>
        <xdr:cNvSpPr/>
      </xdr:nvSpPr>
      <xdr:spPr>
        <a:xfrm>
          <a:off x="18605500" y="128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85248</xdr:rowOff>
    </xdr:from>
    <xdr:ext cx="599010" cy="259045"/>
    <xdr:sp macro="" textlink="">
      <xdr:nvSpPr>
        <xdr:cNvPr id="877" name="テキスト ボックス 876"/>
        <xdr:cNvSpPr txBox="1"/>
      </xdr:nvSpPr>
      <xdr:spPr>
        <a:xfrm>
          <a:off x="18356795" y="1260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項目中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項目が類似団体平均を下回る結果となった。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年度中に発生した災害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関係で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年度は大幅に増加したが、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年度になり事業が完了してきたこともあり減少した。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繰出金については、依然として類似団体平均を上回っている状況であり、前出のとおり精査を行う必要がある。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5,277
5,241
61.99
4,388,821
4,142,737
215,696
2,552,107
3,984,626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70612</xdr:rowOff>
    </xdr:from>
    <xdr:to>
      <xdr:col>24</xdr:col>
      <xdr:colOff>63500</xdr:colOff>
      <xdr:row>36</xdr:row>
      <xdr:rowOff>44196</xdr:rowOff>
    </xdr:to>
    <xdr:cxnSp macro="">
      <xdr:nvCxnSpPr>
        <xdr:cNvPr id="61" name="直線コネクタ 60"/>
        <xdr:cNvCxnSpPr/>
      </xdr:nvCxnSpPr>
      <xdr:spPr>
        <a:xfrm>
          <a:off x="3797300" y="6071362"/>
          <a:ext cx="838200" cy="1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63627</xdr:rowOff>
    </xdr:from>
    <xdr:to>
      <xdr:col>19</xdr:col>
      <xdr:colOff>177800</xdr:colOff>
      <xdr:row>35</xdr:row>
      <xdr:rowOff>70612</xdr:rowOff>
    </xdr:to>
    <xdr:cxnSp macro="">
      <xdr:nvCxnSpPr>
        <xdr:cNvPr id="64" name="直線コネクタ 63"/>
        <xdr:cNvCxnSpPr/>
      </xdr:nvCxnSpPr>
      <xdr:spPr>
        <a:xfrm>
          <a:off x="2908300" y="6064377"/>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63627</xdr:rowOff>
    </xdr:from>
    <xdr:to>
      <xdr:col>15</xdr:col>
      <xdr:colOff>50800</xdr:colOff>
      <xdr:row>36</xdr:row>
      <xdr:rowOff>63119</xdr:rowOff>
    </xdr:to>
    <xdr:cxnSp macro="">
      <xdr:nvCxnSpPr>
        <xdr:cNvPr id="67" name="直線コネクタ 66"/>
        <xdr:cNvCxnSpPr/>
      </xdr:nvCxnSpPr>
      <xdr:spPr>
        <a:xfrm flipV="1">
          <a:off x="2019300" y="6064377"/>
          <a:ext cx="889000" cy="1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70485</xdr:rowOff>
    </xdr:from>
    <xdr:to>
      <xdr:col>10</xdr:col>
      <xdr:colOff>114300</xdr:colOff>
      <xdr:row>36</xdr:row>
      <xdr:rowOff>63119</xdr:rowOff>
    </xdr:to>
    <xdr:cxnSp macro="">
      <xdr:nvCxnSpPr>
        <xdr:cNvPr id="70" name="直線コネクタ 69"/>
        <xdr:cNvCxnSpPr/>
      </xdr:nvCxnSpPr>
      <xdr:spPr>
        <a:xfrm>
          <a:off x="1130300" y="6071235"/>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164846</xdr:rowOff>
    </xdr:from>
    <xdr:to>
      <xdr:col>24</xdr:col>
      <xdr:colOff>114300</xdr:colOff>
      <xdr:row>36</xdr:row>
      <xdr:rowOff>94996</xdr:rowOff>
    </xdr:to>
    <xdr:sp macro="" textlink="">
      <xdr:nvSpPr>
        <xdr:cNvPr id="80" name="楕円 79"/>
        <xdr:cNvSpPr/>
      </xdr:nvSpPr>
      <xdr:spPr>
        <a:xfrm>
          <a:off x="45847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16273</xdr:rowOff>
    </xdr:from>
    <xdr:ext cx="534377" cy="259045"/>
    <xdr:sp macro="" textlink="">
      <xdr:nvSpPr>
        <xdr:cNvPr id="81" name="議会費該当値テキスト"/>
        <xdr:cNvSpPr txBox="1"/>
      </xdr:nvSpPr>
      <xdr:spPr>
        <a:xfrm>
          <a:off x="4686300" y="601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19812</xdr:rowOff>
    </xdr:from>
    <xdr:to>
      <xdr:col>20</xdr:col>
      <xdr:colOff>38100</xdr:colOff>
      <xdr:row>35</xdr:row>
      <xdr:rowOff>121412</xdr:rowOff>
    </xdr:to>
    <xdr:sp macro="" textlink="">
      <xdr:nvSpPr>
        <xdr:cNvPr id="82" name="楕円 81"/>
        <xdr:cNvSpPr/>
      </xdr:nvSpPr>
      <xdr:spPr>
        <a:xfrm>
          <a:off x="37465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137939</xdr:rowOff>
    </xdr:from>
    <xdr:ext cx="534377" cy="259045"/>
    <xdr:sp macro="" textlink="">
      <xdr:nvSpPr>
        <xdr:cNvPr id="83" name="テキスト ボックス 82"/>
        <xdr:cNvSpPr txBox="1"/>
      </xdr:nvSpPr>
      <xdr:spPr>
        <a:xfrm>
          <a:off x="3530111" y="579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12827</xdr:rowOff>
    </xdr:from>
    <xdr:to>
      <xdr:col>15</xdr:col>
      <xdr:colOff>101600</xdr:colOff>
      <xdr:row>35</xdr:row>
      <xdr:rowOff>114427</xdr:rowOff>
    </xdr:to>
    <xdr:sp macro="" textlink="">
      <xdr:nvSpPr>
        <xdr:cNvPr id="84" name="楕円 83"/>
        <xdr:cNvSpPr/>
      </xdr:nvSpPr>
      <xdr:spPr>
        <a:xfrm>
          <a:off x="2857500" y="60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130954</xdr:rowOff>
    </xdr:from>
    <xdr:ext cx="534377" cy="259045"/>
    <xdr:sp macro="" textlink="">
      <xdr:nvSpPr>
        <xdr:cNvPr id="85" name="テキスト ボックス 84"/>
        <xdr:cNvSpPr txBox="1"/>
      </xdr:nvSpPr>
      <xdr:spPr>
        <a:xfrm>
          <a:off x="2641111" y="578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12319</xdr:rowOff>
    </xdr:from>
    <xdr:to>
      <xdr:col>10</xdr:col>
      <xdr:colOff>165100</xdr:colOff>
      <xdr:row>36</xdr:row>
      <xdr:rowOff>113919</xdr:rowOff>
    </xdr:to>
    <xdr:sp macro="" textlink="">
      <xdr:nvSpPr>
        <xdr:cNvPr id="86" name="楕円 85"/>
        <xdr:cNvSpPr/>
      </xdr:nvSpPr>
      <xdr:spPr>
        <a:xfrm>
          <a:off x="1968500" y="618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130446</xdr:rowOff>
    </xdr:from>
    <xdr:ext cx="469744" cy="259045"/>
    <xdr:sp macro="" textlink="">
      <xdr:nvSpPr>
        <xdr:cNvPr id="87" name="テキスト ボックス 86"/>
        <xdr:cNvSpPr txBox="1"/>
      </xdr:nvSpPr>
      <xdr:spPr>
        <a:xfrm>
          <a:off x="1784428" y="595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19685</xdr:rowOff>
    </xdr:from>
    <xdr:to>
      <xdr:col>6</xdr:col>
      <xdr:colOff>38100</xdr:colOff>
      <xdr:row>35</xdr:row>
      <xdr:rowOff>121285</xdr:rowOff>
    </xdr:to>
    <xdr:sp macro="" textlink="">
      <xdr:nvSpPr>
        <xdr:cNvPr id="88" name="楕円 87"/>
        <xdr:cNvSpPr/>
      </xdr:nvSpPr>
      <xdr:spPr>
        <a:xfrm>
          <a:off x="1079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137812</xdr:rowOff>
    </xdr:from>
    <xdr:ext cx="534377" cy="259045"/>
    <xdr:sp macro="" textlink="">
      <xdr:nvSpPr>
        <xdr:cNvPr id="89" name="テキスト ボックス 88"/>
        <xdr:cNvSpPr txBox="1"/>
      </xdr:nvSpPr>
      <xdr:spPr>
        <a:xfrm>
          <a:off x="863111" y="579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61806</xdr:rowOff>
    </xdr:from>
    <xdr:to>
      <xdr:col>24</xdr:col>
      <xdr:colOff>63500</xdr:colOff>
      <xdr:row>58</xdr:row>
      <xdr:rowOff>80914</xdr:rowOff>
    </xdr:to>
    <xdr:cxnSp macro="">
      <xdr:nvCxnSpPr>
        <xdr:cNvPr id="120" name="直線コネクタ 119"/>
        <xdr:cNvCxnSpPr/>
      </xdr:nvCxnSpPr>
      <xdr:spPr>
        <a:xfrm flipV="1">
          <a:off x="3797300" y="10005906"/>
          <a:ext cx="838200" cy="1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80914</xdr:rowOff>
    </xdr:from>
    <xdr:to>
      <xdr:col>19</xdr:col>
      <xdr:colOff>177800</xdr:colOff>
      <xdr:row>58</xdr:row>
      <xdr:rowOff>84330</xdr:rowOff>
    </xdr:to>
    <xdr:cxnSp macro="">
      <xdr:nvCxnSpPr>
        <xdr:cNvPr id="123" name="直線コネクタ 122"/>
        <xdr:cNvCxnSpPr/>
      </xdr:nvCxnSpPr>
      <xdr:spPr>
        <a:xfrm flipV="1">
          <a:off x="2908300" y="10025014"/>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80757</xdr:rowOff>
    </xdr:from>
    <xdr:to>
      <xdr:col>15</xdr:col>
      <xdr:colOff>50800</xdr:colOff>
      <xdr:row>58</xdr:row>
      <xdr:rowOff>84330</xdr:rowOff>
    </xdr:to>
    <xdr:cxnSp macro="">
      <xdr:nvCxnSpPr>
        <xdr:cNvPr id="126" name="直線コネクタ 125"/>
        <xdr:cNvCxnSpPr/>
      </xdr:nvCxnSpPr>
      <xdr:spPr>
        <a:xfrm>
          <a:off x="2019300" y="10024857"/>
          <a:ext cx="8890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39301</xdr:rowOff>
    </xdr:from>
    <xdr:to>
      <xdr:col>10</xdr:col>
      <xdr:colOff>114300</xdr:colOff>
      <xdr:row>58</xdr:row>
      <xdr:rowOff>80757</xdr:rowOff>
    </xdr:to>
    <xdr:cxnSp macro="">
      <xdr:nvCxnSpPr>
        <xdr:cNvPr id="129" name="直線コネクタ 128"/>
        <xdr:cNvCxnSpPr/>
      </xdr:nvCxnSpPr>
      <xdr:spPr>
        <a:xfrm>
          <a:off x="1130300" y="9983401"/>
          <a:ext cx="889000" cy="4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11006</xdr:rowOff>
    </xdr:from>
    <xdr:to>
      <xdr:col>24</xdr:col>
      <xdr:colOff>114300</xdr:colOff>
      <xdr:row>58</xdr:row>
      <xdr:rowOff>112606</xdr:rowOff>
    </xdr:to>
    <xdr:sp macro="" textlink="">
      <xdr:nvSpPr>
        <xdr:cNvPr id="139" name="楕円 138"/>
        <xdr:cNvSpPr/>
      </xdr:nvSpPr>
      <xdr:spPr>
        <a:xfrm>
          <a:off x="4584700" y="99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97383</xdr:rowOff>
    </xdr:from>
    <xdr:ext cx="599010" cy="259045"/>
    <xdr:sp macro="" textlink="">
      <xdr:nvSpPr>
        <xdr:cNvPr id="140" name="総務費該当値テキスト"/>
        <xdr:cNvSpPr txBox="1"/>
      </xdr:nvSpPr>
      <xdr:spPr>
        <a:xfrm>
          <a:off x="4686300" y="987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30114</xdr:rowOff>
    </xdr:from>
    <xdr:to>
      <xdr:col>20</xdr:col>
      <xdr:colOff>38100</xdr:colOff>
      <xdr:row>58</xdr:row>
      <xdr:rowOff>131714</xdr:rowOff>
    </xdr:to>
    <xdr:sp macro="" textlink="">
      <xdr:nvSpPr>
        <xdr:cNvPr id="141" name="楕円 140"/>
        <xdr:cNvSpPr/>
      </xdr:nvSpPr>
      <xdr:spPr>
        <a:xfrm>
          <a:off x="3746500" y="99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122841</xdr:rowOff>
    </xdr:from>
    <xdr:ext cx="599010" cy="259045"/>
    <xdr:sp macro="" textlink="">
      <xdr:nvSpPr>
        <xdr:cNvPr id="142" name="テキスト ボックス 141"/>
        <xdr:cNvSpPr txBox="1"/>
      </xdr:nvSpPr>
      <xdr:spPr>
        <a:xfrm>
          <a:off x="3497795" y="1006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33530</xdr:rowOff>
    </xdr:from>
    <xdr:to>
      <xdr:col>15</xdr:col>
      <xdr:colOff>101600</xdr:colOff>
      <xdr:row>58</xdr:row>
      <xdr:rowOff>135130</xdr:rowOff>
    </xdr:to>
    <xdr:sp macro="" textlink="">
      <xdr:nvSpPr>
        <xdr:cNvPr id="143" name="楕円 142"/>
        <xdr:cNvSpPr/>
      </xdr:nvSpPr>
      <xdr:spPr>
        <a:xfrm>
          <a:off x="2857500" y="99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126257</xdr:rowOff>
    </xdr:from>
    <xdr:ext cx="599010" cy="259045"/>
    <xdr:sp macro="" textlink="">
      <xdr:nvSpPr>
        <xdr:cNvPr id="144" name="テキスト ボックス 143"/>
        <xdr:cNvSpPr txBox="1"/>
      </xdr:nvSpPr>
      <xdr:spPr>
        <a:xfrm>
          <a:off x="2608795" y="1007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29957</xdr:rowOff>
    </xdr:from>
    <xdr:to>
      <xdr:col>10</xdr:col>
      <xdr:colOff>165100</xdr:colOff>
      <xdr:row>58</xdr:row>
      <xdr:rowOff>131557</xdr:rowOff>
    </xdr:to>
    <xdr:sp macro="" textlink="">
      <xdr:nvSpPr>
        <xdr:cNvPr id="145" name="楕円 144"/>
        <xdr:cNvSpPr/>
      </xdr:nvSpPr>
      <xdr:spPr>
        <a:xfrm>
          <a:off x="1968500" y="99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122684</xdr:rowOff>
    </xdr:from>
    <xdr:ext cx="599010" cy="259045"/>
    <xdr:sp macro="" textlink="">
      <xdr:nvSpPr>
        <xdr:cNvPr id="146" name="テキスト ボックス 145"/>
        <xdr:cNvSpPr txBox="1"/>
      </xdr:nvSpPr>
      <xdr:spPr>
        <a:xfrm>
          <a:off x="1719795" y="1006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159951</xdr:rowOff>
    </xdr:from>
    <xdr:to>
      <xdr:col>6</xdr:col>
      <xdr:colOff>38100</xdr:colOff>
      <xdr:row>58</xdr:row>
      <xdr:rowOff>90101</xdr:rowOff>
    </xdr:to>
    <xdr:sp macro="" textlink="">
      <xdr:nvSpPr>
        <xdr:cNvPr id="147" name="楕円 146"/>
        <xdr:cNvSpPr/>
      </xdr:nvSpPr>
      <xdr:spPr>
        <a:xfrm>
          <a:off x="1079500" y="993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81228</xdr:rowOff>
    </xdr:from>
    <xdr:ext cx="599010" cy="259045"/>
    <xdr:sp macro="" textlink="">
      <xdr:nvSpPr>
        <xdr:cNvPr id="148" name="テキスト ボックス 147"/>
        <xdr:cNvSpPr txBox="1"/>
      </xdr:nvSpPr>
      <xdr:spPr>
        <a:xfrm>
          <a:off x="830795" y="1002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122913</xdr:rowOff>
    </xdr:from>
    <xdr:to>
      <xdr:col>24</xdr:col>
      <xdr:colOff>63500</xdr:colOff>
      <xdr:row>76</xdr:row>
      <xdr:rowOff>100037</xdr:rowOff>
    </xdr:to>
    <xdr:cxnSp macro="">
      <xdr:nvCxnSpPr>
        <xdr:cNvPr id="178" name="直線コネクタ 177"/>
        <xdr:cNvCxnSpPr/>
      </xdr:nvCxnSpPr>
      <xdr:spPr>
        <a:xfrm flipV="1">
          <a:off x="3797300" y="12981663"/>
          <a:ext cx="838200" cy="14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4324</xdr:rowOff>
    </xdr:from>
    <xdr:to>
      <xdr:col>19</xdr:col>
      <xdr:colOff>177800</xdr:colOff>
      <xdr:row>76</xdr:row>
      <xdr:rowOff>100037</xdr:rowOff>
    </xdr:to>
    <xdr:cxnSp macro="">
      <xdr:nvCxnSpPr>
        <xdr:cNvPr id="181" name="直線コネクタ 180"/>
        <xdr:cNvCxnSpPr/>
      </xdr:nvCxnSpPr>
      <xdr:spPr>
        <a:xfrm>
          <a:off x="2908300" y="13034524"/>
          <a:ext cx="889000" cy="9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4324</xdr:rowOff>
    </xdr:from>
    <xdr:to>
      <xdr:col>15</xdr:col>
      <xdr:colOff>50800</xdr:colOff>
      <xdr:row>76</xdr:row>
      <xdr:rowOff>53473</xdr:rowOff>
    </xdr:to>
    <xdr:cxnSp macro="">
      <xdr:nvCxnSpPr>
        <xdr:cNvPr id="184" name="直線コネクタ 183"/>
        <xdr:cNvCxnSpPr/>
      </xdr:nvCxnSpPr>
      <xdr:spPr>
        <a:xfrm flipV="1">
          <a:off x="2019300" y="13034524"/>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53473</xdr:rowOff>
    </xdr:from>
    <xdr:to>
      <xdr:col>10</xdr:col>
      <xdr:colOff>114300</xdr:colOff>
      <xdr:row>76</xdr:row>
      <xdr:rowOff>134702</xdr:rowOff>
    </xdr:to>
    <xdr:cxnSp macro="">
      <xdr:nvCxnSpPr>
        <xdr:cNvPr id="187" name="直線コネクタ 186"/>
        <xdr:cNvCxnSpPr/>
      </xdr:nvCxnSpPr>
      <xdr:spPr>
        <a:xfrm flipV="1">
          <a:off x="1130300" y="13083673"/>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72113</xdr:rowOff>
    </xdr:from>
    <xdr:to>
      <xdr:col>24</xdr:col>
      <xdr:colOff>114300</xdr:colOff>
      <xdr:row>76</xdr:row>
      <xdr:rowOff>2263</xdr:rowOff>
    </xdr:to>
    <xdr:sp macro="" textlink="">
      <xdr:nvSpPr>
        <xdr:cNvPr id="197" name="楕円 196"/>
        <xdr:cNvSpPr/>
      </xdr:nvSpPr>
      <xdr:spPr>
        <a:xfrm>
          <a:off x="4584700" y="1293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94990</xdr:rowOff>
    </xdr:from>
    <xdr:ext cx="599010" cy="259045"/>
    <xdr:sp macro="" textlink="">
      <xdr:nvSpPr>
        <xdr:cNvPr id="198" name="民生費該当値テキスト"/>
        <xdr:cNvSpPr txBox="1"/>
      </xdr:nvSpPr>
      <xdr:spPr>
        <a:xfrm>
          <a:off x="4686300" y="1278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49237</xdr:rowOff>
    </xdr:from>
    <xdr:to>
      <xdr:col>20</xdr:col>
      <xdr:colOff>38100</xdr:colOff>
      <xdr:row>76</xdr:row>
      <xdr:rowOff>150837</xdr:rowOff>
    </xdr:to>
    <xdr:sp macro="" textlink="">
      <xdr:nvSpPr>
        <xdr:cNvPr id="199" name="楕円 198"/>
        <xdr:cNvSpPr/>
      </xdr:nvSpPr>
      <xdr:spPr>
        <a:xfrm>
          <a:off x="3746500" y="1307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141964</xdr:rowOff>
    </xdr:from>
    <xdr:ext cx="599010" cy="259045"/>
    <xdr:sp macro="" textlink="">
      <xdr:nvSpPr>
        <xdr:cNvPr id="200" name="テキスト ボックス 199"/>
        <xdr:cNvSpPr txBox="1"/>
      </xdr:nvSpPr>
      <xdr:spPr>
        <a:xfrm>
          <a:off x="3497795" y="1317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124973</xdr:rowOff>
    </xdr:from>
    <xdr:to>
      <xdr:col>15</xdr:col>
      <xdr:colOff>101600</xdr:colOff>
      <xdr:row>76</xdr:row>
      <xdr:rowOff>55122</xdr:rowOff>
    </xdr:to>
    <xdr:sp macro="" textlink="">
      <xdr:nvSpPr>
        <xdr:cNvPr id="201" name="楕円 200"/>
        <xdr:cNvSpPr/>
      </xdr:nvSpPr>
      <xdr:spPr>
        <a:xfrm>
          <a:off x="2857500" y="129837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71650</xdr:rowOff>
    </xdr:from>
    <xdr:ext cx="599010" cy="259045"/>
    <xdr:sp macro="" textlink="">
      <xdr:nvSpPr>
        <xdr:cNvPr id="202" name="テキスト ボックス 201"/>
        <xdr:cNvSpPr txBox="1"/>
      </xdr:nvSpPr>
      <xdr:spPr>
        <a:xfrm>
          <a:off x="2608795" y="1275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2673</xdr:rowOff>
    </xdr:from>
    <xdr:to>
      <xdr:col>10</xdr:col>
      <xdr:colOff>165100</xdr:colOff>
      <xdr:row>76</xdr:row>
      <xdr:rowOff>104273</xdr:rowOff>
    </xdr:to>
    <xdr:sp macro="" textlink="">
      <xdr:nvSpPr>
        <xdr:cNvPr id="203" name="楕円 202"/>
        <xdr:cNvSpPr/>
      </xdr:nvSpPr>
      <xdr:spPr>
        <a:xfrm>
          <a:off x="1968500" y="130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120799</xdr:rowOff>
    </xdr:from>
    <xdr:ext cx="599010" cy="259045"/>
    <xdr:sp macro="" textlink="">
      <xdr:nvSpPr>
        <xdr:cNvPr id="204" name="テキスト ボックス 203"/>
        <xdr:cNvSpPr txBox="1"/>
      </xdr:nvSpPr>
      <xdr:spPr>
        <a:xfrm>
          <a:off x="1719795" y="1280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83902</xdr:rowOff>
    </xdr:from>
    <xdr:to>
      <xdr:col>6</xdr:col>
      <xdr:colOff>38100</xdr:colOff>
      <xdr:row>77</xdr:row>
      <xdr:rowOff>14052</xdr:rowOff>
    </xdr:to>
    <xdr:sp macro="" textlink="">
      <xdr:nvSpPr>
        <xdr:cNvPr id="205" name="楕円 204"/>
        <xdr:cNvSpPr/>
      </xdr:nvSpPr>
      <xdr:spPr>
        <a:xfrm>
          <a:off x="1079500" y="131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30578</xdr:rowOff>
    </xdr:from>
    <xdr:ext cx="599010" cy="259045"/>
    <xdr:sp macro="" textlink="">
      <xdr:nvSpPr>
        <xdr:cNvPr id="206" name="テキスト ボックス 205"/>
        <xdr:cNvSpPr txBox="1"/>
      </xdr:nvSpPr>
      <xdr:spPr>
        <a:xfrm>
          <a:off x="830795" y="1288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91667</xdr:rowOff>
    </xdr:from>
    <xdr:to>
      <xdr:col>24</xdr:col>
      <xdr:colOff>63500</xdr:colOff>
      <xdr:row>98</xdr:row>
      <xdr:rowOff>93825</xdr:rowOff>
    </xdr:to>
    <xdr:cxnSp macro="">
      <xdr:nvCxnSpPr>
        <xdr:cNvPr id="235" name="直線コネクタ 234"/>
        <xdr:cNvCxnSpPr/>
      </xdr:nvCxnSpPr>
      <xdr:spPr>
        <a:xfrm>
          <a:off x="3797300" y="16893767"/>
          <a:ext cx="8382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91667</xdr:rowOff>
    </xdr:from>
    <xdr:to>
      <xdr:col>19</xdr:col>
      <xdr:colOff>177800</xdr:colOff>
      <xdr:row>98</xdr:row>
      <xdr:rowOff>100169</xdr:rowOff>
    </xdr:to>
    <xdr:cxnSp macro="">
      <xdr:nvCxnSpPr>
        <xdr:cNvPr id="238" name="直線コネクタ 237"/>
        <xdr:cNvCxnSpPr/>
      </xdr:nvCxnSpPr>
      <xdr:spPr>
        <a:xfrm flipV="1">
          <a:off x="2908300" y="16893767"/>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66167</xdr:rowOff>
    </xdr:from>
    <xdr:to>
      <xdr:col>15</xdr:col>
      <xdr:colOff>50800</xdr:colOff>
      <xdr:row>98</xdr:row>
      <xdr:rowOff>100169</xdr:rowOff>
    </xdr:to>
    <xdr:cxnSp macro="">
      <xdr:nvCxnSpPr>
        <xdr:cNvPr id="241" name="直線コネクタ 240"/>
        <xdr:cNvCxnSpPr/>
      </xdr:nvCxnSpPr>
      <xdr:spPr>
        <a:xfrm>
          <a:off x="2019300" y="16868267"/>
          <a:ext cx="889000" cy="3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29594</xdr:rowOff>
    </xdr:from>
    <xdr:to>
      <xdr:col>10</xdr:col>
      <xdr:colOff>114300</xdr:colOff>
      <xdr:row>98</xdr:row>
      <xdr:rowOff>66167</xdr:rowOff>
    </xdr:to>
    <xdr:cxnSp macro="">
      <xdr:nvCxnSpPr>
        <xdr:cNvPr id="244" name="直線コネクタ 243"/>
        <xdr:cNvCxnSpPr/>
      </xdr:nvCxnSpPr>
      <xdr:spPr>
        <a:xfrm>
          <a:off x="1130300" y="16831694"/>
          <a:ext cx="889000" cy="3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43025</xdr:rowOff>
    </xdr:from>
    <xdr:to>
      <xdr:col>24</xdr:col>
      <xdr:colOff>114300</xdr:colOff>
      <xdr:row>98</xdr:row>
      <xdr:rowOff>144625</xdr:rowOff>
    </xdr:to>
    <xdr:sp macro="" textlink="">
      <xdr:nvSpPr>
        <xdr:cNvPr id="254" name="楕円 253"/>
        <xdr:cNvSpPr/>
      </xdr:nvSpPr>
      <xdr:spPr>
        <a:xfrm>
          <a:off x="4584700" y="168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2402</xdr:rowOff>
    </xdr:from>
    <xdr:ext cx="534377" cy="259045"/>
    <xdr:sp macro="" textlink="">
      <xdr:nvSpPr>
        <xdr:cNvPr id="255" name="衛生費該当値テキスト"/>
        <xdr:cNvSpPr txBox="1"/>
      </xdr:nvSpPr>
      <xdr:spPr>
        <a:xfrm>
          <a:off x="4686300" y="1663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40867</xdr:rowOff>
    </xdr:from>
    <xdr:to>
      <xdr:col>20</xdr:col>
      <xdr:colOff>38100</xdr:colOff>
      <xdr:row>98</xdr:row>
      <xdr:rowOff>142467</xdr:rowOff>
    </xdr:to>
    <xdr:sp macro="" textlink="">
      <xdr:nvSpPr>
        <xdr:cNvPr id="256" name="楕円 255"/>
        <xdr:cNvSpPr/>
      </xdr:nvSpPr>
      <xdr:spPr>
        <a:xfrm>
          <a:off x="3746500" y="1684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158994</xdr:rowOff>
    </xdr:from>
    <xdr:ext cx="534377" cy="259045"/>
    <xdr:sp macro="" textlink="">
      <xdr:nvSpPr>
        <xdr:cNvPr id="257" name="テキスト ボックス 256"/>
        <xdr:cNvSpPr txBox="1"/>
      </xdr:nvSpPr>
      <xdr:spPr>
        <a:xfrm>
          <a:off x="3530111" y="1661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49369</xdr:rowOff>
    </xdr:from>
    <xdr:to>
      <xdr:col>15</xdr:col>
      <xdr:colOff>101600</xdr:colOff>
      <xdr:row>98</xdr:row>
      <xdr:rowOff>150969</xdr:rowOff>
    </xdr:to>
    <xdr:sp macro="" textlink="">
      <xdr:nvSpPr>
        <xdr:cNvPr id="258" name="楕円 257"/>
        <xdr:cNvSpPr/>
      </xdr:nvSpPr>
      <xdr:spPr>
        <a:xfrm>
          <a:off x="2857500" y="1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167496</xdr:rowOff>
    </xdr:from>
    <xdr:ext cx="534377" cy="259045"/>
    <xdr:sp macro="" textlink="">
      <xdr:nvSpPr>
        <xdr:cNvPr id="259" name="テキスト ボックス 258"/>
        <xdr:cNvSpPr txBox="1"/>
      </xdr:nvSpPr>
      <xdr:spPr>
        <a:xfrm>
          <a:off x="2641111" y="166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15367</xdr:rowOff>
    </xdr:from>
    <xdr:to>
      <xdr:col>10</xdr:col>
      <xdr:colOff>165100</xdr:colOff>
      <xdr:row>98</xdr:row>
      <xdr:rowOff>116967</xdr:rowOff>
    </xdr:to>
    <xdr:sp macro="" textlink="">
      <xdr:nvSpPr>
        <xdr:cNvPr id="260" name="楕円 259"/>
        <xdr:cNvSpPr/>
      </xdr:nvSpPr>
      <xdr:spPr>
        <a:xfrm>
          <a:off x="1968500" y="1681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133494</xdr:rowOff>
    </xdr:from>
    <xdr:ext cx="599010" cy="259045"/>
    <xdr:sp macro="" textlink="">
      <xdr:nvSpPr>
        <xdr:cNvPr id="261" name="テキスト ボックス 260"/>
        <xdr:cNvSpPr txBox="1"/>
      </xdr:nvSpPr>
      <xdr:spPr>
        <a:xfrm>
          <a:off x="1719795" y="1659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150244</xdr:rowOff>
    </xdr:from>
    <xdr:to>
      <xdr:col>6</xdr:col>
      <xdr:colOff>38100</xdr:colOff>
      <xdr:row>98</xdr:row>
      <xdr:rowOff>80394</xdr:rowOff>
    </xdr:to>
    <xdr:sp macro="" textlink="">
      <xdr:nvSpPr>
        <xdr:cNvPr id="262" name="楕円 261"/>
        <xdr:cNvSpPr/>
      </xdr:nvSpPr>
      <xdr:spPr>
        <a:xfrm>
          <a:off x="1079500" y="1678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96921</xdr:rowOff>
    </xdr:from>
    <xdr:ext cx="599010" cy="259045"/>
    <xdr:sp macro="" textlink="">
      <xdr:nvSpPr>
        <xdr:cNvPr id="263" name="テキスト ボックス 262"/>
        <xdr:cNvSpPr txBox="1"/>
      </xdr:nvSpPr>
      <xdr:spPr>
        <a:xfrm>
          <a:off x="830795" y="1655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152342</xdr:rowOff>
    </xdr:from>
    <xdr:to>
      <xdr:col>55</xdr:col>
      <xdr:colOff>0</xdr:colOff>
      <xdr:row>57</xdr:row>
      <xdr:rowOff>34635</xdr:rowOff>
    </xdr:to>
    <xdr:cxnSp macro="">
      <xdr:nvCxnSpPr>
        <xdr:cNvPr id="345" name="直線コネクタ 344"/>
        <xdr:cNvCxnSpPr/>
      </xdr:nvCxnSpPr>
      <xdr:spPr>
        <a:xfrm flipV="1">
          <a:off x="9639300" y="9753542"/>
          <a:ext cx="838200" cy="5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34635</xdr:rowOff>
    </xdr:from>
    <xdr:to>
      <xdr:col>50</xdr:col>
      <xdr:colOff>114300</xdr:colOff>
      <xdr:row>57</xdr:row>
      <xdr:rowOff>58924</xdr:rowOff>
    </xdr:to>
    <xdr:cxnSp macro="">
      <xdr:nvCxnSpPr>
        <xdr:cNvPr id="348" name="直線コネクタ 347"/>
        <xdr:cNvCxnSpPr/>
      </xdr:nvCxnSpPr>
      <xdr:spPr>
        <a:xfrm flipV="1">
          <a:off x="8750300" y="9807285"/>
          <a:ext cx="889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54752</xdr:rowOff>
    </xdr:from>
    <xdr:to>
      <xdr:col>45</xdr:col>
      <xdr:colOff>177800</xdr:colOff>
      <xdr:row>57</xdr:row>
      <xdr:rowOff>58924</xdr:rowOff>
    </xdr:to>
    <xdr:cxnSp macro="">
      <xdr:nvCxnSpPr>
        <xdr:cNvPr id="351" name="直線コネクタ 350"/>
        <xdr:cNvCxnSpPr/>
      </xdr:nvCxnSpPr>
      <xdr:spPr>
        <a:xfrm>
          <a:off x="7861300" y="9827402"/>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54752</xdr:rowOff>
    </xdr:from>
    <xdr:to>
      <xdr:col>41</xdr:col>
      <xdr:colOff>50800</xdr:colOff>
      <xdr:row>57</xdr:row>
      <xdr:rowOff>68080</xdr:rowOff>
    </xdr:to>
    <xdr:cxnSp macro="">
      <xdr:nvCxnSpPr>
        <xdr:cNvPr id="354" name="直線コネクタ 353"/>
        <xdr:cNvCxnSpPr/>
      </xdr:nvCxnSpPr>
      <xdr:spPr>
        <a:xfrm flipV="1">
          <a:off x="6972300" y="9827402"/>
          <a:ext cx="889000" cy="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101542</xdr:rowOff>
    </xdr:from>
    <xdr:to>
      <xdr:col>55</xdr:col>
      <xdr:colOff>50800</xdr:colOff>
      <xdr:row>57</xdr:row>
      <xdr:rowOff>31692</xdr:rowOff>
    </xdr:to>
    <xdr:sp macro="" textlink="">
      <xdr:nvSpPr>
        <xdr:cNvPr id="364" name="楕円 363"/>
        <xdr:cNvSpPr/>
      </xdr:nvSpPr>
      <xdr:spPr>
        <a:xfrm>
          <a:off x="10426700" y="97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79969</xdr:rowOff>
    </xdr:from>
    <xdr:ext cx="534377" cy="259045"/>
    <xdr:sp macro="" textlink="">
      <xdr:nvSpPr>
        <xdr:cNvPr id="365" name="農林水産業費該当値テキスト"/>
        <xdr:cNvSpPr txBox="1"/>
      </xdr:nvSpPr>
      <xdr:spPr>
        <a:xfrm>
          <a:off x="10528300" y="968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155285</xdr:rowOff>
    </xdr:from>
    <xdr:to>
      <xdr:col>50</xdr:col>
      <xdr:colOff>165100</xdr:colOff>
      <xdr:row>57</xdr:row>
      <xdr:rowOff>85435</xdr:rowOff>
    </xdr:to>
    <xdr:sp macro="" textlink="">
      <xdr:nvSpPr>
        <xdr:cNvPr id="366" name="楕円 365"/>
        <xdr:cNvSpPr/>
      </xdr:nvSpPr>
      <xdr:spPr>
        <a:xfrm>
          <a:off x="9588500" y="97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76562</xdr:rowOff>
    </xdr:from>
    <xdr:ext cx="534377" cy="259045"/>
    <xdr:sp macro="" textlink="">
      <xdr:nvSpPr>
        <xdr:cNvPr id="367" name="テキスト ボックス 366"/>
        <xdr:cNvSpPr txBox="1"/>
      </xdr:nvSpPr>
      <xdr:spPr>
        <a:xfrm>
          <a:off x="9372111" y="984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8124</xdr:rowOff>
    </xdr:from>
    <xdr:to>
      <xdr:col>46</xdr:col>
      <xdr:colOff>38100</xdr:colOff>
      <xdr:row>57</xdr:row>
      <xdr:rowOff>109724</xdr:rowOff>
    </xdr:to>
    <xdr:sp macro="" textlink="">
      <xdr:nvSpPr>
        <xdr:cNvPr id="368" name="楕円 367"/>
        <xdr:cNvSpPr/>
      </xdr:nvSpPr>
      <xdr:spPr>
        <a:xfrm>
          <a:off x="8699500" y="97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100851</xdr:rowOff>
    </xdr:from>
    <xdr:ext cx="534377" cy="259045"/>
    <xdr:sp macro="" textlink="">
      <xdr:nvSpPr>
        <xdr:cNvPr id="369" name="テキスト ボックス 368"/>
        <xdr:cNvSpPr txBox="1"/>
      </xdr:nvSpPr>
      <xdr:spPr>
        <a:xfrm>
          <a:off x="8483111" y="98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3952</xdr:rowOff>
    </xdr:from>
    <xdr:to>
      <xdr:col>41</xdr:col>
      <xdr:colOff>101600</xdr:colOff>
      <xdr:row>57</xdr:row>
      <xdr:rowOff>105552</xdr:rowOff>
    </xdr:to>
    <xdr:sp macro="" textlink="">
      <xdr:nvSpPr>
        <xdr:cNvPr id="370" name="楕円 369"/>
        <xdr:cNvSpPr/>
      </xdr:nvSpPr>
      <xdr:spPr>
        <a:xfrm>
          <a:off x="7810500" y="977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96679</xdr:rowOff>
    </xdr:from>
    <xdr:ext cx="534377" cy="259045"/>
    <xdr:sp macro="" textlink="">
      <xdr:nvSpPr>
        <xdr:cNvPr id="371" name="テキスト ボックス 370"/>
        <xdr:cNvSpPr txBox="1"/>
      </xdr:nvSpPr>
      <xdr:spPr>
        <a:xfrm>
          <a:off x="7594111" y="986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17280</xdr:rowOff>
    </xdr:from>
    <xdr:to>
      <xdr:col>36</xdr:col>
      <xdr:colOff>165100</xdr:colOff>
      <xdr:row>57</xdr:row>
      <xdr:rowOff>118880</xdr:rowOff>
    </xdr:to>
    <xdr:sp macro="" textlink="">
      <xdr:nvSpPr>
        <xdr:cNvPr id="372" name="楕円 371"/>
        <xdr:cNvSpPr/>
      </xdr:nvSpPr>
      <xdr:spPr>
        <a:xfrm>
          <a:off x="6921500" y="9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110007</xdr:rowOff>
    </xdr:from>
    <xdr:ext cx="534377" cy="259045"/>
    <xdr:sp macro="" textlink="">
      <xdr:nvSpPr>
        <xdr:cNvPr id="373" name="テキスト ボックス 372"/>
        <xdr:cNvSpPr txBox="1"/>
      </xdr:nvSpPr>
      <xdr:spPr>
        <a:xfrm>
          <a:off x="6705111" y="988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32327</xdr:rowOff>
    </xdr:from>
    <xdr:to>
      <xdr:col>55</xdr:col>
      <xdr:colOff>0</xdr:colOff>
      <xdr:row>79</xdr:row>
      <xdr:rowOff>38853</xdr:rowOff>
    </xdr:to>
    <xdr:cxnSp macro="">
      <xdr:nvCxnSpPr>
        <xdr:cNvPr id="402" name="直線コネクタ 401"/>
        <xdr:cNvCxnSpPr/>
      </xdr:nvCxnSpPr>
      <xdr:spPr>
        <a:xfrm flipV="1">
          <a:off x="9639300" y="13576877"/>
          <a:ext cx="838200" cy="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37043</xdr:rowOff>
    </xdr:from>
    <xdr:to>
      <xdr:col>50</xdr:col>
      <xdr:colOff>114300</xdr:colOff>
      <xdr:row>79</xdr:row>
      <xdr:rowOff>38853</xdr:rowOff>
    </xdr:to>
    <xdr:cxnSp macro="">
      <xdr:nvCxnSpPr>
        <xdr:cNvPr id="405" name="直線コネクタ 404"/>
        <xdr:cNvCxnSpPr/>
      </xdr:nvCxnSpPr>
      <xdr:spPr>
        <a:xfrm>
          <a:off x="8750300" y="13581593"/>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36973</xdr:rowOff>
    </xdr:from>
    <xdr:to>
      <xdr:col>45</xdr:col>
      <xdr:colOff>177800</xdr:colOff>
      <xdr:row>79</xdr:row>
      <xdr:rowOff>37043</xdr:rowOff>
    </xdr:to>
    <xdr:cxnSp macro="">
      <xdr:nvCxnSpPr>
        <xdr:cNvPr id="408" name="直線コネクタ 407"/>
        <xdr:cNvCxnSpPr/>
      </xdr:nvCxnSpPr>
      <xdr:spPr>
        <a:xfrm>
          <a:off x="7861300" y="13581523"/>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36973</xdr:rowOff>
    </xdr:from>
    <xdr:to>
      <xdr:col>41</xdr:col>
      <xdr:colOff>50800</xdr:colOff>
      <xdr:row>79</xdr:row>
      <xdr:rowOff>38182</xdr:rowOff>
    </xdr:to>
    <xdr:cxnSp macro="">
      <xdr:nvCxnSpPr>
        <xdr:cNvPr id="411" name="直線コネクタ 410"/>
        <xdr:cNvCxnSpPr/>
      </xdr:nvCxnSpPr>
      <xdr:spPr>
        <a:xfrm flipV="1">
          <a:off x="6972300" y="13581523"/>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152977</xdr:rowOff>
    </xdr:from>
    <xdr:to>
      <xdr:col>55</xdr:col>
      <xdr:colOff>50800</xdr:colOff>
      <xdr:row>79</xdr:row>
      <xdr:rowOff>83127</xdr:rowOff>
    </xdr:to>
    <xdr:sp macro="" textlink="">
      <xdr:nvSpPr>
        <xdr:cNvPr id="421" name="楕円 420"/>
        <xdr:cNvSpPr/>
      </xdr:nvSpPr>
      <xdr:spPr>
        <a:xfrm>
          <a:off x="10426700" y="135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469744" cy="259045"/>
    <xdr:sp macro="" textlink="">
      <xdr:nvSpPr>
        <xdr:cNvPr id="422" name="商工費該当値テキスト"/>
        <xdr:cNvSpPr txBox="1"/>
      </xdr:nvSpPr>
      <xdr:spPr>
        <a:xfrm>
          <a:off x="10528300" y="1344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159503</xdr:rowOff>
    </xdr:from>
    <xdr:to>
      <xdr:col>50</xdr:col>
      <xdr:colOff>165100</xdr:colOff>
      <xdr:row>79</xdr:row>
      <xdr:rowOff>89653</xdr:rowOff>
    </xdr:to>
    <xdr:sp macro="" textlink="">
      <xdr:nvSpPr>
        <xdr:cNvPr id="423" name="楕円 422"/>
        <xdr:cNvSpPr/>
      </xdr:nvSpPr>
      <xdr:spPr>
        <a:xfrm>
          <a:off x="9588500" y="1353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80780</xdr:rowOff>
    </xdr:from>
    <xdr:ext cx="469744" cy="259045"/>
    <xdr:sp macro="" textlink="">
      <xdr:nvSpPr>
        <xdr:cNvPr id="424" name="テキスト ボックス 423"/>
        <xdr:cNvSpPr txBox="1"/>
      </xdr:nvSpPr>
      <xdr:spPr>
        <a:xfrm>
          <a:off x="9404428" y="1362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157693</xdr:rowOff>
    </xdr:from>
    <xdr:to>
      <xdr:col>46</xdr:col>
      <xdr:colOff>38100</xdr:colOff>
      <xdr:row>79</xdr:row>
      <xdr:rowOff>87843</xdr:rowOff>
    </xdr:to>
    <xdr:sp macro="" textlink="">
      <xdr:nvSpPr>
        <xdr:cNvPr id="425" name="楕円 424"/>
        <xdr:cNvSpPr/>
      </xdr:nvSpPr>
      <xdr:spPr>
        <a:xfrm>
          <a:off x="8699500" y="1353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78970</xdr:rowOff>
    </xdr:from>
    <xdr:ext cx="469744" cy="259045"/>
    <xdr:sp macro="" textlink="">
      <xdr:nvSpPr>
        <xdr:cNvPr id="426" name="テキスト ボックス 425"/>
        <xdr:cNvSpPr txBox="1"/>
      </xdr:nvSpPr>
      <xdr:spPr>
        <a:xfrm>
          <a:off x="8515428" y="1362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157623</xdr:rowOff>
    </xdr:from>
    <xdr:to>
      <xdr:col>41</xdr:col>
      <xdr:colOff>101600</xdr:colOff>
      <xdr:row>79</xdr:row>
      <xdr:rowOff>87773</xdr:rowOff>
    </xdr:to>
    <xdr:sp macro="" textlink="">
      <xdr:nvSpPr>
        <xdr:cNvPr id="427" name="楕円 426"/>
        <xdr:cNvSpPr/>
      </xdr:nvSpPr>
      <xdr:spPr>
        <a:xfrm>
          <a:off x="7810500" y="1353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78900</xdr:rowOff>
    </xdr:from>
    <xdr:ext cx="469744" cy="259045"/>
    <xdr:sp macro="" textlink="">
      <xdr:nvSpPr>
        <xdr:cNvPr id="428" name="テキスト ボックス 427"/>
        <xdr:cNvSpPr txBox="1"/>
      </xdr:nvSpPr>
      <xdr:spPr>
        <a:xfrm>
          <a:off x="7626428" y="136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158832</xdr:rowOff>
    </xdr:from>
    <xdr:to>
      <xdr:col>36</xdr:col>
      <xdr:colOff>165100</xdr:colOff>
      <xdr:row>79</xdr:row>
      <xdr:rowOff>88982</xdr:rowOff>
    </xdr:to>
    <xdr:sp macro="" textlink="">
      <xdr:nvSpPr>
        <xdr:cNvPr id="429" name="楕円 428"/>
        <xdr:cNvSpPr/>
      </xdr:nvSpPr>
      <xdr:spPr>
        <a:xfrm>
          <a:off x="6921500" y="135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80109</xdr:rowOff>
    </xdr:from>
    <xdr:ext cx="469744" cy="259045"/>
    <xdr:sp macro="" textlink="">
      <xdr:nvSpPr>
        <xdr:cNvPr id="430" name="テキスト ボックス 429"/>
        <xdr:cNvSpPr txBox="1"/>
      </xdr:nvSpPr>
      <xdr:spPr>
        <a:xfrm>
          <a:off x="6737428" y="136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30361</xdr:rowOff>
    </xdr:from>
    <xdr:to>
      <xdr:col>55</xdr:col>
      <xdr:colOff>0</xdr:colOff>
      <xdr:row>98</xdr:row>
      <xdr:rowOff>51499</xdr:rowOff>
    </xdr:to>
    <xdr:cxnSp macro="">
      <xdr:nvCxnSpPr>
        <xdr:cNvPr id="461" name="直線コネクタ 460"/>
        <xdr:cNvCxnSpPr/>
      </xdr:nvCxnSpPr>
      <xdr:spPr>
        <a:xfrm flipV="1">
          <a:off x="9639300" y="16832461"/>
          <a:ext cx="838200" cy="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41222</xdr:rowOff>
    </xdr:from>
    <xdr:to>
      <xdr:col>50</xdr:col>
      <xdr:colOff>114300</xdr:colOff>
      <xdr:row>98</xdr:row>
      <xdr:rowOff>51499</xdr:rowOff>
    </xdr:to>
    <xdr:cxnSp macro="">
      <xdr:nvCxnSpPr>
        <xdr:cNvPr id="464" name="直線コネクタ 463"/>
        <xdr:cNvCxnSpPr/>
      </xdr:nvCxnSpPr>
      <xdr:spPr>
        <a:xfrm>
          <a:off x="8750300" y="16843322"/>
          <a:ext cx="889000" cy="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26575</xdr:rowOff>
    </xdr:from>
    <xdr:to>
      <xdr:col>45</xdr:col>
      <xdr:colOff>177800</xdr:colOff>
      <xdr:row>98</xdr:row>
      <xdr:rowOff>41222</xdr:rowOff>
    </xdr:to>
    <xdr:cxnSp macro="">
      <xdr:nvCxnSpPr>
        <xdr:cNvPr id="467" name="直線コネクタ 466"/>
        <xdr:cNvCxnSpPr/>
      </xdr:nvCxnSpPr>
      <xdr:spPr>
        <a:xfrm>
          <a:off x="7861300" y="16828675"/>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26575</xdr:rowOff>
    </xdr:from>
    <xdr:to>
      <xdr:col>41</xdr:col>
      <xdr:colOff>50800</xdr:colOff>
      <xdr:row>98</xdr:row>
      <xdr:rowOff>66084</xdr:rowOff>
    </xdr:to>
    <xdr:cxnSp macro="">
      <xdr:nvCxnSpPr>
        <xdr:cNvPr id="470" name="直線コネクタ 469"/>
        <xdr:cNvCxnSpPr/>
      </xdr:nvCxnSpPr>
      <xdr:spPr>
        <a:xfrm flipV="1">
          <a:off x="6972300" y="16828675"/>
          <a:ext cx="8890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151011</xdr:rowOff>
    </xdr:from>
    <xdr:to>
      <xdr:col>55</xdr:col>
      <xdr:colOff>50800</xdr:colOff>
      <xdr:row>98</xdr:row>
      <xdr:rowOff>81161</xdr:rowOff>
    </xdr:to>
    <xdr:sp macro="" textlink="">
      <xdr:nvSpPr>
        <xdr:cNvPr id="480" name="楕円 479"/>
        <xdr:cNvSpPr/>
      </xdr:nvSpPr>
      <xdr:spPr>
        <a:xfrm>
          <a:off x="10426700" y="167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129438</xdr:rowOff>
    </xdr:from>
    <xdr:ext cx="534377" cy="259045"/>
    <xdr:sp macro="" textlink="">
      <xdr:nvSpPr>
        <xdr:cNvPr id="481" name="土木費該当値テキスト"/>
        <xdr:cNvSpPr txBox="1"/>
      </xdr:nvSpPr>
      <xdr:spPr>
        <a:xfrm>
          <a:off x="10528300" y="167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699</xdr:rowOff>
    </xdr:from>
    <xdr:to>
      <xdr:col>50</xdr:col>
      <xdr:colOff>165100</xdr:colOff>
      <xdr:row>98</xdr:row>
      <xdr:rowOff>102299</xdr:rowOff>
    </xdr:to>
    <xdr:sp macro="" textlink="">
      <xdr:nvSpPr>
        <xdr:cNvPr id="482" name="楕円 481"/>
        <xdr:cNvSpPr/>
      </xdr:nvSpPr>
      <xdr:spPr>
        <a:xfrm>
          <a:off x="9588500" y="168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93426</xdr:rowOff>
    </xdr:from>
    <xdr:ext cx="534377" cy="259045"/>
    <xdr:sp macro="" textlink="">
      <xdr:nvSpPr>
        <xdr:cNvPr id="483" name="テキスト ボックス 482"/>
        <xdr:cNvSpPr txBox="1"/>
      </xdr:nvSpPr>
      <xdr:spPr>
        <a:xfrm>
          <a:off x="9372111"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161872</xdr:rowOff>
    </xdr:from>
    <xdr:to>
      <xdr:col>46</xdr:col>
      <xdr:colOff>38100</xdr:colOff>
      <xdr:row>98</xdr:row>
      <xdr:rowOff>92022</xdr:rowOff>
    </xdr:to>
    <xdr:sp macro="" textlink="">
      <xdr:nvSpPr>
        <xdr:cNvPr id="484" name="楕円 483"/>
        <xdr:cNvSpPr/>
      </xdr:nvSpPr>
      <xdr:spPr>
        <a:xfrm>
          <a:off x="8699500" y="1679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83149</xdr:rowOff>
    </xdr:from>
    <xdr:ext cx="534377" cy="259045"/>
    <xdr:sp macro="" textlink="">
      <xdr:nvSpPr>
        <xdr:cNvPr id="485" name="テキスト ボックス 484"/>
        <xdr:cNvSpPr txBox="1"/>
      </xdr:nvSpPr>
      <xdr:spPr>
        <a:xfrm>
          <a:off x="8483111" y="1688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147225</xdr:rowOff>
    </xdr:from>
    <xdr:to>
      <xdr:col>41</xdr:col>
      <xdr:colOff>101600</xdr:colOff>
      <xdr:row>98</xdr:row>
      <xdr:rowOff>77375</xdr:rowOff>
    </xdr:to>
    <xdr:sp macro="" textlink="">
      <xdr:nvSpPr>
        <xdr:cNvPr id="486" name="楕円 485"/>
        <xdr:cNvSpPr/>
      </xdr:nvSpPr>
      <xdr:spPr>
        <a:xfrm>
          <a:off x="7810500" y="167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68502</xdr:rowOff>
    </xdr:from>
    <xdr:ext cx="534377" cy="259045"/>
    <xdr:sp macro="" textlink="">
      <xdr:nvSpPr>
        <xdr:cNvPr id="487" name="テキスト ボックス 486"/>
        <xdr:cNvSpPr txBox="1"/>
      </xdr:nvSpPr>
      <xdr:spPr>
        <a:xfrm>
          <a:off x="7594111" y="1687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15284</xdr:rowOff>
    </xdr:from>
    <xdr:to>
      <xdr:col>36</xdr:col>
      <xdr:colOff>165100</xdr:colOff>
      <xdr:row>98</xdr:row>
      <xdr:rowOff>116884</xdr:rowOff>
    </xdr:to>
    <xdr:sp macro="" textlink="">
      <xdr:nvSpPr>
        <xdr:cNvPr id="488" name="楕円 487"/>
        <xdr:cNvSpPr/>
      </xdr:nvSpPr>
      <xdr:spPr>
        <a:xfrm>
          <a:off x="6921500" y="168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108011</xdr:rowOff>
    </xdr:from>
    <xdr:ext cx="534377" cy="259045"/>
    <xdr:sp macro="" textlink="">
      <xdr:nvSpPr>
        <xdr:cNvPr id="489" name="テキスト ボックス 488"/>
        <xdr:cNvSpPr txBox="1"/>
      </xdr:nvSpPr>
      <xdr:spPr>
        <a:xfrm>
          <a:off x="6705111" y="1691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147987</xdr:rowOff>
    </xdr:from>
    <xdr:to>
      <xdr:col>85</xdr:col>
      <xdr:colOff>127000</xdr:colOff>
      <xdr:row>36</xdr:row>
      <xdr:rowOff>10865</xdr:rowOff>
    </xdr:to>
    <xdr:cxnSp macro="">
      <xdr:nvCxnSpPr>
        <xdr:cNvPr id="519" name="直線コネクタ 518"/>
        <xdr:cNvCxnSpPr/>
      </xdr:nvCxnSpPr>
      <xdr:spPr>
        <a:xfrm>
          <a:off x="15481300" y="6148737"/>
          <a:ext cx="8382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147987</xdr:rowOff>
    </xdr:from>
    <xdr:to>
      <xdr:col>81</xdr:col>
      <xdr:colOff>50800</xdr:colOff>
      <xdr:row>36</xdr:row>
      <xdr:rowOff>56928</xdr:rowOff>
    </xdr:to>
    <xdr:cxnSp macro="">
      <xdr:nvCxnSpPr>
        <xdr:cNvPr id="522" name="直線コネクタ 521"/>
        <xdr:cNvCxnSpPr/>
      </xdr:nvCxnSpPr>
      <xdr:spPr>
        <a:xfrm flipV="1">
          <a:off x="14592300" y="6148737"/>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53442</xdr:rowOff>
    </xdr:from>
    <xdr:to>
      <xdr:col>76</xdr:col>
      <xdr:colOff>114300</xdr:colOff>
      <xdr:row>36</xdr:row>
      <xdr:rowOff>56928</xdr:rowOff>
    </xdr:to>
    <xdr:cxnSp macro="">
      <xdr:nvCxnSpPr>
        <xdr:cNvPr id="525" name="直線コネクタ 524"/>
        <xdr:cNvCxnSpPr/>
      </xdr:nvCxnSpPr>
      <xdr:spPr>
        <a:xfrm>
          <a:off x="13703300" y="6225642"/>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53442</xdr:rowOff>
    </xdr:from>
    <xdr:to>
      <xdr:col>71</xdr:col>
      <xdr:colOff>177800</xdr:colOff>
      <xdr:row>36</xdr:row>
      <xdr:rowOff>102191</xdr:rowOff>
    </xdr:to>
    <xdr:cxnSp macro="">
      <xdr:nvCxnSpPr>
        <xdr:cNvPr id="528" name="直線コネクタ 527"/>
        <xdr:cNvCxnSpPr/>
      </xdr:nvCxnSpPr>
      <xdr:spPr>
        <a:xfrm flipV="1">
          <a:off x="12814300" y="6225642"/>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67994</xdr:rowOff>
    </xdr:from>
    <xdr:ext cx="534377" cy="259045"/>
    <xdr:sp macro="" textlink="">
      <xdr:nvSpPr>
        <xdr:cNvPr id="532" name="テキスト ボックス 531"/>
        <xdr:cNvSpPr txBox="1"/>
      </xdr:nvSpPr>
      <xdr:spPr>
        <a:xfrm>
          <a:off x="12547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131515</xdr:rowOff>
    </xdr:from>
    <xdr:to>
      <xdr:col>85</xdr:col>
      <xdr:colOff>177800</xdr:colOff>
      <xdr:row>36</xdr:row>
      <xdr:rowOff>61665</xdr:rowOff>
    </xdr:to>
    <xdr:sp macro="" textlink="">
      <xdr:nvSpPr>
        <xdr:cNvPr id="538" name="楕円 537"/>
        <xdr:cNvSpPr/>
      </xdr:nvSpPr>
      <xdr:spPr>
        <a:xfrm>
          <a:off x="16268700" y="613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154392</xdr:rowOff>
    </xdr:from>
    <xdr:ext cx="534377" cy="259045"/>
    <xdr:sp macro="" textlink="">
      <xdr:nvSpPr>
        <xdr:cNvPr id="539" name="消防費該当値テキスト"/>
        <xdr:cNvSpPr txBox="1"/>
      </xdr:nvSpPr>
      <xdr:spPr>
        <a:xfrm>
          <a:off x="16370300" y="598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97187</xdr:rowOff>
    </xdr:from>
    <xdr:to>
      <xdr:col>81</xdr:col>
      <xdr:colOff>101600</xdr:colOff>
      <xdr:row>36</xdr:row>
      <xdr:rowOff>27337</xdr:rowOff>
    </xdr:to>
    <xdr:sp macro="" textlink="">
      <xdr:nvSpPr>
        <xdr:cNvPr id="540" name="楕円 539"/>
        <xdr:cNvSpPr/>
      </xdr:nvSpPr>
      <xdr:spPr>
        <a:xfrm>
          <a:off x="15430500" y="609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43864</xdr:rowOff>
    </xdr:from>
    <xdr:ext cx="534377" cy="259045"/>
    <xdr:sp macro="" textlink="">
      <xdr:nvSpPr>
        <xdr:cNvPr id="541" name="テキスト ボックス 540"/>
        <xdr:cNvSpPr txBox="1"/>
      </xdr:nvSpPr>
      <xdr:spPr>
        <a:xfrm>
          <a:off x="15214111" y="587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6128</xdr:rowOff>
    </xdr:from>
    <xdr:to>
      <xdr:col>76</xdr:col>
      <xdr:colOff>165100</xdr:colOff>
      <xdr:row>36</xdr:row>
      <xdr:rowOff>107728</xdr:rowOff>
    </xdr:to>
    <xdr:sp macro="" textlink="">
      <xdr:nvSpPr>
        <xdr:cNvPr id="542" name="楕円 541"/>
        <xdr:cNvSpPr/>
      </xdr:nvSpPr>
      <xdr:spPr>
        <a:xfrm>
          <a:off x="14541500" y="617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124255</xdr:rowOff>
    </xdr:from>
    <xdr:ext cx="534377" cy="259045"/>
    <xdr:sp macro="" textlink="">
      <xdr:nvSpPr>
        <xdr:cNvPr id="543" name="テキスト ボックス 542"/>
        <xdr:cNvSpPr txBox="1"/>
      </xdr:nvSpPr>
      <xdr:spPr>
        <a:xfrm>
          <a:off x="14325111" y="595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2642</xdr:rowOff>
    </xdr:from>
    <xdr:to>
      <xdr:col>72</xdr:col>
      <xdr:colOff>38100</xdr:colOff>
      <xdr:row>36</xdr:row>
      <xdr:rowOff>104242</xdr:rowOff>
    </xdr:to>
    <xdr:sp macro="" textlink="">
      <xdr:nvSpPr>
        <xdr:cNvPr id="544" name="楕円 543"/>
        <xdr:cNvSpPr/>
      </xdr:nvSpPr>
      <xdr:spPr>
        <a:xfrm>
          <a:off x="13652500" y="617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120769</xdr:rowOff>
    </xdr:from>
    <xdr:ext cx="534377" cy="259045"/>
    <xdr:sp macro="" textlink="">
      <xdr:nvSpPr>
        <xdr:cNvPr id="545" name="テキスト ボックス 544"/>
        <xdr:cNvSpPr txBox="1"/>
      </xdr:nvSpPr>
      <xdr:spPr>
        <a:xfrm>
          <a:off x="13436111" y="595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51391</xdr:rowOff>
    </xdr:from>
    <xdr:to>
      <xdr:col>67</xdr:col>
      <xdr:colOff>101600</xdr:colOff>
      <xdr:row>36</xdr:row>
      <xdr:rowOff>152991</xdr:rowOff>
    </xdr:to>
    <xdr:sp macro="" textlink="">
      <xdr:nvSpPr>
        <xdr:cNvPr id="546" name="楕円 545"/>
        <xdr:cNvSpPr/>
      </xdr:nvSpPr>
      <xdr:spPr>
        <a:xfrm>
          <a:off x="12763500" y="622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169518</xdr:rowOff>
    </xdr:from>
    <xdr:ext cx="534377" cy="259045"/>
    <xdr:sp macro="" textlink="">
      <xdr:nvSpPr>
        <xdr:cNvPr id="547" name="テキスト ボックス 546"/>
        <xdr:cNvSpPr txBox="1"/>
      </xdr:nvSpPr>
      <xdr:spPr>
        <a:xfrm>
          <a:off x="12547111" y="599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122635</xdr:rowOff>
    </xdr:from>
    <xdr:to>
      <xdr:col>85</xdr:col>
      <xdr:colOff>127000</xdr:colOff>
      <xdr:row>57</xdr:row>
      <xdr:rowOff>144162</xdr:rowOff>
    </xdr:to>
    <xdr:cxnSp macro="">
      <xdr:nvCxnSpPr>
        <xdr:cNvPr id="576" name="直線コネクタ 575"/>
        <xdr:cNvCxnSpPr/>
      </xdr:nvCxnSpPr>
      <xdr:spPr>
        <a:xfrm flipV="1">
          <a:off x="15481300" y="9895285"/>
          <a:ext cx="8382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144162</xdr:rowOff>
    </xdr:from>
    <xdr:to>
      <xdr:col>81</xdr:col>
      <xdr:colOff>50800</xdr:colOff>
      <xdr:row>58</xdr:row>
      <xdr:rowOff>23110</xdr:rowOff>
    </xdr:to>
    <xdr:cxnSp macro="">
      <xdr:nvCxnSpPr>
        <xdr:cNvPr id="579" name="直線コネクタ 578"/>
        <xdr:cNvCxnSpPr/>
      </xdr:nvCxnSpPr>
      <xdr:spPr>
        <a:xfrm flipV="1">
          <a:off x="14592300" y="9916812"/>
          <a:ext cx="889000" cy="5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23110</xdr:rowOff>
    </xdr:from>
    <xdr:to>
      <xdr:col>76</xdr:col>
      <xdr:colOff>114300</xdr:colOff>
      <xdr:row>58</xdr:row>
      <xdr:rowOff>27465</xdr:rowOff>
    </xdr:to>
    <xdr:cxnSp macro="">
      <xdr:nvCxnSpPr>
        <xdr:cNvPr id="582" name="直線コネクタ 581"/>
        <xdr:cNvCxnSpPr/>
      </xdr:nvCxnSpPr>
      <xdr:spPr>
        <a:xfrm flipV="1">
          <a:off x="13703300" y="9967210"/>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27465</xdr:rowOff>
    </xdr:from>
    <xdr:to>
      <xdr:col>71</xdr:col>
      <xdr:colOff>177800</xdr:colOff>
      <xdr:row>58</xdr:row>
      <xdr:rowOff>34292</xdr:rowOff>
    </xdr:to>
    <xdr:cxnSp macro="">
      <xdr:nvCxnSpPr>
        <xdr:cNvPr id="585" name="直線コネクタ 584"/>
        <xdr:cNvCxnSpPr/>
      </xdr:nvCxnSpPr>
      <xdr:spPr>
        <a:xfrm flipV="1">
          <a:off x="12814300" y="9971565"/>
          <a:ext cx="889000" cy="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71835</xdr:rowOff>
    </xdr:from>
    <xdr:to>
      <xdr:col>85</xdr:col>
      <xdr:colOff>177800</xdr:colOff>
      <xdr:row>58</xdr:row>
      <xdr:rowOff>1985</xdr:rowOff>
    </xdr:to>
    <xdr:sp macro="" textlink="">
      <xdr:nvSpPr>
        <xdr:cNvPr id="595" name="楕円 594"/>
        <xdr:cNvSpPr/>
      </xdr:nvSpPr>
      <xdr:spPr>
        <a:xfrm>
          <a:off x="16268700" y="984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50262</xdr:rowOff>
    </xdr:from>
    <xdr:ext cx="534377" cy="259045"/>
    <xdr:sp macro="" textlink="">
      <xdr:nvSpPr>
        <xdr:cNvPr id="596" name="教育費該当値テキスト"/>
        <xdr:cNvSpPr txBox="1"/>
      </xdr:nvSpPr>
      <xdr:spPr>
        <a:xfrm>
          <a:off x="16370300" y="98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93362</xdr:rowOff>
    </xdr:from>
    <xdr:to>
      <xdr:col>81</xdr:col>
      <xdr:colOff>101600</xdr:colOff>
      <xdr:row>58</xdr:row>
      <xdr:rowOff>23512</xdr:rowOff>
    </xdr:to>
    <xdr:sp macro="" textlink="">
      <xdr:nvSpPr>
        <xdr:cNvPr id="597" name="楕円 596"/>
        <xdr:cNvSpPr/>
      </xdr:nvSpPr>
      <xdr:spPr>
        <a:xfrm>
          <a:off x="15430500" y="98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14639</xdr:rowOff>
    </xdr:from>
    <xdr:ext cx="534377" cy="259045"/>
    <xdr:sp macro="" textlink="">
      <xdr:nvSpPr>
        <xdr:cNvPr id="598" name="テキスト ボックス 597"/>
        <xdr:cNvSpPr txBox="1"/>
      </xdr:nvSpPr>
      <xdr:spPr>
        <a:xfrm>
          <a:off x="15214111" y="995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143760</xdr:rowOff>
    </xdr:from>
    <xdr:to>
      <xdr:col>76</xdr:col>
      <xdr:colOff>165100</xdr:colOff>
      <xdr:row>58</xdr:row>
      <xdr:rowOff>73910</xdr:rowOff>
    </xdr:to>
    <xdr:sp macro="" textlink="">
      <xdr:nvSpPr>
        <xdr:cNvPr id="599" name="楕円 598"/>
        <xdr:cNvSpPr/>
      </xdr:nvSpPr>
      <xdr:spPr>
        <a:xfrm>
          <a:off x="14541500" y="99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65037</xdr:rowOff>
    </xdr:from>
    <xdr:ext cx="534377" cy="259045"/>
    <xdr:sp macro="" textlink="">
      <xdr:nvSpPr>
        <xdr:cNvPr id="600" name="テキスト ボックス 599"/>
        <xdr:cNvSpPr txBox="1"/>
      </xdr:nvSpPr>
      <xdr:spPr>
        <a:xfrm>
          <a:off x="14325111" y="1000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148115</xdr:rowOff>
    </xdr:from>
    <xdr:to>
      <xdr:col>72</xdr:col>
      <xdr:colOff>38100</xdr:colOff>
      <xdr:row>58</xdr:row>
      <xdr:rowOff>78265</xdr:rowOff>
    </xdr:to>
    <xdr:sp macro="" textlink="">
      <xdr:nvSpPr>
        <xdr:cNvPr id="601" name="楕円 600"/>
        <xdr:cNvSpPr/>
      </xdr:nvSpPr>
      <xdr:spPr>
        <a:xfrm>
          <a:off x="13652500" y="99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69392</xdr:rowOff>
    </xdr:from>
    <xdr:ext cx="534377" cy="259045"/>
    <xdr:sp macro="" textlink="">
      <xdr:nvSpPr>
        <xdr:cNvPr id="602" name="テキスト ボックス 601"/>
        <xdr:cNvSpPr txBox="1"/>
      </xdr:nvSpPr>
      <xdr:spPr>
        <a:xfrm>
          <a:off x="13436111" y="1001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154942</xdr:rowOff>
    </xdr:from>
    <xdr:to>
      <xdr:col>67</xdr:col>
      <xdr:colOff>101600</xdr:colOff>
      <xdr:row>58</xdr:row>
      <xdr:rowOff>85092</xdr:rowOff>
    </xdr:to>
    <xdr:sp macro="" textlink="">
      <xdr:nvSpPr>
        <xdr:cNvPr id="603" name="楕円 602"/>
        <xdr:cNvSpPr/>
      </xdr:nvSpPr>
      <xdr:spPr>
        <a:xfrm>
          <a:off x="12763500" y="99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76219</xdr:rowOff>
    </xdr:from>
    <xdr:ext cx="534377" cy="259045"/>
    <xdr:sp macro="" textlink="">
      <xdr:nvSpPr>
        <xdr:cNvPr id="604" name="テキスト ボックス 603"/>
        <xdr:cNvSpPr txBox="1"/>
      </xdr:nvSpPr>
      <xdr:spPr>
        <a:xfrm>
          <a:off x="12547111" y="100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28581</xdr:rowOff>
    </xdr:from>
    <xdr:to>
      <xdr:col>85</xdr:col>
      <xdr:colOff>127000</xdr:colOff>
      <xdr:row>74</xdr:row>
      <xdr:rowOff>114744</xdr:rowOff>
    </xdr:to>
    <xdr:cxnSp macro="">
      <xdr:nvCxnSpPr>
        <xdr:cNvPr id="633" name="直線コネクタ 632"/>
        <xdr:cNvCxnSpPr/>
      </xdr:nvCxnSpPr>
      <xdr:spPr>
        <a:xfrm>
          <a:off x="15481300" y="12030081"/>
          <a:ext cx="838200" cy="7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73786</xdr:rowOff>
    </xdr:from>
    <xdr:ext cx="534377" cy="259045"/>
    <xdr:sp macro="" textlink="">
      <xdr:nvSpPr>
        <xdr:cNvPr id="634" name="災害復旧費平均値テキスト"/>
        <xdr:cNvSpPr txBox="1"/>
      </xdr:nvSpPr>
      <xdr:spPr>
        <a:xfrm>
          <a:off x="16370300" y="1327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28581</xdr:rowOff>
    </xdr:from>
    <xdr:to>
      <xdr:col>81</xdr:col>
      <xdr:colOff>50800</xdr:colOff>
      <xdr:row>76</xdr:row>
      <xdr:rowOff>30696</xdr:rowOff>
    </xdr:to>
    <xdr:cxnSp macro="">
      <xdr:nvCxnSpPr>
        <xdr:cNvPr id="636" name="直線コネクタ 635"/>
        <xdr:cNvCxnSpPr/>
      </xdr:nvCxnSpPr>
      <xdr:spPr>
        <a:xfrm flipV="1">
          <a:off x="14592300" y="12030081"/>
          <a:ext cx="889000" cy="10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17206</xdr:rowOff>
    </xdr:from>
    <xdr:ext cx="534377" cy="259045"/>
    <xdr:sp macro="" textlink="">
      <xdr:nvSpPr>
        <xdr:cNvPr id="638" name="テキスト ボックス 637"/>
        <xdr:cNvSpPr txBox="1"/>
      </xdr:nvSpPr>
      <xdr:spPr>
        <a:xfrm>
          <a:off x="15214111" y="133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30696</xdr:rowOff>
    </xdr:from>
    <xdr:to>
      <xdr:col>76</xdr:col>
      <xdr:colOff>114300</xdr:colOff>
      <xdr:row>78</xdr:row>
      <xdr:rowOff>132804</xdr:rowOff>
    </xdr:to>
    <xdr:cxnSp macro="">
      <xdr:nvCxnSpPr>
        <xdr:cNvPr id="639" name="直線コネクタ 638"/>
        <xdr:cNvCxnSpPr/>
      </xdr:nvCxnSpPr>
      <xdr:spPr>
        <a:xfrm flipV="1">
          <a:off x="13703300" y="13060896"/>
          <a:ext cx="889000" cy="4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50734</xdr:rowOff>
    </xdr:from>
    <xdr:ext cx="534377" cy="259045"/>
    <xdr:sp macro="" textlink="">
      <xdr:nvSpPr>
        <xdr:cNvPr id="641" name="テキスト ボックス 640"/>
        <xdr:cNvSpPr txBox="1"/>
      </xdr:nvSpPr>
      <xdr:spPr>
        <a:xfrm>
          <a:off x="14325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132804</xdr:rowOff>
    </xdr:from>
    <xdr:to>
      <xdr:col>71</xdr:col>
      <xdr:colOff>177800</xdr:colOff>
      <xdr:row>78</xdr:row>
      <xdr:rowOff>148044</xdr:rowOff>
    </xdr:to>
    <xdr:cxnSp macro="">
      <xdr:nvCxnSpPr>
        <xdr:cNvPr id="642" name="直線コネクタ 641"/>
        <xdr:cNvCxnSpPr/>
      </xdr:nvCxnSpPr>
      <xdr:spPr>
        <a:xfrm flipV="1">
          <a:off x="12814300" y="1350590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63944</xdr:rowOff>
    </xdr:from>
    <xdr:to>
      <xdr:col>85</xdr:col>
      <xdr:colOff>177800</xdr:colOff>
      <xdr:row>74</xdr:row>
      <xdr:rowOff>165544</xdr:rowOff>
    </xdr:to>
    <xdr:sp macro="" textlink="">
      <xdr:nvSpPr>
        <xdr:cNvPr id="652" name="楕円 651"/>
        <xdr:cNvSpPr/>
      </xdr:nvSpPr>
      <xdr:spPr>
        <a:xfrm>
          <a:off x="16268700" y="127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86821</xdr:rowOff>
    </xdr:from>
    <xdr:ext cx="534377" cy="259045"/>
    <xdr:sp macro="" textlink="">
      <xdr:nvSpPr>
        <xdr:cNvPr id="653" name="災害復旧費該当値テキスト"/>
        <xdr:cNvSpPr txBox="1"/>
      </xdr:nvSpPr>
      <xdr:spPr>
        <a:xfrm>
          <a:off x="16370300" y="126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149231</xdr:rowOff>
    </xdr:from>
    <xdr:to>
      <xdr:col>81</xdr:col>
      <xdr:colOff>101600</xdr:colOff>
      <xdr:row>70</xdr:row>
      <xdr:rowOff>79381</xdr:rowOff>
    </xdr:to>
    <xdr:sp macro="" textlink="">
      <xdr:nvSpPr>
        <xdr:cNvPr id="654" name="楕円 653"/>
        <xdr:cNvSpPr/>
      </xdr:nvSpPr>
      <xdr:spPr>
        <a:xfrm>
          <a:off x="15430500" y="1197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95908</xdr:rowOff>
    </xdr:from>
    <xdr:ext cx="534377" cy="259045"/>
    <xdr:sp macro="" textlink="">
      <xdr:nvSpPr>
        <xdr:cNvPr id="655" name="テキスト ボックス 654"/>
        <xdr:cNvSpPr txBox="1"/>
      </xdr:nvSpPr>
      <xdr:spPr>
        <a:xfrm>
          <a:off x="15214111" y="1175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151346</xdr:rowOff>
    </xdr:from>
    <xdr:to>
      <xdr:col>76</xdr:col>
      <xdr:colOff>165100</xdr:colOff>
      <xdr:row>76</xdr:row>
      <xdr:rowOff>81496</xdr:rowOff>
    </xdr:to>
    <xdr:sp macro="" textlink="">
      <xdr:nvSpPr>
        <xdr:cNvPr id="656" name="楕円 655"/>
        <xdr:cNvSpPr/>
      </xdr:nvSpPr>
      <xdr:spPr>
        <a:xfrm>
          <a:off x="14541500" y="130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98023</xdr:rowOff>
    </xdr:from>
    <xdr:ext cx="534377" cy="259045"/>
    <xdr:sp macro="" textlink="">
      <xdr:nvSpPr>
        <xdr:cNvPr id="657" name="テキスト ボックス 656"/>
        <xdr:cNvSpPr txBox="1"/>
      </xdr:nvSpPr>
      <xdr:spPr>
        <a:xfrm>
          <a:off x="14325111" y="127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82004</xdr:rowOff>
    </xdr:from>
    <xdr:to>
      <xdr:col>72</xdr:col>
      <xdr:colOff>38100</xdr:colOff>
      <xdr:row>79</xdr:row>
      <xdr:rowOff>12154</xdr:rowOff>
    </xdr:to>
    <xdr:sp macro="" textlink="">
      <xdr:nvSpPr>
        <xdr:cNvPr id="658" name="楕円 657"/>
        <xdr:cNvSpPr/>
      </xdr:nvSpPr>
      <xdr:spPr>
        <a:xfrm>
          <a:off x="13652500" y="134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3281</xdr:rowOff>
    </xdr:from>
    <xdr:ext cx="469744" cy="259045"/>
    <xdr:sp macro="" textlink="">
      <xdr:nvSpPr>
        <xdr:cNvPr id="659" name="テキスト ボックス 658"/>
        <xdr:cNvSpPr txBox="1"/>
      </xdr:nvSpPr>
      <xdr:spPr>
        <a:xfrm>
          <a:off x="13468428" y="1354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97244</xdr:rowOff>
    </xdr:from>
    <xdr:to>
      <xdr:col>67</xdr:col>
      <xdr:colOff>101600</xdr:colOff>
      <xdr:row>79</xdr:row>
      <xdr:rowOff>27394</xdr:rowOff>
    </xdr:to>
    <xdr:sp macro="" textlink="">
      <xdr:nvSpPr>
        <xdr:cNvPr id="660" name="楕円 659"/>
        <xdr:cNvSpPr/>
      </xdr:nvSpPr>
      <xdr:spPr>
        <a:xfrm>
          <a:off x="12763500" y="134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18521</xdr:rowOff>
    </xdr:from>
    <xdr:ext cx="469744" cy="259045"/>
    <xdr:sp macro="" textlink="">
      <xdr:nvSpPr>
        <xdr:cNvPr id="661" name="テキスト ボックス 660"/>
        <xdr:cNvSpPr txBox="1"/>
      </xdr:nvSpPr>
      <xdr:spPr>
        <a:xfrm>
          <a:off x="12579428" y="1356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51510</xdr:rowOff>
    </xdr:from>
    <xdr:to>
      <xdr:col>85</xdr:col>
      <xdr:colOff>127000</xdr:colOff>
      <xdr:row>96</xdr:row>
      <xdr:rowOff>56018</xdr:rowOff>
    </xdr:to>
    <xdr:cxnSp macro="">
      <xdr:nvCxnSpPr>
        <xdr:cNvPr id="688" name="直線コネクタ 687"/>
        <xdr:cNvCxnSpPr/>
      </xdr:nvCxnSpPr>
      <xdr:spPr>
        <a:xfrm flipV="1">
          <a:off x="15481300" y="16510710"/>
          <a:ext cx="8382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56018</xdr:rowOff>
    </xdr:from>
    <xdr:to>
      <xdr:col>81</xdr:col>
      <xdr:colOff>50800</xdr:colOff>
      <xdr:row>96</xdr:row>
      <xdr:rowOff>80964</xdr:rowOff>
    </xdr:to>
    <xdr:cxnSp macro="">
      <xdr:nvCxnSpPr>
        <xdr:cNvPr id="691" name="直線コネクタ 690"/>
        <xdr:cNvCxnSpPr/>
      </xdr:nvCxnSpPr>
      <xdr:spPr>
        <a:xfrm flipV="1">
          <a:off x="14592300" y="16515218"/>
          <a:ext cx="889000" cy="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10149</xdr:rowOff>
    </xdr:from>
    <xdr:ext cx="534377" cy="259045"/>
    <xdr:sp macro="" textlink="">
      <xdr:nvSpPr>
        <xdr:cNvPr id="693" name="テキスト ボックス 692"/>
        <xdr:cNvSpPr txBox="1"/>
      </xdr:nvSpPr>
      <xdr:spPr>
        <a:xfrm>
          <a:off x="15214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74947</xdr:rowOff>
    </xdr:from>
    <xdr:to>
      <xdr:col>76</xdr:col>
      <xdr:colOff>114300</xdr:colOff>
      <xdr:row>96</xdr:row>
      <xdr:rowOff>80964</xdr:rowOff>
    </xdr:to>
    <xdr:cxnSp macro="">
      <xdr:nvCxnSpPr>
        <xdr:cNvPr id="694" name="直線コネクタ 693"/>
        <xdr:cNvCxnSpPr/>
      </xdr:nvCxnSpPr>
      <xdr:spPr>
        <a:xfrm>
          <a:off x="13703300" y="16534147"/>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9358</xdr:rowOff>
    </xdr:from>
    <xdr:ext cx="534377" cy="259045"/>
    <xdr:sp macro="" textlink="">
      <xdr:nvSpPr>
        <xdr:cNvPr id="696" name="テキスト ボックス 695"/>
        <xdr:cNvSpPr txBox="1"/>
      </xdr:nvSpPr>
      <xdr:spPr>
        <a:xfrm>
          <a:off x="14325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74947</xdr:rowOff>
    </xdr:from>
    <xdr:to>
      <xdr:col>71</xdr:col>
      <xdr:colOff>177800</xdr:colOff>
      <xdr:row>96</xdr:row>
      <xdr:rowOff>80803</xdr:rowOff>
    </xdr:to>
    <xdr:cxnSp macro="">
      <xdr:nvCxnSpPr>
        <xdr:cNvPr id="697" name="直線コネクタ 696"/>
        <xdr:cNvCxnSpPr/>
      </xdr:nvCxnSpPr>
      <xdr:spPr>
        <a:xfrm flipV="1">
          <a:off x="12814300" y="16534147"/>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24181</xdr:rowOff>
    </xdr:from>
    <xdr:ext cx="534377" cy="259045"/>
    <xdr:sp macro="" textlink="">
      <xdr:nvSpPr>
        <xdr:cNvPr id="699" name="テキスト ボックス 698"/>
        <xdr:cNvSpPr txBox="1"/>
      </xdr:nvSpPr>
      <xdr:spPr>
        <a:xfrm>
          <a:off x="13436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44093</xdr:rowOff>
    </xdr:from>
    <xdr:ext cx="534377" cy="259045"/>
    <xdr:sp macro="" textlink="">
      <xdr:nvSpPr>
        <xdr:cNvPr id="701" name="テキスト ボックス 700"/>
        <xdr:cNvSpPr txBox="1"/>
      </xdr:nvSpPr>
      <xdr:spPr>
        <a:xfrm>
          <a:off x="12547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710</xdr:rowOff>
    </xdr:from>
    <xdr:to>
      <xdr:col>85</xdr:col>
      <xdr:colOff>177800</xdr:colOff>
      <xdr:row>96</xdr:row>
      <xdr:rowOff>102310</xdr:rowOff>
    </xdr:to>
    <xdr:sp macro="" textlink="">
      <xdr:nvSpPr>
        <xdr:cNvPr id="707" name="楕円 706"/>
        <xdr:cNvSpPr/>
      </xdr:nvSpPr>
      <xdr:spPr>
        <a:xfrm>
          <a:off x="16268700" y="1645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23587</xdr:rowOff>
    </xdr:from>
    <xdr:ext cx="534377" cy="259045"/>
    <xdr:sp macro="" textlink="">
      <xdr:nvSpPr>
        <xdr:cNvPr id="708" name="公債費該当値テキスト"/>
        <xdr:cNvSpPr txBox="1"/>
      </xdr:nvSpPr>
      <xdr:spPr>
        <a:xfrm>
          <a:off x="16370300" y="163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5218</xdr:rowOff>
    </xdr:from>
    <xdr:to>
      <xdr:col>81</xdr:col>
      <xdr:colOff>101600</xdr:colOff>
      <xdr:row>96</xdr:row>
      <xdr:rowOff>106818</xdr:rowOff>
    </xdr:to>
    <xdr:sp macro="" textlink="">
      <xdr:nvSpPr>
        <xdr:cNvPr id="709" name="楕円 708"/>
        <xdr:cNvSpPr/>
      </xdr:nvSpPr>
      <xdr:spPr>
        <a:xfrm>
          <a:off x="15430500" y="1646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123345</xdr:rowOff>
    </xdr:from>
    <xdr:ext cx="534377" cy="259045"/>
    <xdr:sp macro="" textlink="">
      <xdr:nvSpPr>
        <xdr:cNvPr id="710" name="テキスト ボックス 709"/>
        <xdr:cNvSpPr txBox="1"/>
      </xdr:nvSpPr>
      <xdr:spPr>
        <a:xfrm>
          <a:off x="15214111" y="1623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30164</xdr:rowOff>
    </xdr:from>
    <xdr:to>
      <xdr:col>76</xdr:col>
      <xdr:colOff>165100</xdr:colOff>
      <xdr:row>96</xdr:row>
      <xdr:rowOff>131764</xdr:rowOff>
    </xdr:to>
    <xdr:sp macro="" textlink="">
      <xdr:nvSpPr>
        <xdr:cNvPr id="711" name="楕円 710"/>
        <xdr:cNvSpPr/>
      </xdr:nvSpPr>
      <xdr:spPr>
        <a:xfrm>
          <a:off x="14541500" y="164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148291</xdr:rowOff>
    </xdr:from>
    <xdr:ext cx="534377" cy="259045"/>
    <xdr:sp macro="" textlink="">
      <xdr:nvSpPr>
        <xdr:cNvPr id="712" name="テキスト ボックス 711"/>
        <xdr:cNvSpPr txBox="1"/>
      </xdr:nvSpPr>
      <xdr:spPr>
        <a:xfrm>
          <a:off x="14325111" y="1626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24147</xdr:rowOff>
    </xdr:from>
    <xdr:to>
      <xdr:col>72</xdr:col>
      <xdr:colOff>38100</xdr:colOff>
      <xdr:row>96</xdr:row>
      <xdr:rowOff>125747</xdr:rowOff>
    </xdr:to>
    <xdr:sp macro="" textlink="">
      <xdr:nvSpPr>
        <xdr:cNvPr id="713" name="楕円 712"/>
        <xdr:cNvSpPr/>
      </xdr:nvSpPr>
      <xdr:spPr>
        <a:xfrm>
          <a:off x="13652500" y="164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142274</xdr:rowOff>
    </xdr:from>
    <xdr:ext cx="534377" cy="259045"/>
    <xdr:sp macro="" textlink="">
      <xdr:nvSpPr>
        <xdr:cNvPr id="714" name="テキスト ボックス 713"/>
        <xdr:cNvSpPr txBox="1"/>
      </xdr:nvSpPr>
      <xdr:spPr>
        <a:xfrm>
          <a:off x="13436111" y="1625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30003</xdr:rowOff>
    </xdr:from>
    <xdr:to>
      <xdr:col>67</xdr:col>
      <xdr:colOff>101600</xdr:colOff>
      <xdr:row>96</xdr:row>
      <xdr:rowOff>131603</xdr:rowOff>
    </xdr:to>
    <xdr:sp macro="" textlink="">
      <xdr:nvSpPr>
        <xdr:cNvPr id="715" name="楕円 714"/>
        <xdr:cNvSpPr/>
      </xdr:nvSpPr>
      <xdr:spPr>
        <a:xfrm>
          <a:off x="12763500" y="164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148130</xdr:rowOff>
    </xdr:from>
    <xdr:ext cx="534377" cy="259045"/>
    <xdr:sp macro="" textlink="">
      <xdr:nvSpPr>
        <xdr:cNvPr id="716" name="テキスト ボックス 715"/>
        <xdr:cNvSpPr txBox="1"/>
      </xdr:nvSpPr>
      <xdr:spPr>
        <a:xfrm>
          <a:off x="12547111" y="162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年度決算は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項目中</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項目が類似団体平均を下回る結果となった。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全体的に平均値には近い数値であることがわかる。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ただ、依然として</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号等の影響で災害復旧費が多くある。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また、民生費が増加しているが要因としては、認定こども園の整備を行ったことが挙げられる。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近年取り崩しが多く減少傾向にあるため、最低水準の取り崩しに努める必要があるが、少子高齢化等の影響で町税等の自主財源の確保が難しく、今後も取り崩しが懸念される。また、地方交付税や各種交付金等に依存している状況であるため、これらの増減により取り崩し額に影響を与える。厳しい財政運営が続いていくことが考えられるため、事務・事業の精査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いずれも黒字を計上しているが、一般会計からの繰出金は依然として増加傾向にある。今後も一般会計の財政を圧迫する可能性があるため、前出のとおり限られた中で精査を行う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連結実質黒字額については、一般会計は前年度に比べ悪化した。自主財源及び依存財源の減少に合わせて、事務・事業の精査を行う必要がある。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4388821</v>
      </c>
      <c r="BO4" s="462"/>
      <c r="BP4" s="462"/>
      <c r="BQ4" s="462"/>
      <c r="BR4" s="462"/>
      <c r="BS4" s="462"/>
      <c r="BT4" s="462"/>
      <c r="BU4" s="463"/>
      <c r="BV4" s="461">
        <v>4472687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8.5</v>
      </c>
      <c r="CU4" s="646"/>
      <c r="CV4" s="646"/>
      <c r="CW4" s="646"/>
      <c r="CX4" s="646"/>
      <c r="CY4" s="646"/>
      <c r="CZ4" s="646"/>
      <c r="DA4" s="647"/>
      <c r="DB4" s="645">
        <v>10.1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4142737</v>
      </c>
      <c r="BO5" s="467"/>
      <c r="BP5" s="467"/>
      <c r="BQ5" s="467"/>
      <c r="BR5" s="467"/>
      <c r="BS5" s="467"/>
      <c r="BT5" s="467"/>
      <c r="BU5" s="468"/>
      <c r="BV5" s="466">
        <v>4208650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96</v>
      </c>
      <c r="CU5" s="437"/>
      <c r="CV5" s="437"/>
      <c r="CW5" s="437"/>
      <c r="CX5" s="437"/>
      <c r="CY5" s="437"/>
      <c r="CZ5" s="437"/>
      <c r="DA5" s="438"/>
      <c r="DB5" s="436">
        <v>96.5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246084</v>
      </c>
      <c r="BO6" s="467"/>
      <c r="BP6" s="467"/>
      <c r="BQ6" s="467"/>
      <c r="BR6" s="467"/>
      <c r="BS6" s="467"/>
      <c r="BT6" s="467"/>
      <c r="BU6" s="468"/>
      <c r="BV6" s="466">
        <v>264037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99</v>
      </c>
      <c r="CU6" s="620"/>
      <c r="CV6" s="620"/>
      <c r="CW6" s="620"/>
      <c r="CX6" s="620"/>
      <c r="CY6" s="620"/>
      <c r="CZ6" s="620"/>
      <c r="DA6" s="621"/>
      <c r="DB6" s="619">
        <v>100.5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30388</v>
      </c>
      <c r="BO7" s="467"/>
      <c r="BP7" s="467"/>
      <c r="BQ7" s="467"/>
      <c r="BR7" s="467"/>
      <c r="BS7" s="467"/>
      <c r="BT7" s="467"/>
      <c r="BU7" s="468"/>
      <c r="BV7" s="466">
        <v>4745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2552107</v>
      </c>
      <c r="CU7" s="467"/>
      <c r="CV7" s="467"/>
      <c r="CW7" s="467"/>
      <c r="CX7" s="467"/>
      <c r="CY7" s="467"/>
      <c r="CZ7" s="467"/>
      <c r="DA7" s="468"/>
      <c r="DB7" s="466">
        <v>2557612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215696</v>
      </c>
      <c r="BO8" s="467"/>
      <c r="BP8" s="467"/>
      <c r="BQ8" s="467"/>
      <c r="BR8" s="467"/>
      <c r="BS8" s="467"/>
      <c r="BT8" s="467"/>
      <c r="BU8" s="468"/>
      <c r="BV8" s="466">
        <v>259292</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0.22</v>
      </c>
      <c r="CU8" s="580"/>
      <c r="CV8" s="580"/>
      <c r="CW8" s="580"/>
      <c r="CX8" s="580"/>
      <c r="CY8" s="580"/>
      <c r="CZ8" s="580"/>
      <c r="DA8" s="581"/>
      <c r="DB8" s="579">
        <v>0.22</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5664</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-43596</v>
      </c>
      <c r="BO9" s="467"/>
      <c r="BP9" s="467"/>
      <c r="BQ9" s="467"/>
      <c r="BR9" s="467"/>
      <c r="BS9" s="467"/>
      <c r="BT9" s="467"/>
      <c r="BU9" s="468"/>
      <c r="BV9" s="466">
        <v>-44205</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13.5</v>
      </c>
      <c r="CU9" s="437"/>
      <c r="CV9" s="437"/>
      <c r="CW9" s="437"/>
      <c r="CX9" s="437"/>
      <c r="CY9" s="437"/>
      <c r="CZ9" s="437"/>
      <c r="DA9" s="438"/>
      <c r="DB9" s="436">
        <v>13.5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7020</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130216</v>
      </c>
      <c r="BO10" s="467"/>
      <c r="BP10" s="467"/>
      <c r="BQ10" s="467"/>
      <c r="BR10" s="467"/>
      <c r="BS10" s="467"/>
      <c r="BT10" s="467"/>
      <c r="BU10" s="468"/>
      <c r="BV10" s="466">
        <v>152273</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5277</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137</v>
      </c>
      <c r="AV12" s="524"/>
      <c r="AW12" s="524"/>
      <c r="AX12" s="524"/>
      <c r="AY12" s="446" t="s">
        <v>138</v>
      </c>
      <c r="AZ12" s="447"/>
      <c r="BA12" s="447"/>
      <c r="BB12" s="447"/>
      <c r="BC12" s="447"/>
      <c r="BD12" s="447"/>
      <c r="BE12" s="447"/>
      <c r="BF12" s="447"/>
      <c r="BG12" s="447"/>
      <c r="BH12" s="447"/>
      <c r="BI12" s="447"/>
      <c r="BJ12" s="447"/>
      <c r="BK12" s="447"/>
      <c r="BL12" s="447"/>
      <c r="BM12" s="448"/>
      <c r="BN12" s="466">
        <v>319000</v>
      </c>
      <c r="BO12" s="467"/>
      <c r="BP12" s="467"/>
      <c r="BQ12" s="467"/>
      <c r="BR12" s="467"/>
      <c r="BS12" s="467"/>
      <c r="BT12" s="467"/>
      <c r="BU12" s="468"/>
      <c r="BV12" s="466">
        <v>266600</v>
      </c>
      <c r="BW12" s="467"/>
      <c r="BX12" s="467"/>
      <c r="BY12" s="467"/>
      <c r="BZ12" s="467"/>
      <c r="CA12" s="467"/>
      <c r="CB12" s="467"/>
      <c r="CC12" s="468"/>
      <c r="CD12" s="475" t="s">
        <v>139</v>
      </c>
      <c r="CE12" s="476"/>
      <c r="CF12" s="476"/>
      <c r="CG12" s="476"/>
      <c r="CH12" s="476"/>
      <c r="CI12" s="476"/>
      <c r="CJ12" s="476"/>
      <c r="CK12" s="476"/>
      <c r="CL12" s="476"/>
      <c r="CM12" s="476"/>
      <c r="CN12" s="476"/>
      <c r="CO12" s="476"/>
      <c r="CP12" s="476"/>
      <c r="CQ12" s="476"/>
      <c r="CR12" s="476"/>
      <c r="CS12" s="477"/>
      <c r="CT12" s="579" t="s">
        <v>140</v>
      </c>
      <c r="CU12" s="580"/>
      <c r="CV12" s="580"/>
      <c r="CW12" s="580"/>
      <c r="CX12" s="580"/>
      <c r="CY12" s="580"/>
      <c r="CZ12" s="580"/>
      <c r="DA12" s="581"/>
      <c r="DB12" s="579" t="s">
        <v>131</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141</v>
      </c>
      <c r="N13" s="567"/>
      <c r="O13" s="567"/>
      <c r="P13" s="567"/>
      <c r="Q13" s="568"/>
      <c r="R13" s="569">
        <v>5241</v>
      </c>
      <c r="S13" s="570"/>
      <c r="T13" s="570"/>
      <c r="U13" s="570"/>
      <c r="V13" s="571"/>
      <c r="W13" s="557" t="s">
        <v>142</v>
      </c>
      <c r="X13" s="479"/>
      <c r="Y13" s="479"/>
      <c r="Z13" s="479"/>
      <c r="AA13" s="479"/>
      <c r="AB13" s="480"/>
      <c r="AC13" s="442">
        <v>273</v>
      </c>
      <c r="AD13" s="443"/>
      <c r="AE13" s="443"/>
      <c r="AF13" s="443"/>
      <c r="AG13" s="444"/>
      <c r="AH13" s="442">
        <v>258</v>
      </c>
      <c r="AI13" s="443"/>
      <c r="AJ13" s="443"/>
      <c r="AK13" s="443"/>
      <c r="AL13" s="445"/>
      <c r="AM13" s="535" t="s">
        <v>143</v>
      </c>
      <c r="AN13" s="440"/>
      <c r="AO13" s="440"/>
      <c r="AP13" s="440"/>
      <c r="AQ13" s="440"/>
      <c r="AR13" s="440"/>
      <c r="AS13" s="440"/>
      <c r="AT13" s="441"/>
      <c r="AU13" s="523" t="s">
        <v>109</v>
      </c>
      <c r="AV13" s="524"/>
      <c r="AW13" s="524"/>
      <c r="AX13" s="524"/>
      <c r="AY13" s="446" t="s">
        <v>144</v>
      </c>
      <c r="AZ13" s="447"/>
      <c r="BA13" s="447"/>
      <c r="BB13" s="447"/>
      <c r="BC13" s="447"/>
      <c r="BD13" s="447"/>
      <c r="BE13" s="447"/>
      <c r="BF13" s="447"/>
      <c r="BG13" s="447"/>
      <c r="BH13" s="447"/>
      <c r="BI13" s="447"/>
      <c r="BJ13" s="447"/>
      <c r="BK13" s="447"/>
      <c r="BL13" s="447"/>
      <c r="BM13" s="448"/>
      <c r="BN13" s="466">
        <v>-232380</v>
      </c>
      <c r="BO13" s="467"/>
      <c r="BP13" s="467"/>
      <c r="BQ13" s="467"/>
      <c r="BR13" s="467"/>
      <c r="BS13" s="467"/>
      <c r="BT13" s="467"/>
      <c r="BU13" s="468"/>
      <c r="BV13" s="466">
        <v>-158532</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13.9</v>
      </c>
      <c r="CU13" s="437"/>
      <c r="CV13" s="437"/>
      <c r="CW13" s="437"/>
      <c r="CX13" s="437"/>
      <c r="CY13" s="437"/>
      <c r="CZ13" s="437"/>
      <c r="DA13" s="438"/>
      <c r="DB13" s="436">
        <v>14.1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5444</v>
      </c>
      <c r="S14" s="570"/>
      <c r="T14" s="570"/>
      <c r="U14" s="570"/>
      <c r="V14" s="571"/>
      <c r="W14" s="572"/>
      <c r="X14" s="482"/>
      <c r="Y14" s="482"/>
      <c r="Z14" s="482"/>
      <c r="AA14" s="482"/>
      <c r="AB14" s="483"/>
      <c r="AC14" s="562">
        <v>10.6</v>
      </c>
      <c r="AD14" s="563"/>
      <c r="AE14" s="563"/>
      <c r="AF14" s="563"/>
      <c r="AG14" s="564"/>
      <c r="AH14" s="562">
        <v>9.1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73.599999999999994</v>
      </c>
      <c r="CU14" s="574"/>
      <c r="CV14" s="574"/>
      <c r="CW14" s="574"/>
      <c r="CX14" s="574"/>
      <c r="CY14" s="574"/>
      <c r="CZ14" s="574"/>
      <c r="DA14" s="575"/>
      <c r="DB14" s="573">
        <v>77.2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5411</v>
      </c>
      <c r="S15" s="570"/>
      <c r="T15" s="570"/>
      <c r="U15" s="570"/>
      <c r="V15" s="571"/>
      <c r="W15" s="557" t="s">
        <v>149</v>
      </c>
      <c r="X15" s="479"/>
      <c r="Y15" s="479"/>
      <c r="Z15" s="479"/>
      <c r="AA15" s="479"/>
      <c r="AB15" s="480"/>
      <c r="AC15" s="442">
        <v>709</v>
      </c>
      <c r="AD15" s="443"/>
      <c r="AE15" s="443"/>
      <c r="AF15" s="443"/>
      <c r="AG15" s="444"/>
      <c r="AH15" s="442">
        <v>721</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518027</v>
      </c>
      <c r="BO15" s="462"/>
      <c r="BP15" s="462"/>
      <c r="BQ15" s="462"/>
      <c r="BR15" s="462"/>
      <c r="BS15" s="462"/>
      <c r="BT15" s="462"/>
      <c r="BU15" s="463"/>
      <c r="BV15" s="461">
        <v>517961</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27.5</v>
      </c>
      <c r="AD16" s="563"/>
      <c r="AE16" s="563"/>
      <c r="AF16" s="563"/>
      <c r="AG16" s="564"/>
      <c r="AH16" s="562">
        <v>25.6</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2357842</v>
      </c>
      <c r="BO16" s="467"/>
      <c r="BP16" s="467"/>
      <c r="BQ16" s="467"/>
      <c r="BR16" s="467"/>
      <c r="BS16" s="467"/>
      <c r="BT16" s="467"/>
      <c r="BU16" s="468"/>
      <c r="BV16" s="466">
        <v>2318285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1598</v>
      </c>
      <c r="AD17" s="443"/>
      <c r="AE17" s="443"/>
      <c r="AF17" s="443"/>
      <c r="AG17" s="444"/>
      <c r="AH17" s="442">
        <v>1841</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650866</v>
      </c>
      <c r="BO17" s="467"/>
      <c r="BP17" s="467"/>
      <c r="BQ17" s="467"/>
      <c r="BR17" s="467"/>
      <c r="BS17" s="467"/>
      <c r="BT17" s="467"/>
      <c r="BU17" s="468"/>
      <c r="BV17" s="466">
        <v>652151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61.99</v>
      </c>
      <c r="M18" s="531"/>
      <c r="N18" s="531"/>
      <c r="O18" s="531"/>
      <c r="P18" s="531"/>
      <c r="Q18" s="531"/>
      <c r="R18" s="532"/>
      <c r="S18" s="532"/>
      <c r="T18" s="532"/>
      <c r="U18" s="532"/>
      <c r="V18" s="533"/>
      <c r="W18" s="547"/>
      <c r="X18" s="548"/>
      <c r="Y18" s="548"/>
      <c r="Z18" s="548"/>
      <c r="AA18" s="548"/>
      <c r="AB18" s="558"/>
      <c r="AC18" s="430">
        <v>61.9</v>
      </c>
      <c r="AD18" s="431"/>
      <c r="AE18" s="431"/>
      <c r="AF18" s="431"/>
      <c r="AG18" s="534"/>
      <c r="AH18" s="430">
        <v>65.3</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2460972</v>
      </c>
      <c r="BO18" s="467"/>
      <c r="BP18" s="467"/>
      <c r="BQ18" s="467"/>
      <c r="BR18" s="467"/>
      <c r="BS18" s="467"/>
      <c r="BT18" s="467"/>
      <c r="BU18" s="468"/>
      <c r="BV18" s="466">
        <v>2481473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91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3406495</v>
      </c>
      <c r="BO19" s="467"/>
      <c r="BP19" s="467"/>
      <c r="BQ19" s="467"/>
      <c r="BR19" s="467"/>
      <c r="BS19" s="467"/>
      <c r="BT19" s="467"/>
      <c r="BU19" s="468"/>
      <c r="BV19" s="466">
        <v>3466100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2232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3984626</v>
      </c>
      <c r="BO23" s="467"/>
      <c r="BP23" s="467"/>
      <c r="BQ23" s="467"/>
      <c r="BR23" s="467"/>
      <c r="BS23" s="467"/>
      <c r="BT23" s="467"/>
      <c r="BU23" s="468"/>
      <c r="BV23" s="466">
        <v>4168492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7200</v>
      </c>
      <c r="R24" s="443"/>
      <c r="S24" s="443"/>
      <c r="T24" s="443"/>
      <c r="U24" s="443"/>
      <c r="V24" s="444"/>
      <c r="W24" s="508"/>
      <c r="X24" s="499"/>
      <c r="Y24" s="500"/>
      <c r="Z24" s="439" t="s">
        <v>173</v>
      </c>
      <c r="AA24" s="440"/>
      <c r="AB24" s="440"/>
      <c r="AC24" s="440"/>
      <c r="AD24" s="440"/>
      <c r="AE24" s="440"/>
      <c r="AF24" s="440"/>
      <c r="AG24" s="441"/>
      <c r="AH24" s="442">
        <v>79</v>
      </c>
      <c r="AI24" s="443"/>
      <c r="AJ24" s="443"/>
      <c r="AK24" s="443"/>
      <c r="AL24" s="444"/>
      <c r="AM24" s="442">
        <v>219620</v>
      </c>
      <c r="AN24" s="443"/>
      <c r="AO24" s="443"/>
      <c r="AP24" s="443"/>
      <c r="AQ24" s="443"/>
      <c r="AR24" s="444"/>
      <c r="AS24" s="442">
        <v>2780</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3742910</v>
      </c>
      <c r="BO24" s="467"/>
      <c r="BP24" s="467"/>
      <c r="BQ24" s="467"/>
      <c r="BR24" s="467"/>
      <c r="BS24" s="467"/>
      <c r="BT24" s="467"/>
      <c r="BU24" s="468"/>
      <c r="BV24" s="466">
        <v>3883276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6100</v>
      </c>
      <c r="R25" s="443"/>
      <c r="S25" s="443"/>
      <c r="T25" s="443"/>
      <c r="U25" s="443"/>
      <c r="V25" s="444"/>
      <c r="W25" s="508"/>
      <c r="X25" s="499"/>
      <c r="Y25" s="500"/>
      <c r="Z25" s="439" t="s">
        <v>176</v>
      </c>
      <c r="AA25" s="440"/>
      <c r="AB25" s="440"/>
      <c r="AC25" s="440"/>
      <c r="AD25" s="440"/>
      <c r="AE25" s="440"/>
      <c r="AF25" s="440"/>
      <c r="AG25" s="441"/>
      <c r="AH25" s="442" t="s">
        <v>140</v>
      </c>
      <c r="AI25" s="443"/>
      <c r="AJ25" s="443"/>
      <c r="AK25" s="443"/>
      <c r="AL25" s="444"/>
      <c r="AM25" s="442" t="s">
        <v>140</v>
      </c>
      <c r="AN25" s="443"/>
      <c r="AO25" s="443"/>
      <c r="AP25" s="443"/>
      <c r="AQ25" s="443"/>
      <c r="AR25" s="444"/>
      <c r="AS25" s="442" t="s">
        <v>140</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91405</v>
      </c>
      <c r="BO25" s="462"/>
      <c r="BP25" s="462"/>
      <c r="BQ25" s="462"/>
      <c r="BR25" s="462"/>
      <c r="BS25" s="462"/>
      <c r="BT25" s="462"/>
      <c r="BU25" s="463"/>
      <c r="BV25" s="461">
        <v>45851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5200</v>
      </c>
      <c r="R26" s="443"/>
      <c r="S26" s="443"/>
      <c r="T26" s="443"/>
      <c r="U26" s="443"/>
      <c r="V26" s="444"/>
      <c r="W26" s="508"/>
      <c r="X26" s="499"/>
      <c r="Y26" s="500"/>
      <c r="Z26" s="439" t="s">
        <v>179</v>
      </c>
      <c r="AA26" s="521"/>
      <c r="AB26" s="521"/>
      <c r="AC26" s="521"/>
      <c r="AD26" s="521"/>
      <c r="AE26" s="521"/>
      <c r="AF26" s="521"/>
      <c r="AG26" s="522"/>
      <c r="AH26" s="442">
        <v>5</v>
      </c>
      <c r="AI26" s="443"/>
      <c r="AJ26" s="443"/>
      <c r="AK26" s="443"/>
      <c r="AL26" s="444"/>
      <c r="AM26" s="442">
        <v>12410</v>
      </c>
      <c r="AN26" s="443"/>
      <c r="AO26" s="443"/>
      <c r="AP26" s="443"/>
      <c r="AQ26" s="443"/>
      <c r="AR26" s="444"/>
      <c r="AS26" s="442">
        <v>2482</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140</v>
      </c>
      <c r="BO26" s="467"/>
      <c r="BP26" s="467"/>
      <c r="BQ26" s="467"/>
      <c r="BR26" s="467"/>
      <c r="BS26" s="467"/>
      <c r="BT26" s="467"/>
      <c r="BU26" s="468"/>
      <c r="BV26" s="466" t="s">
        <v>131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3280</v>
      </c>
      <c r="R27" s="443"/>
      <c r="S27" s="443"/>
      <c r="T27" s="443"/>
      <c r="U27" s="443"/>
      <c r="V27" s="444"/>
      <c r="W27" s="508"/>
      <c r="X27" s="499"/>
      <c r="Y27" s="500"/>
      <c r="Z27" s="439" t="s">
        <v>182</v>
      </c>
      <c r="AA27" s="440"/>
      <c r="AB27" s="440"/>
      <c r="AC27" s="440"/>
      <c r="AD27" s="440"/>
      <c r="AE27" s="440"/>
      <c r="AF27" s="440"/>
      <c r="AG27" s="441"/>
      <c r="AH27" s="442">
        <v>4</v>
      </c>
      <c r="AI27" s="443"/>
      <c r="AJ27" s="443"/>
      <c r="AK27" s="443"/>
      <c r="AL27" s="444"/>
      <c r="AM27" s="442">
        <v>13252</v>
      </c>
      <c r="AN27" s="443"/>
      <c r="AO27" s="443"/>
      <c r="AP27" s="443"/>
      <c r="AQ27" s="443"/>
      <c r="AR27" s="444"/>
      <c r="AS27" s="442">
        <v>3313</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283796</v>
      </c>
      <c r="BO27" s="470"/>
      <c r="BP27" s="470"/>
      <c r="BQ27" s="470"/>
      <c r="BR27" s="470"/>
      <c r="BS27" s="470"/>
      <c r="BT27" s="470"/>
      <c r="BU27" s="471"/>
      <c r="BV27" s="469">
        <v>283771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2740</v>
      </c>
      <c r="R28" s="443"/>
      <c r="S28" s="443"/>
      <c r="T28" s="443"/>
      <c r="U28" s="443"/>
      <c r="V28" s="444"/>
      <c r="W28" s="508"/>
      <c r="X28" s="499"/>
      <c r="Y28" s="500"/>
      <c r="Z28" s="439" t="s">
        <v>185</v>
      </c>
      <c r="AA28" s="440"/>
      <c r="AB28" s="440"/>
      <c r="AC28" s="440"/>
      <c r="AD28" s="440"/>
      <c r="AE28" s="440"/>
      <c r="AF28" s="440"/>
      <c r="AG28" s="441"/>
      <c r="AH28" s="442" t="s">
        <v>140</v>
      </c>
      <c r="AI28" s="443"/>
      <c r="AJ28" s="443"/>
      <c r="AK28" s="443"/>
      <c r="AL28" s="444"/>
      <c r="AM28" s="442" t="s">
        <v>140</v>
      </c>
      <c r="AN28" s="443"/>
      <c r="AO28" s="443"/>
      <c r="AP28" s="443"/>
      <c r="AQ28" s="443"/>
      <c r="AR28" s="444"/>
      <c r="AS28" s="442" t="s">
        <v>131</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791850</v>
      </c>
      <c r="BO28" s="462"/>
      <c r="BP28" s="462"/>
      <c r="BQ28" s="462"/>
      <c r="BR28" s="462"/>
      <c r="BS28" s="462"/>
      <c r="BT28" s="462"/>
      <c r="BU28" s="463"/>
      <c r="BV28" s="461">
        <v>980634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6</v>
      </c>
      <c r="M29" s="443"/>
      <c r="N29" s="443"/>
      <c r="O29" s="443"/>
      <c r="P29" s="444"/>
      <c r="Q29" s="442">
        <v>2540</v>
      </c>
      <c r="R29" s="443"/>
      <c r="S29" s="443"/>
      <c r="T29" s="443"/>
      <c r="U29" s="443"/>
      <c r="V29" s="444"/>
      <c r="W29" s="509"/>
      <c r="X29" s="510"/>
      <c r="Y29" s="511"/>
      <c r="Z29" s="439" t="s">
        <v>188</v>
      </c>
      <c r="AA29" s="440"/>
      <c r="AB29" s="440"/>
      <c r="AC29" s="440"/>
      <c r="AD29" s="440"/>
      <c r="AE29" s="440"/>
      <c r="AF29" s="440"/>
      <c r="AG29" s="441"/>
      <c r="AH29" s="442">
        <v>83</v>
      </c>
      <c r="AI29" s="443"/>
      <c r="AJ29" s="443"/>
      <c r="AK29" s="443"/>
      <c r="AL29" s="444"/>
      <c r="AM29" s="442">
        <v>232872</v>
      </c>
      <c r="AN29" s="443"/>
      <c r="AO29" s="443"/>
      <c r="AP29" s="443"/>
      <c r="AQ29" s="443"/>
      <c r="AR29" s="444"/>
      <c r="AS29" s="442">
        <v>2806</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37539</v>
      </c>
      <c r="BO29" s="467"/>
      <c r="BP29" s="467"/>
      <c r="BQ29" s="467"/>
      <c r="BR29" s="467"/>
      <c r="BS29" s="467"/>
      <c r="BT29" s="467"/>
      <c r="BU29" s="468"/>
      <c r="BV29" s="466">
        <v>37526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92.8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854775</v>
      </c>
      <c r="BO30" s="470"/>
      <c r="BP30" s="470"/>
      <c r="BQ30" s="470"/>
      <c r="BR30" s="470"/>
      <c r="BS30" s="470"/>
      <c r="BT30" s="470"/>
      <c r="BU30" s="471"/>
      <c r="BV30" s="469">
        <v>748342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198</v>
      </c>
      <c r="X33" s="428"/>
      <c r="Y33" s="428"/>
      <c r="Z33" s="428"/>
      <c r="AA33" s="428"/>
      <c r="AB33" s="428"/>
      <c r="AC33" s="428"/>
      <c r="AD33" s="428"/>
      <c r="AE33" s="428"/>
      <c r="AF33" s="428"/>
      <c r="AG33" s="428"/>
      <c r="AH33" s="428"/>
      <c r="AI33" s="428"/>
      <c r="AJ33" s="428"/>
      <c r="AK33" s="428"/>
      <c r="AL33" s="216"/>
      <c r="AM33" s="429" t="s">
        <v>200</v>
      </c>
      <c r="AN33" s="429"/>
      <c r="AO33" s="428" t="s">
        <v>198</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197</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奈良県市町村総合事務組合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14</v>
      </c>
      <c r="CP34" s="425"/>
      <c r="CQ34" s="424" t="str">
        <f>IF('各会計、関係団体の財政状況及び健全化判断比率'!BS7="","",'各会計、関係団体の財政状況及び健全化判断比率'!BS7)</f>
        <v>下市町土地開発公社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南和広域衛生組合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介護保険特別会計（保険事業勘定）</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奈良広域水質検査センター組合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奈良県後期高齢者医療広域連合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奈良県広域消防組合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さくら広域環境衛生組合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南和広域医療企業団</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XD6ptGcd2RfEuykuq9AMTyPAP6vuBN6WToa0hIoW+6MG6bG5A6+MFavcxkOSlPQjvsRZ7UBydBcNkrlOQbEfHw==" saltValue="NqPyPXFt25iK4q1U0QLb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569</v>
      </c>
      <c r="D34" s="1248"/>
      <c r="E34" s="1249"/>
      <c r="F34" s="32">
        <v>11.14</v>
      </c>
      <c r="G34" s="33">
        <v>8.86</v>
      </c>
      <c r="H34" s="33">
        <v>11.9</v>
      </c>
      <c r="I34" s="33">
        <v>10.130000000000001</v>
      </c>
      <c r="J34" s="34">
        <v>8.41</v>
      </c>
      <c r="K34" s="22"/>
      <c r="L34" s="22"/>
      <c r="M34" s="22"/>
      <c r="N34" s="22"/>
      <c r="O34" s="22"/>
      <c r="P34" s="22"/>
    </row>
    <row r="35" spans="1:16" ht="39" customHeight="1" x14ac:dyDescent="0.15">
      <c r="A35" s="22"/>
      <c r="B35" s="35"/>
      <c r="C35" s="1242" t="s">
        <v>570</v>
      </c>
      <c r="D35" s="1243"/>
      <c r="E35" s="1244"/>
      <c r="F35" s="36">
        <v>3.74</v>
      </c>
      <c r="G35" s="37">
        <v>3.97</v>
      </c>
      <c r="H35" s="37">
        <v>5.31</v>
      </c>
      <c r="I35" s="37">
        <v>6.72</v>
      </c>
      <c r="J35" s="38">
        <v>7.07</v>
      </c>
      <c r="K35" s="22"/>
      <c r="L35" s="22"/>
      <c r="M35" s="22"/>
      <c r="N35" s="22"/>
      <c r="O35" s="22"/>
      <c r="P35" s="22"/>
    </row>
    <row r="36" spans="1:16" ht="39" customHeight="1" x14ac:dyDescent="0.15">
      <c r="A36" s="22"/>
      <c r="B36" s="35"/>
      <c r="C36" s="1242" t="s">
        <v>571</v>
      </c>
      <c r="D36" s="1243"/>
      <c r="E36" s="1244"/>
      <c r="F36" s="36">
        <v>0.67</v>
      </c>
      <c r="G36" s="37">
        <v>1.35</v>
      </c>
      <c r="H36" s="37">
        <v>1.19</v>
      </c>
      <c r="I36" s="37">
        <v>1.17</v>
      </c>
      <c r="J36" s="38">
        <v>2.6</v>
      </c>
      <c r="K36" s="22"/>
      <c r="L36" s="22"/>
      <c r="M36" s="22"/>
      <c r="N36" s="22"/>
      <c r="O36" s="22"/>
      <c r="P36" s="22"/>
    </row>
    <row r="37" spans="1:16" ht="39" customHeight="1" x14ac:dyDescent="0.15">
      <c r="A37" s="22"/>
      <c r="B37" s="35"/>
      <c r="C37" s="1242" t="s">
        <v>572</v>
      </c>
      <c r="D37" s="1243"/>
      <c r="E37" s="1244"/>
      <c r="F37" s="36">
        <v>3.41</v>
      </c>
      <c r="G37" s="37">
        <v>2.7</v>
      </c>
      <c r="H37" s="37">
        <v>2.74</v>
      </c>
      <c r="I37" s="37">
        <v>0.3</v>
      </c>
      <c r="J37" s="38">
        <v>0.22</v>
      </c>
      <c r="K37" s="22"/>
      <c r="L37" s="22"/>
      <c r="M37" s="22"/>
      <c r="N37" s="22"/>
      <c r="O37" s="22"/>
      <c r="P37" s="22"/>
    </row>
    <row r="38" spans="1:16" ht="39" customHeight="1" x14ac:dyDescent="0.15">
      <c r="A38" s="22"/>
      <c r="B38" s="35"/>
      <c r="C38" s="1242" t="s">
        <v>573</v>
      </c>
      <c r="D38" s="1243"/>
      <c r="E38" s="1244"/>
      <c r="F38" s="36">
        <v>0</v>
      </c>
      <c r="G38" s="37">
        <v>0</v>
      </c>
      <c r="H38" s="37">
        <v>0</v>
      </c>
      <c r="I38" s="37">
        <v>0</v>
      </c>
      <c r="J38" s="38">
        <v>0</v>
      </c>
      <c r="K38" s="22"/>
      <c r="L38" s="22"/>
      <c r="M38" s="22"/>
      <c r="N38" s="22"/>
      <c r="O38" s="22"/>
      <c r="P38" s="22"/>
    </row>
    <row r="39" spans="1:16" ht="39" customHeight="1" x14ac:dyDescent="0.15">
      <c r="A39" s="22"/>
      <c r="B39" s="35"/>
      <c r="C39" s="1242" t="s">
        <v>574</v>
      </c>
      <c r="D39" s="1243"/>
      <c r="E39" s="1244"/>
      <c r="F39" s="36">
        <v>0</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575</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576</v>
      </c>
      <c r="D43" s="1246"/>
      <c r="E43" s="1247"/>
      <c r="F43" s="41">
        <v>0</v>
      </c>
      <c r="G43" s="42">
        <v>0.27</v>
      </c>
      <c r="H43" s="42">
        <v>0</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2JVKwnVa4GxQQDtubU0HcI5icLN5ApoRAyybKCsWiDS7X+sTEjq4gD0/yjfTaaduREl3JdqukGje2qMDDci5g==" saltValue="0UErA1sEi/FBRMg1Vo6T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526</v>
      </c>
      <c r="L45" s="60">
        <v>517</v>
      </c>
      <c r="M45" s="60">
        <v>493</v>
      </c>
      <c r="N45" s="60">
        <v>508</v>
      </c>
      <c r="O45" s="61">
        <v>498</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x14ac:dyDescent="0.15">
      <c r="A48" s="48"/>
      <c r="B48" s="1270"/>
      <c r="C48" s="1271"/>
      <c r="D48" s="62"/>
      <c r="E48" s="1252" t="s">
        <v>15</v>
      </c>
      <c r="F48" s="1252"/>
      <c r="G48" s="1252"/>
      <c r="H48" s="1252"/>
      <c r="I48" s="1252"/>
      <c r="J48" s="1253"/>
      <c r="K48" s="63">
        <v>226</v>
      </c>
      <c r="L48" s="64">
        <v>233</v>
      </c>
      <c r="M48" s="64">
        <v>221</v>
      </c>
      <c r="N48" s="64">
        <v>228</v>
      </c>
      <c r="O48" s="65">
        <v>237</v>
      </c>
      <c r="P48" s="48"/>
      <c r="Q48" s="48"/>
      <c r="R48" s="48"/>
      <c r="S48" s="48"/>
      <c r="T48" s="48"/>
      <c r="U48" s="48"/>
    </row>
    <row r="49" spans="1:21" ht="30.75" customHeight="1" x14ac:dyDescent="0.15">
      <c r="A49" s="48"/>
      <c r="B49" s="1270"/>
      <c r="C49" s="1271"/>
      <c r="D49" s="62"/>
      <c r="E49" s="1252" t="s">
        <v>16</v>
      </c>
      <c r="F49" s="1252"/>
      <c r="G49" s="1252"/>
      <c r="H49" s="1252"/>
      <c r="I49" s="1252"/>
      <c r="J49" s="1253"/>
      <c r="K49" s="63">
        <v>25</v>
      </c>
      <c r="L49" s="64">
        <v>36</v>
      </c>
      <c r="M49" s="64">
        <v>69</v>
      </c>
      <c r="N49" s="64">
        <v>83</v>
      </c>
      <c r="O49" s="65">
        <v>68</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518</v>
      </c>
      <c r="L50" s="64" t="s">
        <v>518</v>
      </c>
      <c r="M50" s="64" t="s">
        <v>518</v>
      </c>
      <c r="N50" s="64" t="s">
        <v>518</v>
      </c>
      <c r="O50" s="65" t="s">
        <v>518</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t="s">
        <v>518</v>
      </c>
      <c r="O51" s="65" t="s">
        <v>518</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481</v>
      </c>
      <c r="L52" s="64">
        <v>484</v>
      </c>
      <c r="M52" s="64">
        <v>490</v>
      </c>
      <c r="N52" s="64">
        <v>518</v>
      </c>
      <c r="O52" s="65">
        <v>521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296</v>
      </c>
      <c r="L53" s="69">
        <v>302</v>
      </c>
      <c r="M53" s="69">
        <v>293</v>
      </c>
      <c r="N53" s="69">
        <v>301</v>
      </c>
      <c r="O53" s="70">
        <v>282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605</v>
      </c>
      <c r="L57" s="84" t="s">
        <v>607</v>
      </c>
      <c r="M57" s="84" t="s">
        <v>609</v>
      </c>
      <c r="N57" s="84" t="s">
        <v>610</v>
      </c>
      <c r="O57" s="85" t="s">
        <v>612</v>
      </c>
    </row>
    <row r="58" spans="1:21" ht="31.5" customHeight="1" thickBot="1" x14ac:dyDescent="0.2">
      <c r="B58" s="1260"/>
      <c r="C58" s="1261"/>
      <c r="D58" s="1265" t="s">
        <v>27</v>
      </c>
      <c r="E58" s="1266"/>
      <c r="F58" s="1266"/>
      <c r="G58" s="1266"/>
      <c r="H58" s="1266"/>
      <c r="I58" s="1266"/>
      <c r="J58" s="1267"/>
      <c r="K58" s="86" t="s">
        <v>606</v>
      </c>
      <c r="L58" s="87" t="s">
        <v>608</v>
      </c>
      <c r="M58" s="87" t="s">
        <v>605</v>
      </c>
      <c r="N58" s="87" t="s">
        <v>611</v>
      </c>
      <c r="O58" s="88" t="s">
        <v>613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OFw8hANBITM5YyXB7oLEfbpMXoeukX+6V9W4ecKkVZsxPvvIwd6/RekgavbEHReF77OCUwst80TIGicyNjjZw==" saltValue="niniEQ6kDWEhtcakJonK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88" t="s">
        <v>30</v>
      </c>
      <c r="C41" s="1289"/>
      <c r="D41" s="102"/>
      <c r="E41" s="1290" t="s">
        <v>31</v>
      </c>
      <c r="F41" s="1290"/>
      <c r="G41" s="1290"/>
      <c r="H41" s="1291"/>
      <c r="I41" s="103">
        <v>4630</v>
      </c>
      <c r="J41" s="104">
        <v>4514</v>
      </c>
      <c r="K41" s="104">
        <v>4380</v>
      </c>
      <c r="L41" s="104">
        <v>4168</v>
      </c>
      <c r="M41" s="105">
        <v>3985</v>
      </c>
    </row>
    <row r="42" spans="2:13" ht="27.75" customHeight="1" x14ac:dyDescent="0.15">
      <c r="B42" s="1278"/>
      <c r="C42" s="1279"/>
      <c r="D42" s="106"/>
      <c r="E42" s="1282" t="s">
        <v>32</v>
      </c>
      <c r="F42" s="1282"/>
      <c r="G42" s="1282"/>
      <c r="H42" s="1283"/>
      <c r="I42" s="107" t="s">
        <v>518</v>
      </c>
      <c r="J42" s="108" t="s">
        <v>518</v>
      </c>
      <c r="K42" s="108" t="s">
        <v>518</v>
      </c>
      <c r="L42" s="108" t="s">
        <v>518</v>
      </c>
      <c r="M42" s="109" t="s">
        <v>518</v>
      </c>
    </row>
    <row r="43" spans="2:13" ht="27.75" customHeight="1" x14ac:dyDescent="0.15">
      <c r="B43" s="1278"/>
      <c r="C43" s="1279"/>
      <c r="D43" s="106"/>
      <c r="E43" s="1282" t="s">
        <v>33</v>
      </c>
      <c r="F43" s="1282"/>
      <c r="G43" s="1282"/>
      <c r="H43" s="1283"/>
      <c r="I43" s="107">
        <v>2285</v>
      </c>
      <c r="J43" s="108">
        <v>2518</v>
      </c>
      <c r="K43" s="108">
        <v>2153</v>
      </c>
      <c r="L43" s="108">
        <v>2023</v>
      </c>
      <c r="M43" s="109">
        <v>2001</v>
      </c>
    </row>
    <row r="44" spans="2:13" ht="27.75" customHeight="1" x14ac:dyDescent="0.15">
      <c r="B44" s="1278"/>
      <c r="C44" s="1279"/>
      <c r="D44" s="106"/>
      <c r="E44" s="1282" t="s">
        <v>34</v>
      </c>
      <c r="F44" s="1282"/>
      <c r="G44" s="1282"/>
      <c r="H44" s="1283"/>
      <c r="I44" s="107">
        <v>472</v>
      </c>
      <c r="J44" s="108">
        <v>725</v>
      </c>
      <c r="K44" s="108">
        <v>696</v>
      </c>
      <c r="L44" s="108">
        <v>694</v>
      </c>
      <c r="M44" s="109">
        <v>551</v>
      </c>
    </row>
    <row r="45" spans="2:13" ht="27.75" customHeight="1" x14ac:dyDescent="0.15">
      <c r="B45" s="1278"/>
      <c r="C45" s="1279"/>
      <c r="D45" s="106"/>
      <c r="E45" s="1282" t="s">
        <v>35</v>
      </c>
      <c r="F45" s="1282"/>
      <c r="G45" s="1282"/>
      <c r="H45" s="1283"/>
      <c r="I45" s="107">
        <v>1586</v>
      </c>
      <c r="J45" s="108">
        <v>1424</v>
      </c>
      <c r="K45" s="108">
        <v>1384</v>
      </c>
      <c r="L45" s="108">
        <v>1318</v>
      </c>
      <c r="M45" s="109">
        <v>1259</v>
      </c>
    </row>
    <row r="46" spans="2:13" ht="27.75" customHeight="1" x14ac:dyDescent="0.15">
      <c r="B46" s="1278"/>
      <c r="C46" s="1279"/>
      <c r="D46" s="110"/>
      <c r="E46" s="1282" t="s">
        <v>36</v>
      </c>
      <c r="F46" s="1282"/>
      <c r="G46" s="1282"/>
      <c r="H46" s="1283"/>
      <c r="I46" s="107">
        <v>30</v>
      </c>
      <c r="J46" s="108">
        <v>30</v>
      </c>
      <c r="K46" s="108">
        <v>30</v>
      </c>
      <c r="L46" s="108">
        <v>31</v>
      </c>
      <c r="M46" s="109">
        <v>31</v>
      </c>
    </row>
    <row r="47" spans="2:13" ht="27.75" customHeight="1" x14ac:dyDescent="0.15">
      <c r="B47" s="1278"/>
      <c r="C47" s="1279"/>
      <c r="D47" s="111"/>
      <c r="E47" s="1292" t="s">
        <v>37</v>
      </c>
      <c r="F47" s="1293"/>
      <c r="G47" s="1293"/>
      <c r="H47" s="1294"/>
      <c r="I47" s="107" t="s">
        <v>518</v>
      </c>
      <c r="J47" s="108" t="s">
        <v>518</v>
      </c>
      <c r="K47" s="108" t="s">
        <v>518</v>
      </c>
      <c r="L47" s="108" t="s">
        <v>518</v>
      </c>
      <c r="M47" s="109" t="s">
        <v>518</v>
      </c>
    </row>
    <row r="48" spans="2:13" ht="27.75" customHeight="1" x14ac:dyDescent="0.15">
      <c r="B48" s="1278"/>
      <c r="C48" s="1279"/>
      <c r="D48" s="106"/>
      <c r="E48" s="1282" t="s">
        <v>38</v>
      </c>
      <c r="F48" s="1282"/>
      <c r="G48" s="1282"/>
      <c r="H48" s="1283"/>
      <c r="I48" s="107" t="s">
        <v>518</v>
      </c>
      <c r="J48" s="108" t="s">
        <v>518</v>
      </c>
      <c r="K48" s="108" t="s">
        <v>518</v>
      </c>
      <c r="L48" s="108" t="s">
        <v>518</v>
      </c>
      <c r="M48" s="109" t="s">
        <v>518</v>
      </c>
    </row>
    <row r="49" spans="2:13" ht="27.75" customHeight="1" x14ac:dyDescent="0.15">
      <c r="B49" s="1280"/>
      <c r="C49" s="1281"/>
      <c r="D49" s="106"/>
      <c r="E49" s="1282" t="s">
        <v>39</v>
      </c>
      <c r="F49" s="1282"/>
      <c r="G49" s="1282"/>
      <c r="H49" s="1283"/>
      <c r="I49" s="107" t="s">
        <v>518</v>
      </c>
      <c r="J49" s="108" t="s">
        <v>518</v>
      </c>
      <c r="K49" s="108" t="s">
        <v>518</v>
      </c>
      <c r="L49" s="108" t="s">
        <v>518</v>
      </c>
      <c r="M49" s="109" t="s">
        <v>518</v>
      </c>
    </row>
    <row r="50" spans="2:13" ht="27.75" customHeight="1" x14ac:dyDescent="0.15">
      <c r="B50" s="1276" t="s">
        <v>40</v>
      </c>
      <c r="C50" s="1277"/>
      <c r="D50" s="112"/>
      <c r="E50" s="1282" t="s">
        <v>41</v>
      </c>
      <c r="F50" s="1282"/>
      <c r="G50" s="1282"/>
      <c r="H50" s="1283"/>
      <c r="I50" s="107">
        <v>1712</v>
      </c>
      <c r="J50" s="108">
        <v>1848</v>
      </c>
      <c r="K50" s="108">
        <v>1665</v>
      </c>
      <c r="L50" s="108">
        <v>1727</v>
      </c>
      <c r="M50" s="109">
        <v>1675</v>
      </c>
    </row>
    <row r="51" spans="2:13" ht="27.75" customHeight="1" x14ac:dyDescent="0.15">
      <c r="B51" s="1278"/>
      <c r="C51" s="1279"/>
      <c r="D51" s="106"/>
      <c r="E51" s="1282" t="s">
        <v>42</v>
      </c>
      <c r="F51" s="1282"/>
      <c r="G51" s="1282"/>
      <c r="H51" s="1283"/>
      <c r="I51" s="107">
        <v>41</v>
      </c>
      <c r="J51" s="108">
        <v>39</v>
      </c>
      <c r="K51" s="108">
        <v>38</v>
      </c>
      <c r="L51" s="108">
        <v>396</v>
      </c>
      <c r="M51" s="109">
        <v>358</v>
      </c>
    </row>
    <row r="52" spans="2:13" ht="27.75" customHeight="1" x14ac:dyDescent="0.15">
      <c r="B52" s="1280"/>
      <c r="C52" s="1281"/>
      <c r="D52" s="106"/>
      <c r="E52" s="1282" t="s">
        <v>43</v>
      </c>
      <c r="F52" s="1282"/>
      <c r="G52" s="1282"/>
      <c r="H52" s="1283"/>
      <c r="I52" s="107">
        <v>4806</v>
      </c>
      <c r="J52" s="108">
        <v>4775</v>
      </c>
      <c r="K52" s="108">
        <v>4568</v>
      </c>
      <c r="L52" s="108">
        <v>4508</v>
      </c>
      <c r="M52" s="109">
        <v>4269</v>
      </c>
    </row>
    <row r="53" spans="2:13" ht="27.75" customHeight="1" thickBot="1" x14ac:dyDescent="0.2">
      <c r="B53" s="1284" t="s">
        <v>44</v>
      </c>
      <c r="C53" s="1285"/>
      <c r="D53" s="113"/>
      <c r="E53" s="1286" t="s">
        <v>45</v>
      </c>
      <c r="F53" s="1286"/>
      <c r="G53" s="1286"/>
      <c r="H53" s="1287"/>
      <c r="I53" s="114">
        <v>2445</v>
      </c>
      <c r="J53" s="115">
        <v>2549</v>
      </c>
      <c r="K53" s="115">
        <v>2373</v>
      </c>
      <c r="L53" s="115">
        <v>1605</v>
      </c>
      <c r="M53" s="116">
        <v>1523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Lpa8zA570kZvoxyQjGZlhir9vPkgdV/QnoPuQipHt761YcYmuUMN91KH8FHB82RsnMTY+y0iUuvTAnz+iMcVw==" saltValue="HOAB9xdXm0jL2i7qWqEl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48</v>
      </c>
      <c r="D55" s="1303"/>
      <c r="E55" s="1304"/>
      <c r="F55" s="128">
        <v>1095</v>
      </c>
      <c r="G55" s="128">
        <v>981</v>
      </c>
      <c r="H55" s="129">
        <v>792</v>
      </c>
    </row>
    <row r="56" spans="2:8" ht="52.5" customHeight="1" x14ac:dyDescent="0.15">
      <c r="B56" s="130"/>
      <c r="C56" s="1305" t="s">
        <v>49</v>
      </c>
      <c r="D56" s="1305"/>
      <c r="E56" s="1306"/>
      <c r="F56" s="131">
        <v>38</v>
      </c>
      <c r="G56" s="131">
        <v>38</v>
      </c>
      <c r="H56" s="132">
        <v>38</v>
      </c>
    </row>
    <row r="57" spans="2:8" ht="53.25" customHeight="1" x14ac:dyDescent="0.15">
      <c r="B57" s="130"/>
      <c r="C57" s="1307" t="s">
        <v>50</v>
      </c>
      <c r="D57" s="1307"/>
      <c r="E57" s="1308"/>
      <c r="F57" s="133">
        <v>655</v>
      </c>
      <c r="G57" s="133">
        <v>748</v>
      </c>
      <c r="H57" s="134">
        <v>855</v>
      </c>
    </row>
    <row r="58" spans="2:8" ht="45.75" customHeight="1" x14ac:dyDescent="0.15">
      <c r="B58" s="135"/>
      <c r="C58" s="1295" t="s">
        <v>614</v>
      </c>
      <c r="D58" s="1296"/>
      <c r="E58" s="1297"/>
      <c r="F58" s="136">
        <v>366</v>
      </c>
      <c r="G58" s="136">
        <v>450</v>
      </c>
      <c r="H58" s="137">
        <v>548</v>
      </c>
    </row>
    <row r="59" spans="2:8" ht="45.75" customHeight="1" x14ac:dyDescent="0.15">
      <c r="B59" s="135"/>
      <c r="C59" s="1295" t="s">
        <v>615</v>
      </c>
      <c r="D59" s="1296"/>
      <c r="E59" s="1297"/>
      <c r="F59" s="136">
        <v>183</v>
      </c>
      <c r="G59" s="136">
        <v>183</v>
      </c>
      <c r="H59" s="137">
        <v>183</v>
      </c>
    </row>
    <row r="60" spans="2:8" ht="45.75" customHeight="1" x14ac:dyDescent="0.15">
      <c r="B60" s="135"/>
      <c r="C60" s="1295" t="s">
        <v>616</v>
      </c>
      <c r="D60" s="1296"/>
      <c r="E60" s="1297"/>
      <c r="F60" s="136">
        <v>30</v>
      </c>
      <c r="G60" s="136">
        <v>39</v>
      </c>
      <c r="H60" s="137">
        <v>46</v>
      </c>
    </row>
    <row r="61" spans="2:8" ht="45.75" customHeight="1" x14ac:dyDescent="0.15">
      <c r="B61" s="135"/>
      <c r="C61" s="1295" t="s">
        <v>617</v>
      </c>
      <c r="D61" s="1296"/>
      <c r="E61" s="1297"/>
      <c r="F61" s="136">
        <v>35</v>
      </c>
      <c r="G61" s="136">
        <v>35</v>
      </c>
      <c r="H61" s="137">
        <v>35</v>
      </c>
    </row>
    <row r="62" spans="2:8" ht="45.75" customHeight="1" thickBot="1" x14ac:dyDescent="0.2">
      <c r="B62" s="138"/>
      <c r="C62" s="1298" t="s">
        <v>618</v>
      </c>
      <c r="D62" s="1299"/>
      <c r="E62" s="1300"/>
      <c r="F62" s="139">
        <v>28</v>
      </c>
      <c r="G62" s="139">
        <v>28</v>
      </c>
      <c r="H62" s="140">
        <v>28</v>
      </c>
    </row>
    <row r="63" spans="2:8" ht="52.5" customHeight="1" thickBot="1" x14ac:dyDescent="0.2">
      <c r="B63" s="141"/>
      <c r="C63" s="1301" t="s">
        <v>51</v>
      </c>
      <c r="D63" s="1301"/>
      <c r="E63" s="1302"/>
      <c r="F63" s="142">
        <v>1788</v>
      </c>
      <c r="G63" s="142">
        <v>1767</v>
      </c>
      <c r="H63" s="143">
        <v>1684</v>
      </c>
    </row>
    <row r="64" spans="2:8" ht="15" customHeight="1" x14ac:dyDescent="0.15"/>
  </sheetData>
  <sheetProtection algorithmName="SHA-512" hashValue="nXXy/l8/czjhm4Q7PwDv5BiH5F8ms0QcVNyr7PtgzTkKv+cHUlkGpacMxDOhajgofGYNOQmMbQTRACWJCWgjew==" saltValue="0z+8OA2Pv2HFCi13JJCj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639</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626</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560</v>
      </c>
      <c r="BQ50" s="1322"/>
      <c r="BR50" s="1322"/>
      <c r="BS50" s="1322"/>
      <c r="BT50" s="1322"/>
      <c r="BU50" s="1322"/>
      <c r="BV50" s="1322"/>
      <c r="BW50" s="1322"/>
      <c r="BX50" s="1322" t="s">
        <v>561</v>
      </c>
      <c r="BY50" s="1322"/>
      <c r="BZ50" s="1322"/>
      <c r="CA50" s="1322"/>
      <c r="CB50" s="1322"/>
      <c r="CC50" s="1322"/>
      <c r="CD50" s="1322"/>
      <c r="CE50" s="1322"/>
      <c r="CF50" s="1322" t="s">
        <v>562</v>
      </c>
      <c r="CG50" s="1322"/>
      <c r="CH50" s="1322"/>
      <c r="CI50" s="1322"/>
      <c r="CJ50" s="1322"/>
      <c r="CK50" s="1322"/>
      <c r="CL50" s="1322"/>
      <c r="CM50" s="1322"/>
      <c r="CN50" s="1322" t="s">
        <v>563</v>
      </c>
      <c r="CO50" s="1322"/>
      <c r="CP50" s="1322"/>
      <c r="CQ50" s="1322"/>
      <c r="CR50" s="1322"/>
      <c r="CS50" s="1322"/>
      <c r="CT50" s="1322"/>
      <c r="CU50" s="1322"/>
      <c r="CV50" s="1322" t="s">
        <v>564</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627</v>
      </c>
      <c r="AO51" s="1325"/>
      <c r="AP51" s="1325"/>
      <c r="AQ51" s="1325"/>
      <c r="AR51" s="1325"/>
      <c r="AS51" s="1325"/>
      <c r="AT51" s="1325"/>
      <c r="AU51" s="1325"/>
      <c r="AV51" s="1325"/>
      <c r="AW51" s="1325"/>
      <c r="AX51" s="1325"/>
      <c r="AY51" s="1325"/>
      <c r="AZ51" s="1325"/>
      <c r="BA51" s="1325"/>
      <c r="BB51" s="1325" t="s">
        <v>628</v>
      </c>
      <c r="BC51" s="1325"/>
      <c r="BD51" s="1325"/>
      <c r="BE51" s="1325"/>
      <c r="BF51" s="1325"/>
      <c r="BG51" s="1325"/>
      <c r="BH51" s="1325"/>
      <c r="BI51" s="1325"/>
      <c r="BJ51" s="1325"/>
      <c r="BK51" s="1325"/>
      <c r="BL51" s="1325"/>
      <c r="BM51" s="1325"/>
      <c r="BN51" s="1325"/>
      <c r="BO51" s="1325"/>
      <c r="BP51" s="1323">
        <v>111.8</v>
      </c>
      <c r="BQ51" s="1323"/>
      <c r="BR51" s="1323"/>
      <c r="BS51" s="1323"/>
      <c r="BT51" s="1323"/>
      <c r="BU51" s="1323"/>
      <c r="BV51" s="1323"/>
      <c r="BW51" s="1323"/>
      <c r="BX51" s="1323">
        <v>119.8</v>
      </c>
      <c r="BY51" s="1323"/>
      <c r="BZ51" s="1323"/>
      <c r="CA51" s="1323"/>
      <c r="CB51" s="1323"/>
      <c r="CC51" s="1323"/>
      <c r="CD51" s="1323"/>
      <c r="CE51" s="1323"/>
      <c r="CF51" s="1323">
        <v>113.7</v>
      </c>
      <c r="CG51" s="1323"/>
      <c r="CH51" s="1323"/>
      <c r="CI51" s="1323"/>
      <c r="CJ51" s="1323"/>
      <c r="CK51" s="1323"/>
      <c r="CL51" s="1323"/>
      <c r="CM51" s="1323"/>
      <c r="CN51" s="1323">
        <v>77.2</v>
      </c>
      <c r="CO51" s="1323"/>
      <c r="CP51" s="1323"/>
      <c r="CQ51" s="1323"/>
      <c r="CR51" s="1323"/>
      <c r="CS51" s="1323"/>
      <c r="CT51" s="1323"/>
      <c r="CU51" s="1323"/>
      <c r="CV51" s="1323">
        <v>73.599999999999994</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629</v>
      </c>
      <c r="BC53" s="1325"/>
      <c r="BD53" s="1325"/>
      <c r="BE53" s="1325"/>
      <c r="BF53" s="1325"/>
      <c r="BG53" s="1325"/>
      <c r="BH53" s="1325"/>
      <c r="BI53" s="1325"/>
      <c r="BJ53" s="1325"/>
      <c r="BK53" s="1325"/>
      <c r="BL53" s="1325"/>
      <c r="BM53" s="1325"/>
      <c r="BN53" s="1325"/>
      <c r="BO53" s="1325"/>
      <c r="BP53" s="1323">
        <v>70.5</v>
      </c>
      <c r="BQ53" s="1323"/>
      <c r="BR53" s="1323"/>
      <c r="BS53" s="1323"/>
      <c r="BT53" s="1323"/>
      <c r="BU53" s="1323"/>
      <c r="BV53" s="1323"/>
      <c r="BW53" s="1323"/>
      <c r="BX53" s="1323">
        <v>73.5</v>
      </c>
      <c r="BY53" s="1323"/>
      <c r="BZ53" s="1323"/>
      <c r="CA53" s="1323"/>
      <c r="CB53" s="1323"/>
      <c r="CC53" s="1323"/>
      <c r="CD53" s="1323"/>
      <c r="CE53" s="1323"/>
      <c r="CF53" s="1323">
        <v>75.400000000000006</v>
      </c>
      <c r="CG53" s="1323"/>
      <c r="CH53" s="1323"/>
      <c r="CI53" s="1323"/>
      <c r="CJ53" s="1323"/>
      <c r="CK53" s="1323"/>
      <c r="CL53" s="1323"/>
      <c r="CM53" s="1323"/>
      <c r="CN53" s="1323">
        <v>76.599999999999994</v>
      </c>
      <c r="CO53" s="1323"/>
      <c r="CP53" s="1323"/>
      <c r="CQ53" s="1323"/>
      <c r="CR53" s="1323"/>
      <c r="CS53" s="1323"/>
      <c r="CT53" s="1323"/>
      <c r="CU53" s="1323"/>
      <c r="CV53" s="1323">
        <v>78.2</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630</v>
      </c>
      <c r="AO55" s="1322"/>
      <c r="AP55" s="1322"/>
      <c r="AQ55" s="1322"/>
      <c r="AR55" s="1322"/>
      <c r="AS55" s="1322"/>
      <c r="AT55" s="1322"/>
      <c r="AU55" s="1322"/>
      <c r="AV55" s="1322"/>
      <c r="AW55" s="1322"/>
      <c r="AX55" s="1322"/>
      <c r="AY55" s="1322"/>
      <c r="AZ55" s="1322"/>
      <c r="BA55" s="1322"/>
      <c r="BB55" s="1325" t="s">
        <v>628</v>
      </c>
      <c r="BC55" s="1325"/>
      <c r="BD55" s="1325"/>
      <c r="BE55" s="1325"/>
      <c r="BF55" s="1325"/>
      <c r="BG55" s="1325"/>
      <c r="BH55" s="1325"/>
      <c r="BI55" s="1325"/>
      <c r="BJ55" s="1325"/>
      <c r="BK55" s="1325"/>
      <c r="BL55" s="1325"/>
      <c r="BM55" s="1325"/>
      <c r="BN55" s="1325"/>
      <c r="BO55" s="1325"/>
      <c r="BP55" s="1323">
        <v>27</v>
      </c>
      <c r="BQ55" s="1323"/>
      <c r="BR55" s="1323"/>
      <c r="BS55" s="1323"/>
      <c r="BT55" s="1323"/>
      <c r="BU55" s="1323"/>
      <c r="BV55" s="1323"/>
      <c r="BW55" s="1323"/>
      <c r="BX55" s="1323">
        <v>25.4</v>
      </c>
      <c r="BY55" s="1323"/>
      <c r="BZ55" s="1323"/>
      <c r="CA55" s="1323"/>
      <c r="CB55" s="1323"/>
      <c r="CC55" s="1323"/>
      <c r="CD55" s="1323"/>
      <c r="CE55" s="1323"/>
      <c r="CF55" s="1323">
        <v>23.4</v>
      </c>
      <c r="CG55" s="1323"/>
      <c r="CH55" s="1323"/>
      <c r="CI55" s="1323"/>
      <c r="CJ55" s="1323"/>
      <c r="CK55" s="1323"/>
      <c r="CL55" s="1323"/>
      <c r="CM55" s="1323"/>
      <c r="CN55" s="1323">
        <v>7.7</v>
      </c>
      <c r="CO55" s="1323"/>
      <c r="CP55" s="1323"/>
      <c r="CQ55" s="1323"/>
      <c r="CR55" s="1323"/>
      <c r="CS55" s="1323"/>
      <c r="CT55" s="1323"/>
      <c r="CU55" s="1323"/>
      <c r="CV55" s="1323">
        <v>3.2</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631</v>
      </c>
      <c r="BC57" s="1325"/>
      <c r="BD57" s="1325"/>
      <c r="BE57" s="1325"/>
      <c r="BF57" s="1325"/>
      <c r="BG57" s="1325"/>
      <c r="BH57" s="1325"/>
      <c r="BI57" s="1325"/>
      <c r="BJ57" s="1325"/>
      <c r="BK57" s="1325"/>
      <c r="BL57" s="1325"/>
      <c r="BM57" s="1325"/>
      <c r="BN57" s="1325"/>
      <c r="BO57" s="1325"/>
      <c r="BP57" s="1323">
        <v>57.2</v>
      </c>
      <c r="BQ57" s="1323"/>
      <c r="BR57" s="1323"/>
      <c r="BS57" s="1323"/>
      <c r="BT57" s="1323"/>
      <c r="BU57" s="1323"/>
      <c r="BV57" s="1323"/>
      <c r="BW57" s="1323"/>
      <c r="BX57" s="1323">
        <v>58.7</v>
      </c>
      <c r="BY57" s="1323"/>
      <c r="BZ57" s="1323"/>
      <c r="CA57" s="1323"/>
      <c r="CB57" s="1323"/>
      <c r="CC57" s="1323"/>
      <c r="CD57" s="1323"/>
      <c r="CE57" s="1323"/>
      <c r="CF57" s="1323">
        <v>59.2</v>
      </c>
      <c r="CG57" s="1323"/>
      <c r="CH57" s="1323"/>
      <c r="CI57" s="1323"/>
      <c r="CJ57" s="1323"/>
      <c r="CK57" s="1323"/>
      <c r="CL57" s="1323"/>
      <c r="CM57" s="1323"/>
      <c r="CN57" s="1323">
        <v>63.4</v>
      </c>
      <c r="CO57" s="1323"/>
      <c r="CP57" s="1323"/>
      <c r="CQ57" s="1323"/>
      <c r="CR57" s="1323"/>
      <c r="CS57" s="1323"/>
      <c r="CT57" s="1323"/>
      <c r="CU57" s="1323"/>
      <c r="CV57" s="1323">
        <v>63.1</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632</v>
      </c>
    </row>
    <row r="64" spans="1:109" x14ac:dyDescent="0.15">
      <c r="B64" s="395"/>
      <c r="G64" s="402"/>
      <c r="I64" s="415"/>
      <c r="J64" s="415"/>
      <c r="K64" s="415"/>
      <c r="L64" s="415"/>
      <c r="M64" s="415"/>
      <c r="N64" s="416"/>
      <c r="AM64" s="402"/>
      <c r="AN64" s="402" t="s">
        <v>625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640</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626</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560</v>
      </c>
      <c r="BQ72" s="1322"/>
      <c r="BR72" s="1322"/>
      <c r="BS72" s="1322"/>
      <c r="BT72" s="1322"/>
      <c r="BU72" s="1322"/>
      <c r="BV72" s="1322"/>
      <c r="BW72" s="1322"/>
      <c r="BX72" s="1322" t="s">
        <v>561</v>
      </c>
      <c r="BY72" s="1322"/>
      <c r="BZ72" s="1322"/>
      <c r="CA72" s="1322"/>
      <c r="CB72" s="1322"/>
      <c r="CC72" s="1322"/>
      <c r="CD72" s="1322"/>
      <c r="CE72" s="1322"/>
      <c r="CF72" s="1322" t="s">
        <v>562</v>
      </c>
      <c r="CG72" s="1322"/>
      <c r="CH72" s="1322"/>
      <c r="CI72" s="1322"/>
      <c r="CJ72" s="1322"/>
      <c r="CK72" s="1322"/>
      <c r="CL72" s="1322"/>
      <c r="CM72" s="1322"/>
      <c r="CN72" s="1322" t="s">
        <v>563</v>
      </c>
      <c r="CO72" s="1322"/>
      <c r="CP72" s="1322"/>
      <c r="CQ72" s="1322"/>
      <c r="CR72" s="1322"/>
      <c r="CS72" s="1322"/>
      <c r="CT72" s="1322"/>
      <c r="CU72" s="1322"/>
      <c r="CV72" s="1322" t="s">
        <v>564</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627</v>
      </c>
      <c r="AO73" s="1325"/>
      <c r="AP73" s="1325"/>
      <c r="AQ73" s="1325"/>
      <c r="AR73" s="1325"/>
      <c r="AS73" s="1325"/>
      <c r="AT73" s="1325"/>
      <c r="AU73" s="1325"/>
      <c r="AV73" s="1325"/>
      <c r="AW73" s="1325"/>
      <c r="AX73" s="1325"/>
      <c r="AY73" s="1325"/>
      <c r="AZ73" s="1325"/>
      <c r="BA73" s="1325"/>
      <c r="BB73" s="1325" t="s">
        <v>628</v>
      </c>
      <c r="BC73" s="1325"/>
      <c r="BD73" s="1325"/>
      <c r="BE73" s="1325"/>
      <c r="BF73" s="1325"/>
      <c r="BG73" s="1325"/>
      <c r="BH73" s="1325"/>
      <c r="BI73" s="1325"/>
      <c r="BJ73" s="1325"/>
      <c r="BK73" s="1325"/>
      <c r="BL73" s="1325"/>
      <c r="BM73" s="1325"/>
      <c r="BN73" s="1325"/>
      <c r="BO73" s="1325"/>
      <c r="BP73" s="1323">
        <v>111.8</v>
      </c>
      <c r="BQ73" s="1323"/>
      <c r="BR73" s="1323"/>
      <c r="BS73" s="1323"/>
      <c r="BT73" s="1323"/>
      <c r="BU73" s="1323"/>
      <c r="BV73" s="1323"/>
      <c r="BW73" s="1323"/>
      <c r="BX73" s="1323">
        <v>119.8</v>
      </c>
      <c r="BY73" s="1323"/>
      <c r="BZ73" s="1323"/>
      <c r="CA73" s="1323"/>
      <c r="CB73" s="1323"/>
      <c r="CC73" s="1323"/>
      <c r="CD73" s="1323"/>
      <c r="CE73" s="1323"/>
      <c r="CF73" s="1323">
        <v>113.7</v>
      </c>
      <c r="CG73" s="1323"/>
      <c r="CH73" s="1323"/>
      <c r="CI73" s="1323"/>
      <c r="CJ73" s="1323"/>
      <c r="CK73" s="1323"/>
      <c r="CL73" s="1323"/>
      <c r="CM73" s="1323"/>
      <c r="CN73" s="1323">
        <v>77.2</v>
      </c>
      <c r="CO73" s="1323"/>
      <c r="CP73" s="1323"/>
      <c r="CQ73" s="1323"/>
      <c r="CR73" s="1323"/>
      <c r="CS73" s="1323"/>
      <c r="CT73" s="1323"/>
      <c r="CU73" s="1323"/>
      <c r="CV73" s="1323">
        <v>73.599999999999994</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634</v>
      </c>
      <c r="BC75" s="1325"/>
      <c r="BD75" s="1325"/>
      <c r="BE75" s="1325"/>
      <c r="BF75" s="1325"/>
      <c r="BG75" s="1325"/>
      <c r="BH75" s="1325"/>
      <c r="BI75" s="1325"/>
      <c r="BJ75" s="1325"/>
      <c r="BK75" s="1325"/>
      <c r="BL75" s="1325"/>
      <c r="BM75" s="1325"/>
      <c r="BN75" s="1325"/>
      <c r="BO75" s="1325"/>
      <c r="BP75" s="1323">
        <v>15.9</v>
      </c>
      <c r="BQ75" s="1323"/>
      <c r="BR75" s="1323"/>
      <c r="BS75" s="1323"/>
      <c r="BT75" s="1323"/>
      <c r="BU75" s="1323"/>
      <c r="BV75" s="1323"/>
      <c r="BW75" s="1323"/>
      <c r="BX75" s="1323">
        <v>14.6</v>
      </c>
      <c r="BY75" s="1323"/>
      <c r="BZ75" s="1323"/>
      <c r="CA75" s="1323"/>
      <c r="CB75" s="1323"/>
      <c r="CC75" s="1323"/>
      <c r="CD75" s="1323"/>
      <c r="CE75" s="1323"/>
      <c r="CF75" s="1323">
        <v>13.8</v>
      </c>
      <c r="CG75" s="1323"/>
      <c r="CH75" s="1323"/>
      <c r="CI75" s="1323"/>
      <c r="CJ75" s="1323"/>
      <c r="CK75" s="1323"/>
      <c r="CL75" s="1323"/>
      <c r="CM75" s="1323"/>
      <c r="CN75" s="1323">
        <v>14.1</v>
      </c>
      <c r="CO75" s="1323"/>
      <c r="CP75" s="1323"/>
      <c r="CQ75" s="1323"/>
      <c r="CR75" s="1323"/>
      <c r="CS75" s="1323"/>
      <c r="CT75" s="1323"/>
      <c r="CU75" s="1323"/>
      <c r="CV75" s="1323">
        <v>13.9</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635</v>
      </c>
      <c r="AO77" s="1322"/>
      <c r="AP77" s="1322"/>
      <c r="AQ77" s="1322"/>
      <c r="AR77" s="1322"/>
      <c r="AS77" s="1322"/>
      <c r="AT77" s="1322"/>
      <c r="AU77" s="1322"/>
      <c r="AV77" s="1322"/>
      <c r="AW77" s="1322"/>
      <c r="AX77" s="1322"/>
      <c r="AY77" s="1322"/>
      <c r="AZ77" s="1322"/>
      <c r="BA77" s="1322"/>
      <c r="BB77" s="1325" t="s">
        <v>636</v>
      </c>
      <c r="BC77" s="1325"/>
      <c r="BD77" s="1325"/>
      <c r="BE77" s="1325"/>
      <c r="BF77" s="1325"/>
      <c r="BG77" s="1325"/>
      <c r="BH77" s="1325"/>
      <c r="BI77" s="1325"/>
      <c r="BJ77" s="1325"/>
      <c r="BK77" s="1325"/>
      <c r="BL77" s="1325"/>
      <c r="BM77" s="1325"/>
      <c r="BN77" s="1325"/>
      <c r="BO77" s="1325"/>
      <c r="BP77" s="1323">
        <v>27</v>
      </c>
      <c r="BQ77" s="1323"/>
      <c r="BR77" s="1323"/>
      <c r="BS77" s="1323"/>
      <c r="BT77" s="1323"/>
      <c r="BU77" s="1323"/>
      <c r="BV77" s="1323"/>
      <c r="BW77" s="1323"/>
      <c r="BX77" s="1323">
        <v>25.4</v>
      </c>
      <c r="BY77" s="1323"/>
      <c r="BZ77" s="1323"/>
      <c r="CA77" s="1323"/>
      <c r="CB77" s="1323"/>
      <c r="CC77" s="1323"/>
      <c r="CD77" s="1323"/>
      <c r="CE77" s="1323"/>
      <c r="CF77" s="1323">
        <v>23.4</v>
      </c>
      <c r="CG77" s="1323"/>
      <c r="CH77" s="1323"/>
      <c r="CI77" s="1323"/>
      <c r="CJ77" s="1323"/>
      <c r="CK77" s="1323"/>
      <c r="CL77" s="1323"/>
      <c r="CM77" s="1323"/>
      <c r="CN77" s="1323">
        <v>7.7</v>
      </c>
      <c r="CO77" s="1323"/>
      <c r="CP77" s="1323"/>
      <c r="CQ77" s="1323"/>
      <c r="CR77" s="1323"/>
      <c r="CS77" s="1323"/>
      <c r="CT77" s="1323"/>
      <c r="CU77" s="1323"/>
      <c r="CV77" s="1323">
        <v>3.2</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633</v>
      </c>
      <c r="BC79" s="1325"/>
      <c r="BD79" s="1325"/>
      <c r="BE79" s="1325"/>
      <c r="BF79" s="1325"/>
      <c r="BG79" s="1325"/>
      <c r="BH79" s="1325"/>
      <c r="BI79" s="1325"/>
      <c r="BJ79" s="1325"/>
      <c r="BK79" s="1325"/>
      <c r="BL79" s="1325"/>
      <c r="BM79" s="1325"/>
      <c r="BN79" s="1325"/>
      <c r="BO79" s="1325"/>
      <c r="BP79" s="1323">
        <v>8.6999999999999993</v>
      </c>
      <c r="BQ79" s="1323"/>
      <c r="BR79" s="1323"/>
      <c r="BS79" s="1323"/>
      <c r="BT79" s="1323"/>
      <c r="BU79" s="1323"/>
      <c r="BV79" s="1323"/>
      <c r="BW79" s="1323"/>
      <c r="BX79" s="1323">
        <v>8.6</v>
      </c>
      <c r="BY79" s="1323"/>
      <c r="BZ79" s="1323"/>
      <c r="CA79" s="1323"/>
      <c r="CB79" s="1323"/>
      <c r="CC79" s="1323"/>
      <c r="CD79" s="1323"/>
      <c r="CE79" s="1323"/>
      <c r="CF79" s="1323">
        <v>8.5</v>
      </c>
      <c r="CG79" s="1323"/>
      <c r="CH79" s="1323"/>
      <c r="CI79" s="1323"/>
      <c r="CJ79" s="1323"/>
      <c r="CK79" s="1323"/>
      <c r="CL79" s="1323"/>
      <c r="CM79" s="1323"/>
      <c r="CN79" s="1323">
        <v>8.6</v>
      </c>
      <c r="CO79" s="1323"/>
      <c r="CP79" s="1323"/>
      <c r="CQ79" s="1323"/>
      <c r="CR79" s="1323"/>
      <c r="CS79" s="1323"/>
      <c r="CT79" s="1323"/>
      <c r="CU79" s="1323"/>
      <c r="CV79" s="1323">
        <v>8.8000000000000007</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FfW/Hw0PWw80VEbulKgN1j0X9JuR2DE0NzEMVN9p10geJ5/VCdoazyYmdC73il5sJlBsliGanamvphNeR26A==" saltValue="DbDUEPCTuUtGnbVNn2sZF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637</v>
      </c>
    </row>
  </sheetData>
  <sheetProtection algorithmName="SHA-512" hashValue="bk/413wUJ4xL1Xi2OilyCWtRbZDArB6VgQ4FkQ7pfYgDA7+K5Fd3pVQC/yMrGBcRSc9mL+Sv9mQICfIsMi00gw==" saltValue="nsVgJH6jj652S86rkAvzw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638</v>
      </c>
    </row>
  </sheetData>
  <sheetProtection algorithmName="SHA-512" hashValue="en7OlY/WFqHPodV+u7PtmjgzHloeazKIvvbijky6nMWiyT6yB0fU3DCdaPBqfIhNKdRChwvba9b7maKjjyzU3g==" saltValue="eYnShDlMlC7nUkyZZS3/F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30923</v>
      </c>
      <c r="E3" s="162"/>
      <c r="F3" s="163">
        <v>109920</v>
      </c>
      <c r="G3" s="164"/>
      <c r="H3" s="165"/>
    </row>
    <row r="4" spans="1:8" x14ac:dyDescent="0.15">
      <c r="A4" s="166"/>
      <c r="B4" s="167"/>
      <c r="C4" s="168"/>
      <c r="D4" s="169">
        <v>15969</v>
      </c>
      <c r="E4" s="170"/>
      <c r="F4" s="171">
        <v>62739</v>
      </c>
      <c r="G4" s="172"/>
      <c r="H4" s="173"/>
    </row>
    <row r="5" spans="1:8" x14ac:dyDescent="0.15">
      <c r="A5" s="154" t="s">
        <v>552</v>
      </c>
      <c r="B5" s="159"/>
      <c r="C5" s="160"/>
      <c r="D5" s="161">
        <v>21545</v>
      </c>
      <c r="E5" s="162"/>
      <c r="F5" s="163">
        <v>119882</v>
      </c>
      <c r="G5" s="164"/>
      <c r="H5" s="165"/>
    </row>
    <row r="6" spans="1:8" x14ac:dyDescent="0.15">
      <c r="A6" s="166"/>
      <c r="B6" s="167"/>
      <c r="C6" s="168"/>
      <c r="D6" s="169">
        <v>8607</v>
      </c>
      <c r="E6" s="170"/>
      <c r="F6" s="171">
        <v>66481</v>
      </c>
      <c r="G6" s="172"/>
      <c r="H6" s="173"/>
    </row>
    <row r="7" spans="1:8" x14ac:dyDescent="0.15">
      <c r="A7" s="154" t="s">
        <v>553</v>
      </c>
      <c r="B7" s="159"/>
      <c r="C7" s="160"/>
      <c r="D7" s="161">
        <v>23417</v>
      </c>
      <c r="E7" s="162"/>
      <c r="F7" s="163">
        <v>116162</v>
      </c>
      <c r="G7" s="164"/>
      <c r="H7" s="165"/>
    </row>
    <row r="8" spans="1:8" x14ac:dyDescent="0.15">
      <c r="A8" s="166"/>
      <c r="B8" s="167"/>
      <c r="C8" s="168"/>
      <c r="D8" s="169">
        <v>13101</v>
      </c>
      <c r="E8" s="170"/>
      <c r="F8" s="171">
        <v>61562</v>
      </c>
      <c r="G8" s="172"/>
      <c r="H8" s="173"/>
    </row>
    <row r="9" spans="1:8" x14ac:dyDescent="0.15">
      <c r="A9" s="154" t="s">
        <v>554</v>
      </c>
      <c r="B9" s="159"/>
      <c r="C9" s="160"/>
      <c r="D9" s="161">
        <v>21036</v>
      </c>
      <c r="E9" s="162"/>
      <c r="F9" s="163">
        <v>121449</v>
      </c>
      <c r="G9" s="164"/>
      <c r="H9" s="165"/>
    </row>
    <row r="10" spans="1:8" x14ac:dyDescent="0.15">
      <c r="A10" s="166"/>
      <c r="B10" s="167"/>
      <c r="C10" s="168"/>
      <c r="D10" s="169">
        <v>9397</v>
      </c>
      <c r="E10" s="170"/>
      <c r="F10" s="171">
        <v>62922</v>
      </c>
      <c r="G10" s="172"/>
      <c r="H10" s="173"/>
    </row>
    <row r="11" spans="1:8" x14ac:dyDescent="0.15">
      <c r="A11" s="154" t="s">
        <v>555</v>
      </c>
      <c r="B11" s="159"/>
      <c r="C11" s="160"/>
      <c r="D11" s="161">
        <v>55348</v>
      </c>
      <c r="E11" s="162"/>
      <c r="F11" s="163">
        <v>145139</v>
      </c>
      <c r="G11" s="164"/>
      <c r="H11" s="165"/>
    </row>
    <row r="12" spans="1:8" x14ac:dyDescent="0.15">
      <c r="A12" s="166"/>
      <c r="B12" s="167"/>
      <c r="C12" s="174"/>
      <c r="D12" s="169">
        <v>41895</v>
      </c>
      <c r="E12" s="170"/>
      <c r="F12" s="171">
        <v>83762</v>
      </c>
      <c r="G12" s="172"/>
      <c r="H12" s="173"/>
    </row>
    <row r="13" spans="1:8" x14ac:dyDescent="0.15">
      <c r="A13" s="154"/>
      <c r="B13" s="159"/>
      <c r="C13" s="175"/>
      <c r="D13" s="176">
        <v>30454</v>
      </c>
      <c r="E13" s="177"/>
      <c r="F13" s="178">
        <v>122510</v>
      </c>
      <c r="G13" s="179"/>
      <c r="H13" s="165"/>
    </row>
    <row r="14" spans="1:8" x14ac:dyDescent="0.15">
      <c r="A14" s="166"/>
      <c r="B14" s="167"/>
      <c r="C14" s="168"/>
      <c r="D14" s="169">
        <v>17794</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11.14</v>
      </c>
      <c r="C19" s="180">
        <f>ROUND(VALUE(SUBSTITUTE(実質収支比率等に係る経年分析!G$48,"▲","-")),2)</f>
        <v>8.8699999999999992</v>
      </c>
      <c r="D19" s="180">
        <f>ROUND(VALUE(SUBSTITUTE(実質収支比率等に係る経年分析!H$48,"▲","-")),2)</f>
        <v>11.91</v>
      </c>
      <c r="E19" s="180">
        <f>ROUND(VALUE(SUBSTITUTE(実質収支比率等に係る経年分析!I$48,"▲","-")),2)</f>
        <v>10.14</v>
      </c>
      <c r="F19" s="180">
        <f>ROUND(VALUE(SUBSTITUTE(実質収支比率等に係る経年分析!J$48,"▲","-")),2)</f>
        <v>8.4499999999999993</v>
      </c>
    </row>
    <row r="20" spans="1:11" x14ac:dyDescent="0.15">
      <c r="A20" s="180" t="s">
        <v>55</v>
      </c>
      <c r="B20" s="180">
        <f>ROUND(VALUE(SUBSTITUTE(実質収支比率等に係る経年分析!F$47,"▲","-")),2)</f>
        <v>51.12</v>
      </c>
      <c r="C20" s="180">
        <f>ROUND(VALUE(SUBSTITUTE(実質収支比率等に係る経年分析!G$47,"▲","-")),2)</f>
        <v>51.98</v>
      </c>
      <c r="D20" s="180">
        <f>ROUND(VALUE(SUBSTITUTE(実質収支比率等に係る経年分析!H$47,"▲","-")),2)</f>
        <v>42.95</v>
      </c>
      <c r="E20" s="180">
        <f>ROUND(VALUE(SUBSTITUTE(実質収支比率等に係る経年分析!I$47,"▲","-")),2)</f>
        <v>38.340000000000003</v>
      </c>
      <c r="F20" s="180">
        <f>ROUND(VALUE(SUBSTITUTE(実質収支比率等に係る経年分析!J$47,"▲","-")),2)</f>
        <v>31.03</v>
      </c>
    </row>
    <row r="21" spans="1:11" x14ac:dyDescent="0.15">
      <c r="A21" s="180" t="s">
        <v>56</v>
      </c>
      <c r="B21" s="180">
        <f>IF(ISNUMBER(VALUE(SUBSTITUTE(実質収支比率等に係る経年分析!F$49,"▲","-"))),ROUND(VALUE(SUBSTITUTE(実質収支比率等に係る経年分析!F$49,"▲","-")),2),NA())</f>
        <v>6.17</v>
      </c>
      <c r="C21" s="180">
        <f>IF(ISNUMBER(VALUE(SUBSTITUTE(実質収支比率等に係る経年分析!G$49,"▲","-"))),ROUND(VALUE(SUBSTITUTE(実質収支比率等に係る経年分析!G$49,"▲","-")),2),NA())</f>
        <v>-2.8</v>
      </c>
      <c r="D21" s="180">
        <f>IF(ISNUMBER(VALUE(SUBSTITUTE(実質収支比率等に係る経年分析!H$49,"▲","-"))),ROUND(VALUE(SUBSTITUTE(実質収支比率等に係る経年分析!H$49,"▲","-")),2),NA())</f>
        <v>-7.16</v>
      </c>
      <c r="E21" s="180">
        <f>IF(ISNUMBER(VALUE(SUBSTITUTE(実質収支比率等に係る経年分析!I$49,"▲","-"))),ROUND(VALUE(SUBSTITUTE(実質収支比率等に係る経年分析!I$49,"▲","-")),2),NA())</f>
        <v>-6.2</v>
      </c>
      <c r="F21" s="180">
        <f>IF(ISNUMBER(VALUE(SUBSTITUTE(実質収支比率等に係る経年分析!J$49,"▲","-"))),ROUND(VALUE(SUBSTITUTE(実質収支比率等に係る経年分析!J$49,"▲","-")),2),NA())</f>
        <v>-9.11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0.22</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10.130000000000001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481</v>
      </c>
      <c r="E42" s="182"/>
      <c r="F42" s="182"/>
      <c r="G42" s="182">
        <f>'実質公債費比率（分子）の構造'!L$52</f>
        <v>484</v>
      </c>
      <c r="H42" s="182"/>
      <c r="I42" s="182"/>
      <c r="J42" s="182">
        <f>'実質公債費比率（分子）の構造'!M$52</f>
        <v>490</v>
      </c>
      <c r="K42" s="182"/>
      <c r="L42" s="182"/>
      <c r="M42" s="182">
        <f>'実質公債費比率（分子）の構造'!N$52</f>
        <v>518</v>
      </c>
      <c r="N42" s="182"/>
      <c r="O42" s="182"/>
      <c r="P42" s="182">
        <f>'実質公債費比率（分子）の構造'!O$52</f>
        <v>521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25</v>
      </c>
      <c r="C45" s="182"/>
      <c r="D45" s="182"/>
      <c r="E45" s="182">
        <f>'実質公債費比率（分子）の構造'!L$49</f>
        <v>36</v>
      </c>
      <c r="F45" s="182"/>
      <c r="G45" s="182"/>
      <c r="H45" s="182">
        <f>'実質公債費比率（分子）の構造'!M$49</f>
        <v>69</v>
      </c>
      <c r="I45" s="182"/>
      <c r="J45" s="182"/>
      <c r="K45" s="182">
        <f>'実質公債費比率（分子）の構造'!N$49</f>
        <v>83</v>
      </c>
      <c r="L45" s="182"/>
      <c r="M45" s="182"/>
      <c r="N45" s="182">
        <f>'実質公債費比率（分子）の構造'!O$49</f>
        <v>68</v>
      </c>
      <c r="O45" s="182"/>
      <c r="P45" s="182"/>
    </row>
    <row r="46" spans="1:16" x14ac:dyDescent="0.15">
      <c r="A46" s="182" t="s">
        <v>67</v>
      </c>
      <c r="B46" s="182">
        <f>'実質公債費比率（分子）の構造'!K$48</f>
        <v>226</v>
      </c>
      <c r="C46" s="182"/>
      <c r="D46" s="182"/>
      <c r="E46" s="182">
        <f>'実質公債費比率（分子）の構造'!L$48</f>
        <v>233</v>
      </c>
      <c r="F46" s="182"/>
      <c r="G46" s="182"/>
      <c r="H46" s="182">
        <f>'実質公債費比率（分子）の構造'!M$48</f>
        <v>221</v>
      </c>
      <c r="I46" s="182"/>
      <c r="J46" s="182"/>
      <c r="K46" s="182">
        <f>'実質公債費比率（分子）の構造'!N$48</f>
        <v>228</v>
      </c>
      <c r="L46" s="182"/>
      <c r="M46" s="182"/>
      <c r="N46" s="182">
        <f>'実質公債費比率（分子）の構造'!O$48</f>
        <v>237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526</v>
      </c>
      <c r="C49" s="182"/>
      <c r="D49" s="182"/>
      <c r="E49" s="182">
        <f>'実質公債費比率（分子）の構造'!L$45</f>
        <v>517</v>
      </c>
      <c r="F49" s="182"/>
      <c r="G49" s="182"/>
      <c r="H49" s="182">
        <f>'実質公債費比率（分子）の構造'!M$45</f>
        <v>493</v>
      </c>
      <c r="I49" s="182"/>
      <c r="J49" s="182"/>
      <c r="K49" s="182">
        <f>'実質公債費比率（分子）の構造'!N$45</f>
        <v>508</v>
      </c>
      <c r="L49" s="182"/>
      <c r="M49" s="182"/>
      <c r="N49" s="182">
        <f>'実質公債費比率（分子）の構造'!O$45</f>
        <v>498</v>
      </c>
      <c r="O49" s="182"/>
      <c r="P49" s="182"/>
    </row>
    <row r="50" spans="1:16" x14ac:dyDescent="0.15">
      <c r="A50" s="182" t="s">
        <v>71</v>
      </c>
      <c r="B50" s="182" t="e">
        <f>NA()</f>
        <v>#N/A</v>
      </c>
      <c r="C50" s="182">
        <f>IF(ISNUMBER('実質公債費比率（分子）の構造'!K$53),'実質公債費比率（分子）の構造'!K$53,NA())</f>
        <v>296</v>
      </c>
      <c r="D50" s="182" t="e">
        <f>NA()</f>
        <v>#N/A</v>
      </c>
      <c r="E50" s="182" t="e">
        <f>NA()</f>
        <v>#N/A</v>
      </c>
      <c r="F50" s="182">
        <f>IF(ISNUMBER('実質公債費比率（分子）の構造'!L$53),'実質公債費比率（分子）の構造'!L$53,NA())</f>
        <v>302</v>
      </c>
      <c r="G50" s="182" t="e">
        <f>NA()</f>
        <v>#N/A</v>
      </c>
      <c r="H50" s="182" t="e">
        <f>NA()</f>
        <v>#N/A</v>
      </c>
      <c r="I50" s="182">
        <f>IF(ISNUMBER('実質公債費比率（分子）の構造'!M$53),'実質公債費比率（分子）の構造'!M$53,NA())</f>
        <v>293</v>
      </c>
      <c r="J50" s="182" t="e">
        <f>NA()</f>
        <v>#N/A</v>
      </c>
      <c r="K50" s="182" t="e">
        <f>NA()</f>
        <v>#N/A</v>
      </c>
      <c r="L50" s="182">
        <f>IF(ISNUMBER('実質公債費比率（分子）の構造'!N$53),'実質公債費比率（分子）の構造'!N$53,NA())</f>
        <v>301</v>
      </c>
      <c r="M50" s="182" t="e">
        <f>NA()</f>
        <v>#N/A</v>
      </c>
      <c r="N50" s="182" t="e">
        <f>NA()</f>
        <v>#N/A</v>
      </c>
      <c r="O50" s="182">
        <f>IF(ISNUMBER('実質公債費比率（分子）の構造'!O$53),'実質公債費比率（分子）の構造'!O$53,NA())</f>
        <v>282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4806</v>
      </c>
      <c r="E56" s="181"/>
      <c r="F56" s="181"/>
      <c r="G56" s="181">
        <f>'将来負担比率（分子）の構造'!J$52</f>
        <v>4775</v>
      </c>
      <c r="H56" s="181"/>
      <c r="I56" s="181"/>
      <c r="J56" s="181">
        <f>'将来負担比率（分子）の構造'!K$52</f>
        <v>4568</v>
      </c>
      <c r="K56" s="181"/>
      <c r="L56" s="181"/>
      <c r="M56" s="181">
        <f>'将来負担比率（分子）の構造'!L$52</f>
        <v>4508</v>
      </c>
      <c r="N56" s="181"/>
      <c r="O56" s="181"/>
      <c r="P56" s="181">
        <f>'将来負担比率（分子）の構造'!M$52</f>
        <v>4269</v>
      </c>
    </row>
    <row r="57" spans="1:16" x14ac:dyDescent="0.15">
      <c r="A57" s="181" t="s">
        <v>42</v>
      </c>
      <c r="B57" s="181"/>
      <c r="C57" s="181"/>
      <c r="D57" s="181">
        <f>'将来負担比率（分子）の構造'!I$51</f>
        <v>41</v>
      </c>
      <c r="E57" s="181"/>
      <c r="F57" s="181"/>
      <c r="G57" s="181">
        <f>'将来負担比率（分子）の構造'!J$51</f>
        <v>39</v>
      </c>
      <c r="H57" s="181"/>
      <c r="I57" s="181"/>
      <c r="J57" s="181">
        <f>'将来負担比率（分子）の構造'!K$51</f>
        <v>38</v>
      </c>
      <c r="K57" s="181"/>
      <c r="L57" s="181"/>
      <c r="M57" s="181">
        <f>'将来負担比率（分子）の構造'!L$51</f>
        <v>396</v>
      </c>
      <c r="N57" s="181"/>
      <c r="O57" s="181"/>
      <c r="P57" s="181">
        <f>'将来負担比率（分子）の構造'!M$51</f>
        <v>358</v>
      </c>
    </row>
    <row r="58" spans="1:16" x14ac:dyDescent="0.15">
      <c r="A58" s="181" t="s">
        <v>41</v>
      </c>
      <c r="B58" s="181"/>
      <c r="C58" s="181"/>
      <c r="D58" s="181">
        <f>'将来負担比率（分子）の構造'!I$50</f>
        <v>1712</v>
      </c>
      <c r="E58" s="181"/>
      <c r="F58" s="181"/>
      <c r="G58" s="181">
        <f>'将来負担比率（分子）の構造'!J$50</f>
        <v>1848</v>
      </c>
      <c r="H58" s="181"/>
      <c r="I58" s="181"/>
      <c r="J58" s="181">
        <f>'将来負担比率（分子）の構造'!K$50</f>
        <v>1665</v>
      </c>
      <c r="K58" s="181"/>
      <c r="L58" s="181"/>
      <c r="M58" s="181">
        <f>'将来負担比率（分子）の構造'!L$50</f>
        <v>1727</v>
      </c>
      <c r="N58" s="181"/>
      <c r="O58" s="181"/>
      <c r="P58" s="181">
        <f>'将来負担比率（分子）の構造'!M$50</f>
        <v>1675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30</v>
      </c>
      <c r="C61" s="181"/>
      <c r="D61" s="181"/>
      <c r="E61" s="181">
        <f>'将来負担比率（分子）の構造'!J$46</f>
        <v>30</v>
      </c>
      <c r="F61" s="181"/>
      <c r="G61" s="181"/>
      <c r="H61" s="181">
        <f>'将来負担比率（分子）の構造'!K$46</f>
        <v>30</v>
      </c>
      <c r="I61" s="181"/>
      <c r="J61" s="181"/>
      <c r="K61" s="181">
        <f>'将来負担比率（分子）の構造'!L$46</f>
        <v>31</v>
      </c>
      <c r="L61" s="181"/>
      <c r="M61" s="181"/>
      <c r="N61" s="181">
        <f>'将来負担比率（分子）の構造'!M$46</f>
        <v>31</v>
      </c>
      <c r="O61" s="181"/>
      <c r="P61" s="181"/>
    </row>
    <row r="62" spans="1:16" x14ac:dyDescent="0.15">
      <c r="A62" s="181" t="s">
        <v>35</v>
      </c>
      <c r="B62" s="181">
        <f>'将来負担比率（分子）の構造'!I$45</f>
        <v>1586</v>
      </c>
      <c r="C62" s="181"/>
      <c r="D62" s="181"/>
      <c r="E62" s="181">
        <f>'将来負担比率（分子）の構造'!J$45</f>
        <v>1424</v>
      </c>
      <c r="F62" s="181"/>
      <c r="G62" s="181"/>
      <c r="H62" s="181">
        <f>'将来負担比率（分子）の構造'!K$45</f>
        <v>1384</v>
      </c>
      <c r="I62" s="181"/>
      <c r="J62" s="181"/>
      <c r="K62" s="181">
        <f>'将来負担比率（分子）の構造'!L$45</f>
        <v>1318</v>
      </c>
      <c r="L62" s="181"/>
      <c r="M62" s="181"/>
      <c r="N62" s="181">
        <f>'将来負担比率（分子）の構造'!M$45</f>
        <v>1259</v>
      </c>
      <c r="O62" s="181"/>
      <c r="P62" s="181"/>
    </row>
    <row r="63" spans="1:16" x14ac:dyDescent="0.15">
      <c r="A63" s="181" t="s">
        <v>34</v>
      </c>
      <c r="B63" s="181">
        <f>'将来負担比率（分子）の構造'!I$44</f>
        <v>472</v>
      </c>
      <c r="C63" s="181"/>
      <c r="D63" s="181"/>
      <c r="E63" s="181">
        <f>'将来負担比率（分子）の構造'!J$44</f>
        <v>725</v>
      </c>
      <c r="F63" s="181"/>
      <c r="G63" s="181"/>
      <c r="H63" s="181">
        <f>'将来負担比率（分子）の構造'!K$44</f>
        <v>696</v>
      </c>
      <c r="I63" s="181"/>
      <c r="J63" s="181"/>
      <c r="K63" s="181">
        <f>'将来負担比率（分子）の構造'!L$44</f>
        <v>694</v>
      </c>
      <c r="L63" s="181"/>
      <c r="M63" s="181"/>
      <c r="N63" s="181">
        <f>'将来負担比率（分子）の構造'!M$44</f>
        <v>551</v>
      </c>
      <c r="O63" s="181"/>
      <c r="P63" s="181"/>
    </row>
    <row r="64" spans="1:16" x14ac:dyDescent="0.15">
      <c r="A64" s="181" t="s">
        <v>33</v>
      </c>
      <c r="B64" s="181">
        <f>'将来負担比率（分子）の構造'!I$43</f>
        <v>2285</v>
      </c>
      <c r="C64" s="181"/>
      <c r="D64" s="181"/>
      <c r="E64" s="181">
        <f>'将来負担比率（分子）の構造'!J$43</f>
        <v>2518</v>
      </c>
      <c r="F64" s="181"/>
      <c r="G64" s="181"/>
      <c r="H64" s="181">
        <f>'将来負担比率（分子）の構造'!K$43</f>
        <v>2153</v>
      </c>
      <c r="I64" s="181"/>
      <c r="J64" s="181"/>
      <c r="K64" s="181">
        <f>'将来負担比率（分子）の構造'!L$43</f>
        <v>2023</v>
      </c>
      <c r="L64" s="181"/>
      <c r="M64" s="181"/>
      <c r="N64" s="181">
        <f>'将来負担比率（分子）の構造'!M$43</f>
        <v>2001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4630</v>
      </c>
      <c r="C66" s="181"/>
      <c r="D66" s="181"/>
      <c r="E66" s="181">
        <f>'将来負担比率（分子）の構造'!J$41</f>
        <v>4514</v>
      </c>
      <c r="F66" s="181"/>
      <c r="G66" s="181"/>
      <c r="H66" s="181">
        <f>'将来負担比率（分子）の構造'!K$41</f>
        <v>4380</v>
      </c>
      <c r="I66" s="181"/>
      <c r="J66" s="181"/>
      <c r="K66" s="181">
        <f>'将来負担比率（分子）の構造'!L$41</f>
        <v>4168</v>
      </c>
      <c r="L66" s="181"/>
      <c r="M66" s="181"/>
      <c r="N66" s="181">
        <f>'将来負担比率（分子）の構造'!M$41</f>
        <v>3985</v>
      </c>
      <c r="O66" s="181"/>
      <c r="P66" s="181"/>
    </row>
    <row r="67" spans="1:16" x14ac:dyDescent="0.15">
      <c r="A67" s="181" t="s">
        <v>75</v>
      </c>
      <c r="B67" s="181" t="e">
        <f>NA()</f>
        <v>#N/A</v>
      </c>
      <c r="C67" s="181">
        <f>IF(ISNUMBER('将来負担比率（分子）の構造'!I$53), IF('将来負担比率（分子）の構造'!I$53 &lt; 0, 0, '将来負担比率（分子）の構造'!I$53), NA())</f>
        <v>2445</v>
      </c>
      <c r="D67" s="181" t="e">
        <f>NA()</f>
        <v>#N/A</v>
      </c>
      <c r="E67" s="181" t="e">
        <f>NA()</f>
        <v>#N/A</v>
      </c>
      <c r="F67" s="181">
        <f>IF(ISNUMBER('将来負担比率（分子）の構造'!J$53), IF('将来負担比率（分子）の構造'!J$53 &lt; 0, 0, '将来負担比率（分子）の構造'!J$53), NA())</f>
        <v>2549</v>
      </c>
      <c r="G67" s="181" t="e">
        <f>NA()</f>
        <v>#N/A</v>
      </c>
      <c r="H67" s="181" t="e">
        <f>NA()</f>
        <v>#N/A</v>
      </c>
      <c r="I67" s="181">
        <f>IF(ISNUMBER('将来負担比率（分子）の構造'!K$53), IF('将来負担比率（分子）の構造'!K$53 &lt; 0, 0, '将来負担比率（分子）の構造'!K$53), NA())</f>
        <v>2373</v>
      </c>
      <c r="J67" s="181" t="e">
        <f>NA()</f>
        <v>#N/A</v>
      </c>
      <c r="K67" s="181" t="e">
        <f>NA()</f>
        <v>#N/A</v>
      </c>
      <c r="L67" s="181">
        <f>IF(ISNUMBER('将来負担比率（分子）の構造'!L$53), IF('将来負担比率（分子）の構造'!L$53 &lt; 0, 0, '将来負担比率（分子）の構造'!L$53), NA())</f>
        <v>1605</v>
      </c>
      <c r="M67" s="181" t="e">
        <f>NA()</f>
        <v>#N/A</v>
      </c>
      <c r="N67" s="181" t="e">
        <f>NA()</f>
        <v>#N/A</v>
      </c>
      <c r="O67" s="181">
        <f>IF(ISNUMBER('将来負担比率（分子）の構造'!M$53), IF('将来負担比率（分子）の構造'!M$53 &lt; 0, 0, '将来負担比率（分子）の構造'!M$53), NA())</f>
        <v>1523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1095</v>
      </c>
      <c r="C72" s="185">
        <f>基金残高に係る経年分析!G55</f>
        <v>981</v>
      </c>
      <c r="D72" s="185">
        <f>基金残高に係る経年分析!H55</f>
        <v>792</v>
      </c>
    </row>
    <row r="73" spans="1:16" x14ac:dyDescent="0.15">
      <c r="A73" s="184" t="s">
        <v>78</v>
      </c>
      <c r="B73" s="185">
        <f>基金残高に係る経年分析!F56</f>
        <v>38</v>
      </c>
      <c r="C73" s="185">
        <f>基金残高に係る経年分析!G56</f>
        <v>38</v>
      </c>
      <c r="D73" s="185">
        <f>基金残高に係る経年分析!H56</f>
        <v>38</v>
      </c>
    </row>
    <row r="74" spans="1:16" x14ac:dyDescent="0.15">
      <c r="A74" s="184" t="s">
        <v>79</v>
      </c>
      <c r="B74" s="185">
        <f>基金残高に係る経年分析!F57</f>
        <v>655</v>
      </c>
      <c r="C74" s="185">
        <f>基金残高に係る経年分析!G57</f>
        <v>748</v>
      </c>
      <c r="D74" s="185">
        <f>基金残高に係る経年分析!H57</f>
        <v>855</v>
      </c>
    </row>
  </sheetData>
  <sheetProtection algorithmName="SHA-512" hashValue="YTcEJETiY4aHeTM70yJ6bPio/ThYTzwziTs6Yrg0m/V6HuGg8ARAbin4tszUg09R95CXjbWmglIu2FnY0Vjgsg==" saltValue="OrCu2Ynp6s4ObVHzTf/v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496508</v>
      </c>
      <c r="S5" s="734"/>
      <c r="T5" s="734"/>
      <c r="U5" s="734"/>
      <c r="V5" s="734"/>
      <c r="W5" s="734"/>
      <c r="X5" s="734"/>
      <c r="Y5" s="777"/>
      <c r="Z5" s="795">
        <v>11.3</v>
      </c>
      <c r="AA5" s="795"/>
      <c r="AB5" s="795"/>
      <c r="AC5" s="795"/>
      <c r="AD5" s="796">
        <v>496508</v>
      </c>
      <c r="AE5" s="796"/>
      <c r="AF5" s="796"/>
      <c r="AG5" s="796"/>
      <c r="AH5" s="796"/>
      <c r="AI5" s="796"/>
      <c r="AJ5" s="796"/>
      <c r="AK5" s="796"/>
      <c r="AL5" s="778">
        <v>20</v>
      </c>
      <c r="AM5" s="749"/>
      <c r="AN5" s="749"/>
      <c r="AO5" s="779"/>
      <c r="AP5" s="744" t="s">
        <v>228</v>
      </c>
      <c r="AQ5" s="745"/>
      <c r="AR5" s="745"/>
      <c r="AS5" s="745"/>
      <c r="AT5" s="745"/>
      <c r="AU5" s="745"/>
      <c r="AV5" s="745"/>
      <c r="AW5" s="745"/>
      <c r="AX5" s="745"/>
      <c r="AY5" s="745"/>
      <c r="AZ5" s="745"/>
      <c r="BA5" s="745"/>
      <c r="BB5" s="745"/>
      <c r="BC5" s="745"/>
      <c r="BD5" s="745"/>
      <c r="BE5" s="745"/>
      <c r="BF5" s="746"/>
      <c r="BG5" s="678">
        <v>496508</v>
      </c>
      <c r="BH5" s="679"/>
      <c r="BI5" s="679"/>
      <c r="BJ5" s="679"/>
      <c r="BK5" s="679"/>
      <c r="BL5" s="679"/>
      <c r="BM5" s="679"/>
      <c r="BN5" s="680"/>
      <c r="BO5" s="715">
        <v>100</v>
      </c>
      <c r="BP5" s="715"/>
      <c r="BQ5" s="715"/>
      <c r="BR5" s="715"/>
      <c r="BS5" s="716">
        <v>2856</v>
      </c>
      <c r="BT5" s="716"/>
      <c r="BU5" s="716"/>
      <c r="BV5" s="716"/>
      <c r="BW5" s="716"/>
      <c r="BX5" s="716"/>
      <c r="BY5" s="716"/>
      <c r="BZ5" s="716"/>
      <c r="CA5" s="716"/>
      <c r="CB5" s="766"/>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43302</v>
      </c>
      <c r="S6" s="679"/>
      <c r="T6" s="679"/>
      <c r="U6" s="679"/>
      <c r="V6" s="679"/>
      <c r="W6" s="679"/>
      <c r="X6" s="679"/>
      <c r="Y6" s="680"/>
      <c r="Z6" s="715">
        <v>1</v>
      </c>
      <c r="AA6" s="715"/>
      <c r="AB6" s="715"/>
      <c r="AC6" s="715"/>
      <c r="AD6" s="716">
        <v>43302</v>
      </c>
      <c r="AE6" s="716"/>
      <c r="AF6" s="716"/>
      <c r="AG6" s="716"/>
      <c r="AH6" s="716"/>
      <c r="AI6" s="716"/>
      <c r="AJ6" s="716"/>
      <c r="AK6" s="716"/>
      <c r="AL6" s="681">
        <v>1.7</v>
      </c>
      <c r="AM6" s="682"/>
      <c r="AN6" s="682"/>
      <c r="AO6" s="717"/>
      <c r="AP6" s="675" t="s">
        <v>233</v>
      </c>
      <c r="AQ6" s="676"/>
      <c r="AR6" s="676"/>
      <c r="AS6" s="676"/>
      <c r="AT6" s="676"/>
      <c r="AU6" s="676"/>
      <c r="AV6" s="676"/>
      <c r="AW6" s="676"/>
      <c r="AX6" s="676"/>
      <c r="AY6" s="676"/>
      <c r="AZ6" s="676"/>
      <c r="BA6" s="676"/>
      <c r="BB6" s="676"/>
      <c r="BC6" s="676"/>
      <c r="BD6" s="676"/>
      <c r="BE6" s="676"/>
      <c r="BF6" s="677"/>
      <c r="BG6" s="678">
        <v>496508</v>
      </c>
      <c r="BH6" s="679"/>
      <c r="BI6" s="679"/>
      <c r="BJ6" s="679"/>
      <c r="BK6" s="679"/>
      <c r="BL6" s="679"/>
      <c r="BM6" s="679"/>
      <c r="BN6" s="680"/>
      <c r="BO6" s="715">
        <v>100</v>
      </c>
      <c r="BP6" s="715"/>
      <c r="BQ6" s="715"/>
      <c r="BR6" s="715"/>
      <c r="BS6" s="716">
        <v>2856</v>
      </c>
      <c r="BT6" s="716"/>
      <c r="BU6" s="716"/>
      <c r="BV6" s="716"/>
      <c r="BW6" s="716"/>
      <c r="BX6" s="716"/>
      <c r="BY6" s="716"/>
      <c r="BZ6" s="716"/>
      <c r="CA6" s="716"/>
      <c r="CB6" s="766"/>
      <c r="CD6" s="736" t="s">
        <v>234</v>
      </c>
      <c r="CE6" s="737"/>
      <c r="CF6" s="737"/>
      <c r="CG6" s="737"/>
      <c r="CH6" s="737"/>
      <c r="CI6" s="737"/>
      <c r="CJ6" s="737"/>
      <c r="CK6" s="737"/>
      <c r="CL6" s="737"/>
      <c r="CM6" s="737"/>
      <c r="CN6" s="737"/>
      <c r="CO6" s="737"/>
      <c r="CP6" s="737"/>
      <c r="CQ6" s="738"/>
      <c r="CR6" s="678">
        <v>53043</v>
      </c>
      <c r="CS6" s="679"/>
      <c r="CT6" s="679"/>
      <c r="CU6" s="679"/>
      <c r="CV6" s="679"/>
      <c r="CW6" s="679"/>
      <c r="CX6" s="679"/>
      <c r="CY6" s="680"/>
      <c r="CZ6" s="778">
        <v>1.3</v>
      </c>
      <c r="DA6" s="749"/>
      <c r="DB6" s="749"/>
      <c r="DC6" s="781"/>
      <c r="DD6" s="684" t="s">
        <v>235</v>
      </c>
      <c r="DE6" s="679"/>
      <c r="DF6" s="679"/>
      <c r="DG6" s="679"/>
      <c r="DH6" s="679"/>
      <c r="DI6" s="679"/>
      <c r="DJ6" s="679"/>
      <c r="DK6" s="679"/>
      <c r="DL6" s="679"/>
      <c r="DM6" s="679"/>
      <c r="DN6" s="679"/>
      <c r="DO6" s="679"/>
      <c r="DP6" s="680"/>
      <c r="DQ6" s="684">
        <v>53043</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736</v>
      </c>
      <c r="S7" s="679"/>
      <c r="T7" s="679"/>
      <c r="U7" s="679"/>
      <c r="V7" s="679"/>
      <c r="W7" s="679"/>
      <c r="X7" s="679"/>
      <c r="Y7" s="680"/>
      <c r="Z7" s="715">
        <v>0</v>
      </c>
      <c r="AA7" s="715"/>
      <c r="AB7" s="715"/>
      <c r="AC7" s="715"/>
      <c r="AD7" s="716">
        <v>736</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235224</v>
      </c>
      <c r="BH7" s="679"/>
      <c r="BI7" s="679"/>
      <c r="BJ7" s="679"/>
      <c r="BK7" s="679"/>
      <c r="BL7" s="679"/>
      <c r="BM7" s="679"/>
      <c r="BN7" s="680"/>
      <c r="BO7" s="715">
        <v>47.4</v>
      </c>
      <c r="BP7" s="715"/>
      <c r="BQ7" s="715"/>
      <c r="BR7" s="715"/>
      <c r="BS7" s="716">
        <v>2856</v>
      </c>
      <c r="BT7" s="716"/>
      <c r="BU7" s="716"/>
      <c r="BV7" s="716"/>
      <c r="BW7" s="716"/>
      <c r="BX7" s="716"/>
      <c r="BY7" s="716"/>
      <c r="BZ7" s="716"/>
      <c r="CA7" s="716"/>
      <c r="CB7" s="766"/>
      <c r="CD7" s="711" t="s">
        <v>238</v>
      </c>
      <c r="CE7" s="712"/>
      <c r="CF7" s="712"/>
      <c r="CG7" s="712"/>
      <c r="CH7" s="712"/>
      <c r="CI7" s="712"/>
      <c r="CJ7" s="712"/>
      <c r="CK7" s="712"/>
      <c r="CL7" s="712"/>
      <c r="CM7" s="712"/>
      <c r="CN7" s="712"/>
      <c r="CO7" s="712"/>
      <c r="CP7" s="712"/>
      <c r="CQ7" s="713"/>
      <c r="CR7" s="678">
        <v>673895</v>
      </c>
      <c r="CS7" s="679"/>
      <c r="CT7" s="679"/>
      <c r="CU7" s="679"/>
      <c r="CV7" s="679"/>
      <c r="CW7" s="679"/>
      <c r="CX7" s="679"/>
      <c r="CY7" s="680"/>
      <c r="CZ7" s="715">
        <v>16.3</v>
      </c>
      <c r="DA7" s="715"/>
      <c r="DB7" s="715"/>
      <c r="DC7" s="715"/>
      <c r="DD7" s="684">
        <v>12957</v>
      </c>
      <c r="DE7" s="679"/>
      <c r="DF7" s="679"/>
      <c r="DG7" s="679"/>
      <c r="DH7" s="679"/>
      <c r="DI7" s="679"/>
      <c r="DJ7" s="679"/>
      <c r="DK7" s="679"/>
      <c r="DL7" s="679"/>
      <c r="DM7" s="679"/>
      <c r="DN7" s="679"/>
      <c r="DO7" s="679"/>
      <c r="DP7" s="680"/>
      <c r="DQ7" s="684">
        <v>617645</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4914</v>
      </c>
      <c r="S8" s="679"/>
      <c r="T8" s="679"/>
      <c r="U8" s="679"/>
      <c r="V8" s="679"/>
      <c r="W8" s="679"/>
      <c r="X8" s="679"/>
      <c r="Y8" s="680"/>
      <c r="Z8" s="715">
        <v>0.1</v>
      </c>
      <c r="AA8" s="715"/>
      <c r="AB8" s="715"/>
      <c r="AC8" s="715"/>
      <c r="AD8" s="716">
        <v>4914</v>
      </c>
      <c r="AE8" s="716"/>
      <c r="AF8" s="716"/>
      <c r="AG8" s="716"/>
      <c r="AH8" s="716"/>
      <c r="AI8" s="716"/>
      <c r="AJ8" s="716"/>
      <c r="AK8" s="716"/>
      <c r="AL8" s="681">
        <v>0.2</v>
      </c>
      <c r="AM8" s="682"/>
      <c r="AN8" s="682"/>
      <c r="AO8" s="717"/>
      <c r="AP8" s="675" t="s">
        <v>240</v>
      </c>
      <c r="AQ8" s="676"/>
      <c r="AR8" s="676"/>
      <c r="AS8" s="676"/>
      <c r="AT8" s="676"/>
      <c r="AU8" s="676"/>
      <c r="AV8" s="676"/>
      <c r="AW8" s="676"/>
      <c r="AX8" s="676"/>
      <c r="AY8" s="676"/>
      <c r="AZ8" s="676"/>
      <c r="BA8" s="676"/>
      <c r="BB8" s="676"/>
      <c r="BC8" s="676"/>
      <c r="BD8" s="676"/>
      <c r="BE8" s="676"/>
      <c r="BF8" s="677"/>
      <c r="BG8" s="678">
        <v>8498</v>
      </c>
      <c r="BH8" s="679"/>
      <c r="BI8" s="679"/>
      <c r="BJ8" s="679"/>
      <c r="BK8" s="679"/>
      <c r="BL8" s="679"/>
      <c r="BM8" s="679"/>
      <c r="BN8" s="680"/>
      <c r="BO8" s="715">
        <v>1.7</v>
      </c>
      <c r="BP8" s="715"/>
      <c r="BQ8" s="715"/>
      <c r="BR8" s="715"/>
      <c r="BS8" s="684" t="s">
        <v>235</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948295</v>
      </c>
      <c r="CS8" s="679"/>
      <c r="CT8" s="679"/>
      <c r="CU8" s="679"/>
      <c r="CV8" s="679"/>
      <c r="CW8" s="679"/>
      <c r="CX8" s="679"/>
      <c r="CY8" s="680"/>
      <c r="CZ8" s="715">
        <v>22.9</v>
      </c>
      <c r="DA8" s="715"/>
      <c r="DB8" s="715"/>
      <c r="DC8" s="715"/>
      <c r="DD8" s="684">
        <v>56848</v>
      </c>
      <c r="DE8" s="679"/>
      <c r="DF8" s="679"/>
      <c r="DG8" s="679"/>
      <c r="DH8" s="679"/>
      <c r="DI8" s="679"/>
      <c r="DJ8" s="679"/>
      <c r="DK8" s="679"/>
      <c r="DL8" s="679"/>
      <c r="DM8" s="679"/>
      <c r="DN8" s="679"/>
      <c r="DO8" s="679"/>
      <c r="DP8" s="680"/>
      <c r="DQ8" s="684">
        <v>560512</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2791</v>
      </c>
      <c r="S9" s="679"/>
      <c r="T9" s="679"/>
      <c r="U9" s="679"/>
      <c r="V9" s="679"/>
      <c r="W9" s="679"/>
      <c r="X9" s="679"/>
      <c r="Y9" s="680"/>
      <c r="Z9" s="715">
        <v>0.1</v>
      </c>
      <c r="AA9" s="715"/>
      <c r="AB9" s="715"/>
      <c r="AC9" s="715"/>
      <c r="AD9" s="716">
        <v>2791</v>
      </c>
      <c r="AE9" s="716"/>
      <c r="AF9" s="716"/>
      <c r="AG9" s="716"/>
      <c r="AH9" s="716"/>
      <c r="AI9" s="716"/>
      <c r="AJ9" s="716"/>
      <c r="AK9" s="716"/>
      <c r="AL9" s="681">
        <v>0.1</v>
      </c>
      <c r="AM9" s="682"/>
      <c r="AN9" s="682"/>
      <c r="AO9" s="717"/>
      <c r="AP9" s="675" t="s">
        <v>243</v>
      </c>
      <c r="AQ9" s="676"/>
      <c r="AR9" s="676"/>
      <c r="AS9" s="676"/>
      <c r="AT9" s="676"/>
      <c r="AU9" s="676"/>
      <c r="AV9" s="676"/>
      <c r="AW9" s="676"/>
      <c r="AX9" s="676"/>
      <c r="AY9" s="676"/>
      <c r="AZ9" s="676"/>
      <c r="BA9" s="676"/>
      <c r="BB9" s="676"/>
      <c r="BC9" s="676"/>
      <c r="BD9" s="676"/>
      <c r="BE9" s="676"/>
      <c r="BF9" s="677"/>
      <c r="BG9" s="678">
        <v>188441</v>
      </c>
      <c r="BH9" s="679"/>
      <c r="BI9" s="679"/>
      <c r="BJ9" s="679"/>
      <c r="BK9" s="679"/>
      <c r="BL9" s="679"/>
      <c r="BM9" s="679"/>
      <c r="BN9" s="680"/>
      <c r="BO9" s="715">
        <v>38</v>
      </c>
      <c r="BP9" s="715"/>
      <c r="BQ9" s="715"/>
      <c r="BR9" s="715"/>
      <c r="BS9" s="684" t="s">
        <v>130</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507237</v>
      </c>
      <c r="CS9" s="679"/>
      <c r="CT9" s="679"/>
      <c r="CU9" s="679"/>
      <c r="CV9" s="679"/>
      <c r="CW9" s="679"/>
      <c r="CX9" s="679"/>
      <c r="CY9" s="680"/>
      <c r="CZ9" s="715">
        <v>12.2</v>
      </c>
      <c r="DA9" s="715"/>
      <c r="DB9" s="715"/>
      <c r="DC9" s="715"/>
      <c r="DD9" s="684">
        <v>9424</v>
      </c>
      <c r="DE9" s="679"/>
      <c r="DF9" s="679"/>
      <c r="DG9" s="679"/>
      <c r="DH9" s="679"/>
      <c r="DI9" s="679"/>
      <c r="DJ9" s="679"/>
      <c r="DK9" s="679"/>
      <c r="DL9" s="679"/>
      <c r="DM9" s="679"/>
      <c r="DN9" s="679"/>
      <c r="DO9" s="679"/>
      <c r="DP9" s="680"/>
      <c r="DQ9" s="684">
        <v>414152</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140</v>
      </c>
      <c r="S10" s="679"/>
      <c r="T10" s="679"/>
      <c r="U10" s="679"/>
      <c r="V10" s="679"/>
      <c r="W10" s="679"/>
      <c r="X10" s="679"/>
      <c r="Y10" s="680"/>
      <c r="Z10" s="715" t="s">
        <v>235</v>
      </c>
      <c r="AA10" s="715"/>
      <c r="AB10" s="715"/>
      <c r="AC10" s="715"/>
      <c r="AD10" s="716" t="s">
        <v>130</v>
      </c>
      <c r="AE10" s="716"/>
      <c r="AF10" s="716"/>
      <c r="AG10" s="716"/>
      <c r="AH10" s="716"/>
      <c r="AI10" s="716"/>
      <c r="AJ10" s="716"/>
      <c r="AK10" s="716"/>
      <c r="AL10" s="681" t="s">
        <v>140</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10037</v>
      </c>
      <c r="BH10" s="679"/>
      <c r="BI10" s="679"/>
      <c r="BJ10" s="679"/>
      <c r="BK10" s="679"/>
      <c r="BL10" s="679"/>
      <c r="BM10" s="679"/>
      <c r="BN10" s="680"/>
      <c r="BO10" s="715">
        <v>2</v>
      </c>
      <c r="BP10" s="715"/>
      <c r="BQ10" s="715"/>
      <c r="BR10" s="715"/>
      <c r="BS10" s="684" t="s">
        <v>235</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t="s">
        <v>235</v>
      </c>
      <c r="CS10" s="679"/>
      <c r="CT10" s="679"/>
      <c r="CU10" s="679"/>
      <c r="CV10" s="679"/>
      <c r="CW10" s="679"/>
      <c r="CX10" s="679"/>
      <c r="CY10" s="680"/>
      <c r="CZ10" s="715" t="s">
        <v>235</v>
      </c>
      <c r="DA10" s="715"/>
      <c r="DB10" s="715"/>
      <c r="DC10" s="715"/>
      <c r="DD10" s="684" t="s">
        <v>130</v>
      </c>
      <c r="DE10" s="679"/>
      <c r="DF10" s="679"/>
      <c r="DG10" s="679"/>
      <c r="DH10" s="679"/>
      <c r="DI10" s="679"/>
      <c r="DJ10" s="679"/>
      <c r="DK10" s="679"/>
      <c r="DL10" s="679"/>
      <c r="DM10" s="679"/>
      <c r="DN10" s="679"/>
      <c r="DO10" s="679"/>
      <c r="DP10" s="680"/>
      <c r="DQ10" s="684" t="s">
        <v>235</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90986</v>
      </c>
      <c r="S11" s="679"/>
      <c r="T11" s="679"/>
      <c r="U11" s="679"/>
      <c r="V11" s="679"/>
      <c r="W11" s="679"/>
      <c r="X11" s="679"/>
      <c r="Y11" s="680"/>
      <c r="Z11" s="681">
        <v>2.1</v>
      </c>
      <c r="AA11" s="682"/>
      <c r="AB11" s="682"/>
      <c r="AC11" s="683"/>
      <c r="AD11" s="684">
        <v>90986</v>
      </c>
      <c r="AE11" s="679"/>
      <c r="AF11" s="679"/>
      <c r="AG11" s="679"/>
      <c r="AH11" s="679"/>
      <c r="AI11" s="679"/>
      <c r="AJ11" s="679"/>
      <c r="AK11" s="680"/>
      <c r="AL11" s="681">
        <v>3.7</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28248</v>
      </c>
      <c r="BH11" s="679"/>
      <c r="BI11" s="679"/>
      <c r="BJ11" s="679"/>
      <c r="BK11" s="679"/>
      <c r="BL11" s="679"/>
      <c r="BM11" s="679"/>
      <c r="BN11" s="680"/>
      <c r="BO11" s="715">
        <v>5.7</v>
      </c>
      <c r="BP11" s="715"/>
      <c r="BQ11" s="715"/>
      <c r="BR11" s="715"/>
      <c r="BS11" s="684">
        <v>2856</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199409</v>
      </c>
      <c r="CS11" s="679"/>
      <c r="CT11" s="679"/>
      <c r="CU11" s="679"/>
      <c r="CV11" s="679"/>
      <c r="CW11" s="679"/>
      <c r="CX11" s="679"/>
      <c r="CY11" s="680"/>
      <c r="CZ11" s="715">
        <v>4.8</v>
      </c>
      <c r="DA11" s="715"/>
      <c r="DB11" s="715"/>
      <c r="DC11" s="715"/>
      <c r="DD11" s="684">
        <v>44222</v>
      </c>
      <c r="DE11" s="679"/>
      <c r="DF11" s="679"/>
      <c r="DG11" s="679"/>
      <c r="DH11" s="679"/>
      <c r="DI11" s="679"/>
      <c r="DJ11" s="679"/>
      <c r="DK11" s="679"/>
      <c r="DL11" s="679"/>
      <c r="DM11" s="679"/>
      <c r="DN11" s="679"/>
      <c r="DO11" s="679"/>
      <c r="DP11" s="680"/>
      <c r="DQ11" s="684">
        <v>111840</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t="s">
        <v>140</v>
      </c>
      <c r="S12" s="679"/>
      <c r="T12" s="679"/>
      <c r="U12" s="679"/>
      <c r="V12" s="679"/>
      <c r="W12" s="679"/>
      <c r="X12" s="679"/>
      <c r="Y12" s="680"/>
      <c r="Z12" s="715" t="s">
        <v>140</v>
      </c>
      <c r="AA12" s="715"/>
      <c r="AB12" s="715"/>
      <c r="AC12" s="715"/>
      <c r="AD12" s="716" t="s">
        <v>130</v>
      </c>
      <c r="AE12" s="716"/>
      <c r="AF12" s="716"/>
      <c r="AG12" s="716"/>
      <c r="AH12" s="716"/>
      <c r="AI12" s="716"/>
      <c r="AJ12" s="716"/>
      <c r="AK12" s="716"/>
      <c r="AL12" s="681" t="s">
        <v>235</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232105</v>
      </c>
      <c r="BH12" s="679"/>
      <c r="BI12" s="679"/>
      <c r="BJ12" s="679"/>
      <c r="BK12" s="679"/>
      <c r="BL12" s="679"/>
      <c r="BM12" s="679"/>
      <c r="BN12" s="680"/>
      <c r="BO12" s="715">
        <v>46.7</v>
      </c>
      <c r="BP12" s="715"/>
      <c r="BQ12" s="715"/>
      <c r="BR12" s="715"/>
      <c r="BS12" s="684" t="s">
        <v>235</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33583</v>
      </c>
      <c r="CS12" s="679"/>
      <c r="CT12" s="679"/>
      <c r="CU12" s="679"/>
      <c r="CV12" s="679"/>
      <c r="CW12" s="679"/>
      <c r="CX12" s="679"/>
      <c r="CY12" s="680"/>
      <c r="CZ12" s="715">
        <v>0.8</v>
      </c>
      <c r="DA12" s="715"/>
      <c r="DB12" s="715"/>
      <c r="DC12" s="715"/>
      <c r="DD12" s="684">
        <v>14850</v>
      </c>
      <c r="DE12" s="679"/>
      <c r="DF12" s="679"/>
      <c r="DG12" s="679"/>
      <c r="DH12" s="679"/>
      <c r="DI12" s="679"/>
      <c r="DJ12" s="679"/>
      <c r="DK12" s="679"/>
      <c r="DL12" s="679"/>
      <c r="DM12" s="679"/>
      <c r="DN12" s="679"/>
      <c r="DO12" s="679"/>
      <c r="DP12" s="680"/>
      <c r="DQ12" s="684">
        <v>18783</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235</v>
      </c>
      <c r="S13" s="679"/>
      <c r="T13" s="679"/>
      <c r="U13" s="679"/>
      <c r="V13" s="679"/>
      <c r="W13" s="679"/>
      <c r="X13" s="679"/>
      <c r="Y13" s="680"/>
      <c r="Z13" s="715" t="s">
        <v>235</v>
      </c>
      <c r="AA13" s="715"/>
      <c r="AB13" s="715"/>
      <c r="AC13" s="715"/>
      <c r="AD13" s="716" t="s">
        <v>130</v>
      </c>
      <c r="AE13" s="716"/>
      <c r="AF13" s="716"/>
      <c r="AG13" s="716"/>
      <c r="AH13" s="716"/>
      <c r="AI13" s="716"/>
      <c r="AJ13" s="716"/>
      <c r="AK13" s="716"/>
      <c r="AL13" s="681" t="s">
        <v>235</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230099</v>
      </c>
      <c r="BH13" s="679"/>
      <c r="BI13" s="679"/>
      <c r="BJ13" s="679"/>
      <c r="BK13" s="679"/>
      <c r="BL13" s="679"/>
      <c r="BM13" s="679"/>
      <c r="BN13" s="680"/>
      <c r="BO13" s="715">
        <v>46.3</v>
      </c>
      <c r="BP13" s="715"/>
      <c r="BQ13" s="715"/>
      <c r="BR13" s="715"/>
      <c r="BS13" s="684" t="s">
        <v>130</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387757</v>
      </c>
      <c r="CS13" s="679"/>
      <c r="CT13" s="679"/>
      <c r="CU13" s="679"/>
      <c r="CV13" s="679"/>
      <c r="CW13" s="679"/>
      <c r="CX13" s="679"/>
      <c r="CY13" s="680"/>
      <c r="CZ13" s="715">
        <v>9.4</v>
      </c>
      <c r="DA13" s="715"/>
      <c r="DB13" s="715"/>
      <c r="DC13" s="715"/>
      <c r="DD13" s="684">
        <v>74878</v>
      </c>
      <c r="DE13" s="679"/>
      <c r="DF13" s="679"/>
      <c r="DG13" s="679"/>
      <c r="DH13" s="679"/>
      <c r="DI13" s="679"/>
      <c r="DJ13" s="679"/>
      <c r="DK13" s="679"/>
      <c r="DL13" s="679"/>
      <c r="DM13" s="679"/>
      <c r="DN13" s="679"/>
      <c r="DO13" s="679"/>
      <c r="DP13" s="680"/>
      <c r="DQ13" s="684">
        <v>325040</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6134</v>
      </c>
      <c r="S14" s="679"/>
      <c r="T14" s="679"/>
      <c r="U14" s="679"/>
      <c r="V14" s="679"/>
      <c r="W14" s="679"/>
      <c r="X14" s="679"/>
      <c r="Y14" s="680"/>
      <c r="Z14" s="715">
        <v>0.1</v>
      </c>
      <c r="AA14" s="715"/>
      <c r="AB14" s="715"/>
      <c r="AC14" s="715"/>
      <c r="AD14" s="716">
        <v>6134</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20893</v>
      </c>
      <c r="BH14" s="679"/>
      <c r="BI14" s="679"/>
      <c r="BJ14" s="679"/>
      <c r="BK14" s="679"/>
      <c r="BL14" s="679"/>
      <c r="BM14" s="679"/>
      <c r="BN14" s="680"/>
      <c r="BO14" s="715">
        <v>4.2</v>
      </c>
      <c r="BP14" s="715"/>
      <c r="BQ14" s="715"/>
      <c r="BR14" s="715"/>
      <c r="BS14" s="684" t="s">
        <v>140</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257321</v>
      </c>
      <c r="CS14" s="679"/>
      <c r="CT14" s="679"/>
      <c r="CU14" s="679"/>
      <c r="CV14" s="679"/>
      <c r="CW14" s="679"/>
      <c r="CX14" s="679"/>
      <c r="CY14" s="680"/>
      <c r="CZ14" s="715">
        <v>6.2</v>
      </c>
      <c r="DA14" s="715"/>
      <c r="DB14" s="715"/>
      <c r="DC14" s="715"/>
      <c r="DD14" s="684">
        <v>297</v>
      </c>
      <c r="DE14" s="679"/>
      <c r="DF14" s="679"/>
      <c r="DG14" s="679"/>
      <c r="DH14" s="679"/>
      <c r="DI14" s="679"/>
      <c r="DJ14" s="679"/>
      <c r="DK14" s="679"/>
      <c r="DL14" s="679"/>
      <c r="DM14" s="679"/>
      <c r="DN14" s="679"/>
      <c r="DO14" s="679"/>
      <c r="DP14" s="680"/>
      <c r="DQ14" s="684">
        <v>250666</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140</v>
      </c>
      <c r="S15" s="679"/>
      <c r="T15" s="679"/>
      <c r="U15" s="679"/>
      <c r="V15" s="679"/>
      <c r="W15" s="679"/>
      <c r="X15" s="679"/>
      <c r="Y15" s="680"/>
      <c r="Z15" s="715" t="s">
        <v>140</v>
      </c>
      <c r="AA15" s="715"/>
      <c r="AB15" s="715"/>
      <c r="AC15" s="715"/>
      <c r="AD15" s="716" t="s">
        <v>235</v>
      </c>
      <c r="AE15" s="716"/>
      <c r="AF15" s="716"/>
      <c r="AG15" s="716"/>
      <c r="AH15" s="716"/>
      <c r="AI15" s="716"/>
      <c r="AJ15" s="716"/>
      <c r="AK15" s="716"/>
      <c r="AL15" s="681" t="s">
        <v>130</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8286</v>
      </c>
      <c r="BH15" s="679"/>
      <c r="BI15" s="679"/>
      <c r="BJ15" s="679"/>
      <c r="BK15" s="679"/>
      <c r="BL15" s="679"/>
      <c r="BM15" s="679"/>
      <c r="BN15" s="680"/>
      <c r="BO15" s="715">
        <v>1.7</v>
      </c>
      <c r="BP15" s="715"/>
      <c r="BQ15" s="715"/>
      <c r="BR15" s="715"/>
      <c r="BS15" s="684" t="s">
        <v>130</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366640</v>
      </c>
      <c r="CS15" s="679"/>
      <c r="CT15" s="679"/>
      <c r="CU15" s="679"/>
      <c r="CV15" s="679"/>
      <c r="CW15" s="679"/>
      <c r="CX15" s="679"/>
      <c r="CY15" s="680"/>
      <c r="CZ15" s="715">
        <v>8.9</v>
      </c>
      <c r="DA15" s="715"/>
      <c r="DB15" s="715"/>
      <c r="DC15" s="715"/>
      <c r="DD15" s="684">
        <v>78594</v>
      </c>
      <c r="DE15" s="679"/>
      <c r="DF15" s="679"/>
      <c r="DG15" s="679"/>
      <c r="DH15" s="679"/>
      <c r="DI15" s="679"/>
      <c r="DJ15" s="679"/>
      <c r="DK15" s="679"/>
      <c r="DL15" s="679"/>
      <c r="DM15" s="679"/>
      <c r="DN15" s="679"/>
      <c r="DO15" s="679"/>
      <c r="DP15" s="680"/>
      <c r="DQ15" s="684">
        <v>286053</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2129</v>
      </c>
      <c r="S16" s="679"/>
      <c r="T16" s="679"/>
      <c r="U16" s="679"/>
      <c r="V16" s="679"/>
      <c r="W16" s="679"/>
      <c r="X16" s="679"/>
      <c r="Y16" s="680"/>
      <c r="Z16" s="715">
        <v>0</v>
      </c>
      <c r="AA16" s="715"/>
      <c r="AB16" s="715"/>
      <c r="AC16" s="715"/>
      <c r="AD16" s="716">
        <v>2129</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235</v>
      </c>
      <c r="BH16" s="679"/>
      <c r="BI16" s="679"/>
      <c r="BJ16" s="679"/>
      <c r="BK16" s="679"/>
      <c r="BL16" s="679"/>
      <c r="BM16" s="679"/>
      <c r="BN16" s="680"/>
      <c r="BO16" s="715" t="s">
        <v>140</v>
      </c>
      <c r="BP16" s="715"/>
      <c r="BQ16" s="715"/>
      <c r="BR16" s="715"/>
      <c r="BS16" s="684" t="s">
        <v>235</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217993</v>
      </c>
      <c r="CS16" s="679"/>
      <c r="CT16" s="679"/>
      <c r="CU16" s="679"/>
      <c r="CV16" s="679"/>
      <c r="CW16" s="679"/>
      <c r="CX16" s="679"/>
      <c r="CY16" s="680"/>
      <c r="CZ16" s="715">
        <v>5.3</v>
      </c>
      <c r="DA16" s="715"/>
      <c r="DB16" s="715"/>
      <c r="DC16" s="715"/>
      <c r="DD16" s="684" t="s">
        <v>235</v>
      </c>
      <c r="DE16" s="679"/>
      <c r="DF16" s="679"/>
      <c r="DG16" s="679"/>
      <c r="DH16" s="679"/>
      <c r="DI16" s="679"/>
      <c r="DJ16" s="679"/>
      <c r="DK16" s="679"/>
      <c r="DL16" s="679"/>
      <c r="DM16" s="679"/>
      <c r="DN16" s="679"/>
      <c r="DO16" s="679"/>
      <c r="DP16" s="680"/>
      <c r="DQ16" s="684">
        <v>63329</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7478</v>
      </c>
      <c r="S17" s="679"/>
      <c r="T17" s="679"/>
      <c r="U17" s="679"/>
      <c r="V17" s="679"/>
      <c r="W17" s="679"/>
      <c r="X17" s="679"/>
      <c r="Y17" s="680"/>
      <c r="Z17" s="715">
        <v>0.2</v>
      </c>
      <c r="AA17" s="715"/>
      <c r="AB17" s="715"/>
      <c r="AC17" s="715"/>
      <c r="AD17" s="716">
        <v>7478</v>
      </c>
      <c r="AE17" s="716"/>
      <c r="AF17" s="716"/>
      <c r="AG17" s="716"/>
      <c r="AH17" s="716"/>
      <c r="AI17" s="716"/>
      <c r="AJ17" s="716"/>
      <c r="AK17" s="716"/>
      <c r="AL17" s="681">
        <v>0.3</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235</v>
      </c>
      <c r="BH17" s="679"/>
      <c r="BI17" s="679"/>
      <c r="BJ17" s="679"/>
      <c r="BK17" s="679"/>
      <c r="BL17" s="679"/>
      <c r="BM17" s="679"/>
      <c r="BN17" s="680"/>
      <c r="BO17" s="715" t="s">
        <v>130</v>
      </c>
      <c r="BP17" s="715"/>
      <c r="BQ17" s="715"/>
      <c r="BR17" s="715"/>
      <c r="BS17" s="684" t="s">
        <v>235</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497564</v>
      </c>
      <c r="CS17" s="679"/>
      <c r="CT17" s="679"/>
      <c r="CU17" s="679"/>
      <c r="CV17" s="679"/>
      <c r="CW17" s="679"/>
      <c r="CX17" s="679"/>
      <c r="CY17" s="680"/>
      <c r="CZ17" s="715">
        <v>12</v>
      </c>
      <c r="DA17" s="715"/>
      <c r="DB17" s="715"/>
      <c r="DC17" s="715"/>
      <c r="DD17" s="684" t="s">
        <v>140</v>
      </c>
      <c r="DE17" s="679"/>
      <c r="DF17" s="679"/>
      <c r="DG17" s="679"/>
      <c r="DH17" s="679"/>
      <c r="DI17" s="679"/>
      <c r="DJ17" s="679"/>
      <c r="DK17" s="679"/>
      <c r="DL17" s="679"/>
      <c r="DM17" s="679"/>
      <c r="DN17" s="679"/>
      <c r="DO17" s="679"/>
      <c r="DP17" s="680"/>
      <c r="DQ17" s="684">
        <v>459348</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647</v>
      </c>
      <c r="S18" s="679"/>
      <c r="T18" s="679"/>
      <c r="U18" s="679"/>
      <c r="V18" s="679"/>
      <c r="W18" s="679"/>
      <c r="X18" s="679"/>
      <c r="Y18" s="680"/>
      <c r="Z18" s="715">
        <v>0</v>
      </c>
      <c r="AA18" s="715"/>
      <c r="AB18" s="715"/>
      <c r="AC18" s="715"/>
      <c r="AD18" s="716">
        <v>647</v>
      </c>
      <c r="AE18" s="716"/>
      <c r="AF18" s="716"/>
      <c r="AG18" s="716"/>
      <c r="AH18" s="716"/>
      <c r="AI18" s="716"/>
      <c r="AJ18" s="716"/>
      <c r="AK18" s="716"/>
      <c r="AL18" s="681">
        <v>0</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140</v>
      </c>
      <c r="BH18" s="679"/>
      <c r="BI18" s="679"/>
      <c r="BJ18" s="679"/>
      <c r="BK18" s="679"/>
      <c r="BL18" s="679"/>
      <c r="BM18" s="679"/>
      <c r="BN18" s="680"/>
      <c r="BO18" s="715" t="s">
        <v>235</v>
      </c>
      <c r="BP18" s="715"/>
      <c r="BQ18" s="715"/>
      <c r="BR18" s="715"/>
      <c r="BS18" s="684" t="s">
        <v>235</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140</v>
      </c>
      <c r="CS18" s="679"/>
      <c r="CT18" s="679"/>
      <c r="CU18" s="679"/>
      <c r="CV18" s="679"/>
      <c r="CW18" s="679"/>
      <c r="CX18" s="679"/>
      <c r="CY18" s="680"/>
      <c r="CZ18" s="715" t="s">
        <v>235</v>
      </c>
      <c r="DA18" s="715"/>
      <c r="DB18" s="715"/>
      <c r="DC18" s="715"/>
      <c r="DD18" s="684" t="s">
        <v>140</v>
      </c>
      <c r="DE18" s="679"/>
      <c r="DF18" s="679"/>
      <c r="DG18" s="679"/>
      <c r="DH18" s="679"/>
      <c r="DI18" s="679"/>
      <c r="DJ18" s="679"/>
      <c r="DK18" s="679"/>
      <c r="DL18" s="679"/>
      <c r="DM18" s="679"/>
      <c r="DN18" s="679"/>
      <c r="DO18" s="679"/>
      <c r="DP18" s="680"/>
      <c r="DQ18" s="684" t="s">
        <v>235</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921</v>
      </c>
      <c r="S19" s="679"/>
      <c r="T19" s="679"/>
      <c r="U19" s="679"/>
      <c r="V19" s="679"/>
      <c r="W19" s="679"/>
      <c r="X19" s="679"/>
      <c r="Y19" s="680"/>
      <c r="Z19" s="715">
        <v>0</v>
      </c>
      <c r="AA19" s="715"/>
      <c r="AB19" s="715"/>
      <c r="AC19" s="715"/>
      <c r="AD19" s="716">
        <v>921</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t="s">
        <v>235</v>
      </c>
      <c r="BH19" s="679"/>
      <c r="BI19" s="679"/>
      <c r="BJ19" s="679"/>
      <c r="BK19" s="679"/>
      <c r="BL19" s="679"/>
      <c r="BM19" s="679"/>
      <c r="BN19" s="680"/>
      <c r="BO19" s="715" t="s">
        <v>130</v>
      </c>
      <c r="BP19" s="715"/>
      <c r="BQ19" s="715"/>
      <c r="BR19" s="715"/>
      <c r="BS19" s="684" t="s">
        <v>235</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130</v>
      </c>
      <c r="CS19" s="679"/>
      <c r="CT19" s="679"/>
      <c r="CU19" s="679"/>
      <c r="CV19" s="679"/>
      <c r="CW19" s="679"/>
      <c r="CX19" s="679"/>
      <c r="CY19" s="680"/>
      <c r="CZ19" s="715" t="s">
        <v>235</v>
      </c>
      <c r="DA19" s="715"/>
      <c r="DB19" s="715"/>
      <c r="DC19" s="715"/>
      <c r="DD19" s="684" t="s">
        <v>235</v>
      </c>
      <c r="DE19" s="679"/>
      <c r="DF19" s="679"/>
      <c r="DG19" s="679"/>
      <c r="DH19" s="679"/>
      <c r="DI19" s="679"/>
      <c r="DJ19" s="679"/>
      <c r="DK19" s="679"/>
      <c r="DL19" s="679"/>
      <c r="DM19" s="679"/>
      <c r="DN19" s="679"/>
      <c r="DO19" s="679"/>
      <c r="DP19" s="680"/>
      <c r="DQ19" s="684" t="s">
        <v>235</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138</v>
      </c>
      <c r="S20" s="679"/>
      <c r="T20" s="679"/>
      <c r="U20" s="679"/>
      <c r="V20" s="679"/>
      <c r="W20" s="679"/>
      <c r="X20" s="679"/>
      <c r="Y20" s="680"/>
      <c r="Z20" s="715">
        <v>0</v>
      </c>
      <c r="AA20" s="715"/>
      <c r="AB20" s="715"/>
      <c r="AC20" s="715"/>
      <c r="AD20" s="716">
        <v>138</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t="s">
        <v>235</v>
      </c>
      <c r="BH20" s="679"/>
      <c r="BI20" s="679"/>
      <c r="BJ20" s="679"/>
      <c r="BK20" s="679"/>
      <c r="BL20" s="679"/>
      <c r="BM20" s="679"/>
      <c r="BN20" s="680"/>
      <c r="BO20" s="715" t="s">
        <v>235</v>
      </c>
      <c r="BP20" s="715"/>
      <c r="BQ20" s="715"/>
      <c r="BR20" s="715"/>
      <c r="BS20" s="684" t="s">
        <v>130</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4142737</v>
      </c>
      <c r="CS20" s="679"/>
      <c r="CT20" s="679"/>
      <c r="CU20" s="679"/>
      <c r="CV20" s="679"/>
      <c r="CW20" s="679"/>
      <c r="CX20" s="679"/>
      <c r="CY20" s="680"/>
      <c r="CZ20" s="715">
        <v>100</v>
      </c>
      <c r="DA20" s="715"/>
      <c r="DB20" s="715"/>
      <c r="DC20" s="715"/>
      <c r="DD20" s="684">
        <v>292070</v>
      </c>
      <c r="DE20" s="679"/>
      <c r="DF20" s="679"/>
      <c r="DG20" s="679"/>
      <c r="DH20" s="679"/>
      <c r="DI20" s="679"/>
      <c r="DJ20" s="679"/>
      <c r="DK20" s="679"/>
      <c r="DL20" s="679"/>
      <c r="DM20" s="679"/>
      <c r="DN20" s="679"/>
      <c r="DO20" s="679"/>
      <c r="DP20" s="680"/>
      <c r="DQ20" s="684">
        <v>3160411</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5772</v>
      </c>
      <c r="S21" s="679"/>
      <c r="T21" s="679"/>
      <c r="U21" s="679"/>
      <c r="V21" s="679"/>
      <c r="W21" s="679"/>
      <c r="X21" s="679"/>
      <c r="Y21" s="680"/>
      <c r="Z21" s="715">
        <v>0.1</v>
      </c>
      <c r="AA21" s="715"/>
      <c r="AB21" s="715"/>
      <c r="AC21" s="715"/>
      <c r="AD21" s="716">
        <v>5772</v>
      </c>
      <c r="AE21" s="716"/>
      <c r="AF21" s="716"/>
      <c r="AG21" s="716"/>
      <c r="AH21" s="716"/>
      <c r="AI21" s="716"/>
      <c r="AJ21" s="716"/>
      <c r="AK21" s="716"/>
      <c r="AL21" s="681">
        <v>0.2</v>
      </c>
      <c r="AM21" s="682"/>
      <c r="AN21" s="682"/>
      <c r="AO21" s="717"/>
      <c r="AP21" s="773" t="s">
        <v>279</v>
      </c>
      <c r="AQ21" s="780"/>
      <c r="AR21" s="780"/>
      <c r="AS21" s="780"/>
      <c r="AT21" s="780"/>
      <c r="AU21" s="780"/>
      <c r="AV21" s="780"/>
      <c r="AW21" s="780"/>
      <c r="AX21" s="780"/>
      <c r="AY21" s="780"/>
      <c r="AZ21" s="780"/>
      <c r="BA21" s="780"/>
      <c r="BB21" s="780"/>
      <c r="BC21" s="780"/>
      <c r="BD21" s="780"/>
      <c r="BE21" s="780"/>
      <c r="BF21" s="775"/>
      <c r="BG21" s="678" t="s">
        <v>140</v>
      </c>
      <c r="BH21" s="679"/>
      <c r="BI21" s="679"/>
      <c r="BJ21" s="679"/>
      <c r="BK21" s="679"/>
      <c r="BL21" s="679"/>
      <c r="BM21" s="679"/>
      <c r="BN21" s="680"/>
      <c r="BO21" s="715" t="s">
        <v>130</v>
      </c>
      <c r="BP21" s="715"/>
      <c r="BQ21" s="715"/>
      <c r="BR21" s="715"/>
      <c r="BS21" s="684" t="s">
        <v>235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2071200</v>
      </c>
      <c r="S22" s="679"/>
      <c r="T22" s="679"/>
      <c r="U22" s="679"/>
      <c r="V22" s="679"/>
      <c r="W22" s="679"/>
      <c r="X22" s="679"/>
      <c r="Y22" s="680"/>
      <c r="Z22" s="715">
        <v>47.2</v>
      </c>
      <c r="AA22" s="715"/>
      <c r="AB22" s="715"/>
      <c r="AC22" s="715"/>
      <c r="AD22" s="716">
        <v>1823338</v>
      </c>
      <c r="AE22" s="716"/>
      <c r="AF22" s="716"/>
      <c r="AG22" s="716"/>
      <c r="AH22" s="716"/>
      <c r="AI22" s="716"/>
      <c r="AJ22" s="716"/>
      <c r="AK22" s="716"/>
      <c r="AL22" s="681">
        <v>73.3</v>
      </c>
      <c r="AM22" s="682"/>
      <c r="AN22" s="682"/>
      <c r="AO22" s="717"/>
      <c r="AP22" s="773" t="s">
        <v>281</v>
      </c>
      <c r="AQ22" s="780"/>
      <c r="AR22" s="780"/>
      <c r="AS22" s="780"/>
      <c r="AT22" s="780"/>
      <c r="AU22" s="780"/>
      <c r="AV22" s="780"/>
      <c r="AW22" s="780"/>
      <c r="AX22" s="780"/>
      <c r="AY22" s="780"/>
      <c r="AZ22" s="780"/>
      <c r="BA22" s="780"/>
      <c r="BB22" s="780"/>
      <c r="BC22" s="780"/>
      <c r="BD22" s="780"/>
      <c r="BE22" s="780"/>
      <c r="BF22" s="775"/>
      <c r="BG22" s="678" t="s">
        <v>140</v>
      </c>
      <c r="BH22" s="679"/>
      <c r="BI22" s="679"/>
      <c r="BJ22" s="679"/>
      <c r="BK22" s="679"/>
      <c r="BL22" s="679"/>
      <c r="BM22" s="679"/>
      <c r="BN22" s="680"/>
      <c r="BO22" s="715" t="s">
        <v>235</v>
      </c>
      <c r="BP22" s="715"/>
      <c r="BQ22" s="715"/>
      <c r="BR22" s="715"/>
      <c r="BS22" s="684" t="s">
        <v>235</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1823338</v>
      </c>
      <c r="S23" s="679"/>
      <c r="T23" s="679"/>
      <c r="U23" s="679"/>
      <c r="V23" s="679"/>
      <c r="W23" s="679"/>
      <c r="X23" s="679"/>
      <c r="Y23" s="680"/>
      <c r="Z23" s="715">
        <v>41.5</v>
      </c>
      <c r="AA23" s="715"/>
      <c r="AB23" s="715"/>
      <c r="AC23" s="715"/>
      <c r="AD23" s="716">
        <v>1823338</v>
      </c>
      <c r="AE23" s="716"/>
      <c r="AF23" s="716"/>
      <c r="AG23" s="716"/>
      <c r="AH23" s="716"/>
      <c r="AI23" s="716"/>
      <c r="AJ23" s="716"/>
      <c r="AK23" s="716"/>
      <c r="AL23" s="681">
        <v>73.3</v>
      </c>
      <c r="AM23" s="682"/>
      <c r="AN23" s="682"/>
      <c r="AO23" s="717"/>
      <c r="AP23" s="773" t="s">
        <v>284</v>
      </c>
      <c r="AQ23" s="780"/>
      <c r="AR23" s="780"/>
      <c r="AS23" s="780"/>
      <c r="AT23" s="780"/>
      <c r="AU23" s="780"/>
      <c r="AV23" s="780"/>
      <c r="AW23" s="780"/>
      <c r="AX23" s="780"/>
      <c r="AY23" s="780"/>
      <c r="AZ23" s="780"/>
      <c r="BA23" s="780"/>
      <c r="BB23" s="780"/>
      <c r="BC23" s="780"/>
      <c r="BD23" s="780"/>
      <c r="BE23" s="780"/>
      <c r="BF23" s="775"/>
      <c r="BG23" s="678" t="s">
        <v>140</v>
      </c>
      <c r="BH23" s="679"/>
      <c r="BI23" s="679"/>
      <c r="BJ23" s="679"/>
      <c r="BK23" s="679"/>
      <c r="BL23" s="679"/>
      <c r="BM23" s="679"/>
      <c r="BN23" s="680"/>
      <c r="BO23" s="715" t="s">
        <v>130</v>
      </c>
      <c r="BP23" s="715"/>
      <c r="BQ23" s="715"/>
      <c r="BR23" s="715"/>
      <c r="BS23" s="684" t="s">
        <v>130</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247862</v>
      </c>
      <c r="S24" s="679"/>
      <c r="T24" s="679"/>
      <c r="U24" s="679"/>
      <c r="V24" s="679"/>
      <c r="W24" s="679"/>
      <c r="X24" s="679"/>
      <c r="Y24" s="680"/>
      <c r="Z24" s="715">
        <v>5.6</v>
      </c>
      <c r="AA24" s="715"/>
      <c r="AB24" s="715"/>
      <c r="AC24" s="715"/>
      <c r="AD24" s="716" t="s">
        <v>130</v>
      </c>
      <c r="AE24" s="716"/>
      <c r="AF24" s="716"/>
      <c r="AG24" s="716"/>
      <c r="AH24" s="716"/>
      <c r="AI24" s="716"/>
      <c r="AJ24" s="716"/>
      <c r="AK24" s="716"/>
      <c r="AL24" s="681" t="s">
        <v>140</v>
      </c>
      <c r="AM24" s="682"/>
      <c r="AN24" s="682"/>
      <c r="AO24" s="717"/>
      <c r="AP24" s="773" t="s">
        <v>291</v>
      </c>
      <c r="AQ24" s="780"/>
      <c r="AR24" s="780"/>
      <c r="AS24" s="780"/>
      <c r="AT24" s="780"/>
      <c r="AU24" s="780"/>
      <c r="AV24" s="780"/>
      <c r="AW24" s="780"/>
      <c r="AX24" s="780"/>
      <c r="AY24" s="780"/>
      <c r="AZ24" s="780"/>
      <c r="BA24" s="780"/>
      <c r="BB24" s="780"/>
      <c r="BC24" s="780"/>
      <c r="BD24" s="780"/>
      <c r="BE24" s="780"/>
      <c r="BF24" s="775"/>
      <c r="BG24" s="678" t="s">
        <v>235</v>
      </c>
      <c r="BH24" s="679"/>
      <c r="BI24" s="679"/>
      <c r="BJ24" s="679"/>
      <c r="BK24" s="679"/>
      <c r="BL24" s="679"/>
      <c r="BM24" s="679"/>
      <c r="BN24" s="680"/>
      <c r="BO24" s="715" t="s">
        <v>235</v>
      </c>
      <c r="BP24" s="715"/>
      <c r="BQ24" s="715"/>
      <c r="BR24" s="715"/>
      <c r="BS24" s="684" t="s">
        <v>235</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1544113</v>
      </c>
      <c r="CS24" s="734"/>
      <c r="CT24" s="734"/>
      <c r="CU24" s="734"/>
      <c r="CV24" s="734"/>
      <c r="CW24" s="734"/>
      <c r="CX24" s="734"/>
      <c r="CY24" s="777"/>
      <c r="CZ24" s="778">
        <v>37.299999999999997</v>
      </c>
      <c r="DA24" s="749"/>
      <c r="DB24" s="749"/>
      <c r="DC24" s="781"/>
      <c r="DD24" s="776">
        <v>1243919</v>
      </c>
      <c r="DE24" s="734"/>
      <c r="DF24" s="734"/>
      <c r="DG24" s="734"/>
      <c r="DH24" s="734"/>
      <c r="DI24" s="734"/>
      <c r="DJ24" s="734"/>
      <c r="DK24" s="777"/>
      <c r="DL24" s="776">
        <v>1198785</v>
      </c>
      <c r="DM24" s="734"/>
      <c r="DN24" s="734"/>
      <c r="DO24" s="734"/>
      <c r="DP24" s="734"/>
      <c r="DQ24" s="734"/>
      <c r="DR24" s="734"/>
      <c r="DS24" s="734"/>
      <c r="DT24" s="734"/>
      <c r="DU24" s="734"/>
      <c r="DV24" s="777"/>
      <c r="DW24" s="778">
        <v>46.7</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235</v>
      </c>
      <c r="S25" s="679"/>
      <c r="T25" s="679"/>
      <c r="U25" s="679"/>
      <c r="V25" s="679"/>
      <c r="W25" s="679"/>
      <c r="X25" s="679"/>
      <c r="Y25" s="680"/>
      <c r="Z25" s="715" t="s">
        <v>235</v>
      </c>
      <c r="AA25" s="715"/>
      <c r="AB25" s="715"/>
      <c r="AC25" s="715"/>
      <c r="AD25" s="716" t="s">
        <v>235</v>
      </c>
      <c r="AE25" s="716"/>
      <c r="AF25" s="716"/>
      <c r="AG25" s="716"/>
      <c r="AH25" s="716"/>
      <c r="AI25" s="716"/>
      <c r="AJ25" s="716"/>
      <c r="AK25" s="716"/>
      <c r="AL25" s="681" t="s">
        <v>130</v>
      </c>
      <c r="AM25" s="682"/>
      <c r="AN25" s="682"/>
      <c r="AO25" s="717"/>
      <c r="AP25" s="773" t="s">
        <v>294</v>
      </c>
      <c r="AQ25" s="780"/>
      <c r="AR25" s="780"/>
      <c r="AS25" s="780"/>
      <c r="AT25" s="780"/>
      <c r="AU25" s="780"/>
      <c r="AV25" s="780"/>
      <c r="AW25" s="780"/>
      <c r="AX25" s="780"/>
      <c r="AY25" s="780"/>
      <c r="AZ25" s="780"/>
      <c r="BA25" s="780"/>
      <c r="BB25" s="780"/>
      <c r="BC25" s="780"/>
      <c r="BD25" s="780"/>
      <c r="BE25" s="780"/>
      <c r="BF25" s="775"/>
      <c r="BG25" s="678" t="s">
        <v>235</v>
      </c>
      <c r="BH25" s="679"/>
      <c r="BI25" s="679"/>
      <c r="BJ25" s="679"/>
      <c r="BK25" s="679"/>
      <c r="BL25" s="679"/>
      <c r="BM25" s="679"/>
      <c r="BN25" s="680"/>
      <c r="BO25" s="715" t="s">
        <v>140</v>
      </c>
      <c r="BP25" s="715"/>
      <c r="BQ25" s="715"/>
      <c r="BR25" s="715"/>
      <c r="BS25" s="684" t="s">
        <v>235</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723461</v>
      </c>
      <c r="CS25" s="697"/>
      <c r="CT25" s="697"/>
      <c r="CU25" s="697"/>
      <c r="CV25" s="697"/>
      <c r="CW25" s="697"/>
      <c r="CX25" s="697"/>
      <c r="CY25" s="698"/>
      <c r="CZ25" s="681">
        <v>17.5</v>
      </c>
      <c r="DA25" s="699"/>
      <c r="DB25" s="699"/>
      <c r="DC25" s="700"/>
      <c r="DD25" s="684">
        <v>672264</v>
      </c>
      <c r="DE25" s="697"/>
      <c r="DF25" s="697"/>
      <c r="DG25" s="697"/>
      <c r="DH25" s="697"/>
      <c r="DI25" s="697"/>
      <c r="DJ25" s="697"/>
      <c r="DK25" s="698"/>
      <c r="DL25" s="684">
        <v>627730</v>
      </c>
      <c r="DM25" s="697"/>
      <c r="DN25" s="697"/>
      <c r="DO25" s="697"/>
      <c r="DP25" s="697"/>
      <c r="DQ25" s="697"/>
      <c r="DR25" s="697"/>
      <c r="DS25" s="697"/>
      <c r="DT25" s="697"/>
      <c r="DU25" s="697"/>
      <c r="DV25" s="698"/>
      <c r="DW25" s="681">
        <v>24.5</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2726178</v>
      </c>
      <c r="S26" s="679"/>
      <c r="T26" s="679"/>
      <c r="U26" s="679"/>
      <c r="V26" s="679"/>
      <c r="W26" s="679"/>
      <c r="X26" s="679"/>
      <c r="Y26" s="680"/>
      <c r="Z26" s="715">
        <v>62.1</v>
      </c>
      <c r="AA26" s="715"/>
      <c r="AB26" s="715"/>
      <c r="AC26" s="715"/>
      <c r="AD26" s="716">
        <v>2478316</v>
      </c>
      <c r="AE26" s="716"/>
      <c r="AF26" s="716"/>
      <c r="AG26" s="716"/>
      <c r="AH26" s="716"/>
      <c r="AI26" s="716"/>
      <c r="AJ26" s="716"/>
      <c r="AK26" s="716"/>
      <c r="AL26" s="681">
        <v>99.7</v>
      </c>
      <c r="AM26" s="682"/>
      <c r="AN26" s="682"/>
      <c r="AO26" s="717"/>
      <c r="AP26" s="773" t="s">
        <v>297</v>
      </c>
      <c r="AQ26" s="774"/>
      <c r="AR26" s="774"/>
      <c r="AS26" s="774"/>
      <c r="AT26" s="774"/>
      <c r="AU26" s="774"/>
      <c r="AV26" s="774"/>
      <c r="AW26" s="774"/>
      <c r="AX26" s="774"/>
      <c r="AY26" s="774"/>
      <c r="AZ26" s="774"/>
      <c r="BA26" s="774"/>
      <c r="BB26" s="774"/>
      <c r="BC26" s="774"/>
      <c r="BD26" s="774"/>
      <c r="BE26" s="774"/>
      <c r="BF26" s="775"/>
      <c r="BG26" s="678" t="s">
        <v>235</v>
      </c>
      <c r="BH26" s="679"/>
      <c r="BI26" s="679"/>
      <c r="BJ26" s="679"/>
      <c r="BK26" s="679"/>
      <c r="BL26" s="679"/>
      <c r="BM26" s="679"/>
      <c r="BN26" s="680"/>
      <c r="BO26" s="715" t="s">
        <v>235</v>
      </c>
      <c r="BP26" s="715"/>
      <c r="BQ26" s="715"/>
      <c r="BR26" s="715"/>
      <c r="BS26" s="684" t="s">
        <v>235</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451342</v>
      </c>
      <c r="CS26" s="679"/>
      <c r="CT26" s="679"/>
      <c r="CU26" s="679"/>
      <c r="CV26" s="679"/>
      <c r="CW26" s="679"/>
      <c r="CX26" s="679"/>
      <c r="CY26" s="680"/>
      <c r="CZ26" s="681">
        <v>10.9</v>
      </c>
      <c r="DA26" s="699"/>
      <c r="DB26" s="699"/>
      <c r="DC26" s="700"/>
      <c r="DD26" s="684">
        <v>412757</v>
      </c>
      <c r="DE26" s="679"/>
      <c r="DF26" s="679"/>
      <c r="DG26" s="679"/>
      <c r="DH26" s="679"/>
      <c r="DI26" s="679"/>
      <c r="DJ26" s="679"/>
      <c r="DK26" s="680"/>
      <c r="DL26" s="684" t="s">
        <v>235</v>
      </c>
      <c r="DM26" s="679"/>
      <c r="DN26" s="679"/>
      <c r="DO26" s="679"/>
      <c r="DP26" s="679"/>
      <c r="DQ26" s="679"/>
      <c r="DR26" s="679"/>
      <c r="DS26" s="679"/>
      <c r="DT26" s="679"/>
      <c r="DU26" s="679"/>
      <c r="DV26" s="680"/>
      <c r="DW26" s="681" t="s">
        <v>130</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t="s">
        <v>235</v>
      </c>
      <c r="S27" s="679"/>
      <c r="T27" s="679"/>
      <c r="U27" s="679"/>
      <c r="V27" s="679"/>
      <c r="W27" s="679"/>
      <c r="X27" s="679"/>
      <c r="Y27" s="680"/>
      <c r="Z27" s="715" t="s">
        <v>130</v>
      </c>
      <c r="AA27" s="715"/>
      <c r="AB27" s="715"/>
      <c r="AC27" s="715"/>
      <c r="AD27" s="716" t="s">
        <v>140</v>
      </c>
      <c r="AE27" s="716"/>
      <c r="AF27" s="716"/>
      <c r="AG27" s="716"/>
      <c r="AH27" s="716"/>
      <c r="AI27" s="716"/>
      <c r="AJ27" s="716"/>
      <c r="AK27" s="716"/>
      <c r="AL27" s="681" t="s">
        <v>140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496508</v>
      </c>
      <c r="BH27" s="679"/>
      <c r="BI27" s="679"/>
      <c r="BJ27" s="679"/>
      <c r="BK27" s="679"/>
      <c r="BL27" s="679"/>
      <c r="BM27" s="679"/>
      <c r="BN27" s="680"/>
      <c r="BO27" s="715">
        <v>100</v>
      </c>
      <c r="BP27" s="715"/>
      <c r="BQ27" s="715"/>
      <c r="BR27" s="715"/>
      <c r="BS27" s="684">
        <v>2856</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323088</v>
      </c>
      <c r="CS27" s="697"/>
      <c r="CT27" s="697"/>
      <c r="CU27" s="697"/>
      <c r="CV27" s="697"/>
      <c r="CW27" s="697"/>
      <c r="CX27" s="697"/>
      <c r="CY27" s="698"/>
      <c r="CZ27" s="681">
        <v>7.8</v>
      </c>
      <c r="DA27" s="699"/>
      <c r="DB27" s="699"/>
      <c r="DC27" s="700"/>
      <c r="DD27" s="684">
        <v>112307</v>
      </c>
      <c r="DE27" s="697"/>
      <c r="DF27" s="697"/>
      <c r="DG27" s="697"/>
      <c r="DH27" s="697"/>
      <c r="DI27" s="697"/>
      <c r="DJ27" s="697"/>
      <c r="DK27" s="698"/>
      <c r="DL27" s="684">
        <v>111707</v>
      </c>
      <c r="DM27" s="697"/>
      <c r="DN27" s="697"/>
      <c r="DO27" s="697"/>
      <c r="DP27" s="697"/>
      <c r="DQ27" s="697"/>
      <c r="DR27" s="697"/>
      <c r="DS27" s="697"/>
      <c r="DT27" s="697"/>
      <c r="DU27" s="697"/>
      <c r="DV27" s="698"/>
      <c r="DW27" s="681">
        <v>4.4000000000000004</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79581</v>
      </c>
      <c r="S28" s="679"/>
      <c r="T28" s="679"/>
      <c r="U28" s="679"/>
      <c r="V28" s="679"/>
      <c r="W28" s="679"/>
      <c r="X28" s="679"/>
      <c r="Y28" s="680"/>
      <c r="Z28" s="715">
        <v>1.8</v>
      </c>
      <c r="AA28" s="715"/>
      <c r="AB28" s="715"/>
      <c r="AC28" s="715"/>
      <c r="AD28" s="716" t="s">
        <v>140</v>
      </c>
      <c r="AE28" s="716"/>
      <c r="AF28" s="716"/>
      <c r="AG28" s="716"/>
      <c r="AH28" s="716"/>
      <c r="AI28" s="716"/>
      <c r="AJ28" s="716"/>
      <c r="AK28" s="716"/>
      <c r="AL28" s="681" t="s">
        <v>140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497564</v>
      </c>
      <c r="CS28" s="679"/>
      <c r="CT28" s="679"/>
      <c r="CU28" s="679"/>
      <c r="CV28" s="679"/>
      <c r="CW28" s="679"/>
      <c r="CX28" s="679"/>
      <c r="CY28" s="680"/>
      <c r="CZ28" s="681">
        <v>12</v>
      </c>
      <c r="DA28" s="699"/>
      <c r="DB28" s="699"/>
      <c r="DC28" s="700"/>
      <c r="DD28" s="684">
        <v>459348</v>
      </c>
      <c r="DE28" s="679"/>
      <c r="DF28" s="679"/>
      <c r="DG28" s="679"/>
      <c r="DH28" s="679"/>
      <c r="DI28" s="679"/>
      <c r="DJ28" s="679"/>
      <c r="DK28" s="680"/>
      <c r="DL28" s="684">
        <v>459348</v>
      </c>
      <c r="DM28" s="679"/>
      <c r="DN28" s="679"/>
      <c r="DO28" s="679"/>
      <c r="DP28" s="679"/>
      <c r="DQ28" s="679"/>
      <c r="DR28" s="679"/>
      <c r="DS28" s="679"/>
      <c r="DT28" s="679"/>
      <c r="DU28" s="679"/>
      <c r="DV28" s="680"/>
      <c r="DW28" s="681">
        <v>17.899999999999999</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40685</v>
      </c>
      <c r="S29" s="679"/>
      <c r="T29" s="679"/>
      <c r="U29" s="679"/>
      <c r="V29" s="679"/>
      <c r="W29" s="679"/>
      <c r="X29" s="679"/>
      <c r="Y29" s="680"/>
      <c r="Z29" s="715">
        <v>0.9</v>
      </c>
      <c r="AA29" s="715"/>
      <c r="AB29" s="715"/>
      <c r="AC29" s="715"/>
      <c r="AD29" s="716" t="s">
        <v>235</v>
      </c>
      <c r="AE29" s="716"/>
      <c r="AF29" s="716"/>
      <c r="AG29" s="716"/>
      <c r="AH29" s="716"/>
      <c r="AI29" s="716"/>
      <c r="AJ29" s="716"/>
      <c r="AK29" s="716"/>
      <c r="AL29" s="681" t="s">
        <v>235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305</v>
      </c>
      <c r="CE29" s="768"/>
      <c r="CF29" s="711" t="s">
        <v>306</v>
      </c>
      <c r="CG29" s="712"/>
      <c r="CH29" s="712"/>
      <c r="CI29" s="712"/>
      <c r="CJ29" s="712"/>
      <c r="CK29" s="712"/>
      <c r="CL29" s="712"/>
      <c r="CM29" s="712"/>
      <c r="CN29" s="712"/>
      <c r="CO29" s="712"/>
      <c r="CP29" s="712"/>
      <c r="CQ29" s="713"/>
      <c r="CR29" s="678">
        <v>497564</v>
      </c>
      <c r="CS29" s="697"/>
      <c r="CT29" s="697"/>
      <c r="CU29" s="697"/>
      <c r="CV29" s="697"/>
      <c r="CW29" s="697"/>
      <c r="CX29" s="697"/>
      <c r="CY29" s="698"/>
      <c r="CZ29" s="681">
        <v>12</v>
      </c>
      <c r="DA29" s="699"/>
      <c r="DB29" s="699"/>
      <c r="DC29" s="700"/>
      <c r="DD29" s="684">
        <v>459348</v>
      </c>
      <c r="DE29" s="697"/>
      <c r="DF29" s="697"/>
      <c r="DG29" s="697"/>
      <c r="DH29" s="697"/>
      <c r="DI29" s="697"/>
      <c r="DJ29" s="697"/>
      <c r="DK29" s="698"/>
      <c r="DL29" s="684">
        <v>459348</v>
      </c>
      <c r="DM29" s="697"/>
      <c r="DN29" s="697"/>
      <c r="DO29" s="697"/>
      <c r="DP29" s="697"/>
      <c r="DQ29" s="697"/>
      <c r="DR29" s="697"/>
      <c r="DS29" s="697"/>
      <c r="DT29" s="697"/>
      <c r="DU29" s="697"/>
      <c r="DV29" s="698"/>
      <c r="DW29" s="681">
        <v>17.899999999999999</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22775</v>
      </c>
      <c r="S30" s="679"/>
      <c r="T30" s="679"/>
      <c r="U30" s="679"/>
      <c r="V30" s="679"/>
      <c r="W30" s="679"/>
      <c r="X30" s="679"/>
      <c r="Y30" s="680"/>
      <c r="Z30" s="715">
        <v>0.5</v>
      </c>
      <c r="AA30" s="715"/>
      <c r="AB30" s="715"/>
      <c r="AC30" s="715"/>
      <c r="AD30" s="716" t="s">
        <v>235</v>
      </c>
      <c r="AE30" s="716"/>
      <c r="AF30" s="716"/>
      <c r="AG30" s="716"/>
      <c r="AH30" s="716"/>
      <c r="AI30" s="716"/>
      <c r="AJ30" s="716"/>
      <c r="AK30" s="716"/>
      <c r="AL30" s="681" t="s">
        <v>130</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9"/>
      <c r="CE30" s="770"/>
      <c r="CF30" s="711" t="s">
        <v>310</v>
      </c>
      <c r="CG30" s="712"/>
      <c r="CH30" s="712"/>
      <c r="CI30" s="712"/>
      <c r="CJ30" s="712"/>
      <c r="CK30" s="712"/>
      <c r="CL30" s="712"/>
      <c r="CM30" s="712"/>
      <c r="CN30" s="712"/>
      <c r="CO30" s="712"/>
      <c r="CP30" s="712"/>
      <c r="CQ30" s="713"/>
      <c r="CR30" s="678">
        <v>476366</v>
      </c>
      <c r="CS30" s="679"/>
      <c r="CT30" s="679"/>
      <c r="CU30" s="679"/>
      <c r="CV30" s="679"/>
      <c r="CW30" s="679"/>
      <c r="CX30" s="679"/>
      <c r="CY30" s="680"/>
      <c r="CZ30" s="681">
        <v>11.5</v>
      </c>
      <c r="DA30" s="699"/>
      <c r="DB30" s="699"/>
      <c r="DC30" s="700"/>
      <c r="DD30" s="684">
        <v>439559</v>
      </c>
      <c r="DE30" s="679"/>
      <c r="DF30" s="679"/>
      <c r="DG30" s="679"/>
      <c r="DH30" s="679"/>
      <c r="DI30" s="679"/>
      <c r="DJ30" s="679"/>
      <c r="DK30" s="680"/>
      <c r="DL30" s="684">
        <v>439559</v>
      </c>
      <c r="DM30" s="679"/>
      <c r="DN30" s="679"/>
      <c r="DO30" s="679"/>
      <c r="DP30" s="679"/>
      <c r="DQ30" s="679"/>
      <c r="DR30" s="679"/>
      <c r="DS30" s="679"/>
      <c r="DT30" s="679"/>
      <c r="DU30" s="679"/>
      <c r="DV30" s="680"/>
      <c r="DW30" s="681">
        <v>17.100000000000001</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334661</v>
      </c>
      <c r="S31" s="679"/>
      <c r="T31" s="679"/>
      <c r="U31" s="679"/>
      <c r="V31" s="679"/>
      <c r="W31" s="679"/>
      <c r="X31" s="679"/>
      <c r="Y31" s="680"/>
      <c r="Z31" s="715">
        <v>7.6</v>
      </c>
      <c r="AA31" s="715"/>
      <c r="AB31" s="715"/>
      <c r="AC31" s="715"/>
      <c r="AD31" s="716" t="s">
        <v>235</v>
      </c>
      <c r="AE31" s="716"/>
      <c r="AF31" s="716"/>
      <c r="AG31" s="716"/>
      <c r="AH31" s="716"/>
      <c r="AI31" s="716"/>
      <c r="AJ31" s="716"/>
      <c r="AK31" s="716"/>
      <c r="AL31" s="681" t="s">
        <v>140</v>
      </c>
      <c r="AM31" s="682"/>
      <c r="AN31" s="682"/>
      <c r="AO31" s="717"/>
      <c r="AP31" s="752" t="s">
        <v>312</v>
      </c>
      <c r="AQ31" s="753"/>
      <c r="AR31" s="753"/>
      <c r="AS31" s="753"/>
      <c r="AT31" s="758" t="s">
        <v>313</v>
      </c>
      <c r="AU31" s="231"/>
      <c r="AV31" s="231"/>
      <c r="AW31" s="231"/>
      <c r="AX31" s="744" t="s">
        <v>188</v>
      </c>
      <c r="AY31" s="745"/>
      <c r="AZ31" s="745"/>
      <c r="BA31" s="745"/>
      <c r="BB31" s="745"/>
      <c r="BC31" s="745"/>
      <c r="BD31" s="745"/>
      <c r="BE31" s="745"/>
      <c r="BF31" s="746"/>
      <c r="BG31" s="747">
        <v>99.2</v>
      </c>
      <c r="BH31" s="748"/>
      <c r="BI31" s="748"/>
      <c r="BJ31" s="748"/>
      <c r="BK31" s="748"/>
      <c r="BL31" s="748"/>
      <c r="BM31" s="749">
        <v>97</v>
      </c>
      <c r="BN31" s="748"/>
      <c r="BO31" s="748"/>
      <c r="BP31" s="748"/>
      <c r="BQ31" s="750"/>
      <c r="BR31" s="747">
        <v>99.4</v>
      </c>
      <c r="BS31" s="748"/>
      <c r="BT31" s="748"/>
      <c r="BU31" s="748"/>
      <c r="BV31" s="748"/>
      <c r="BW31" s="748"/>
      <c r="BX31" s="749">
        <v>96.8</v>
      </c>
      <c r="BY31" s="748"/>
      <c r="BZ31" s="748"/>
      <c r="CA31" s="748"/>
      <c r="CB31" s="750"/>
      <c r="CD31" s="769"/>
      <c r="CE31" s="770"/>
      <c r="CF31" s="711" t="s">
        <v>314</v>
      </c>
      <c r="CG31" s="712"/>
      <c r="CH31" s="712"/>
      <c r="CI31" s="712"/>
      <c r="CJ31" s="712"/>
      <c r="CK31" s="712"/>
      <c r="CL31" s="712"/>
      <c r="CM31" s="712"/>
      <c r="CN31" s="712"/>
      <c r="CO31" s="712"/>
      <c r="CP31" s="712"/>
      <c r="CQ31" s="713"/>
      <c r="CR31" s="678">
        <v>21198</v>
      </c>
      <c r="CS31" s="697"/>
      <c r="CT31" s="697"/>
      <c r="CU31" s="697"/>
      <c r="CV31" s="697"/>
      <c r="CW31" s="697"/>
      <c r="CX31" s="697"/>
      <c r="CY31" s="698"/>
      <c r="CZ31" s="681">
        <v>0.5</v>
      </c>
      <c r="DA31" s="699"/>
      <c r="DB31" s="699"/>
      <c r="DC31" s="700"/>
      <c r="DD31" s="684">
        <v>19789</v>
      </c>
      <c r="DE31" s="697"/>
      <c r="DF31" s="697"/>
      <c r="DG31" s="697"/>
      <c r="DH31" s="697"/>
      <c r="DI31" s="697"/>
      <c r="DJ31" s="697"/>
      <c r="DK31" s="698"/>
      <c r="DL31" s="684">
        <v>19789</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1" t="s">
        <v>315</v>
      </c>
      <c r="C32" s="762"/>
      <c r="D32" s="762"/>
      <c r="E32" s="762"/>
      <c r="F32" s="762"/>
      <c r="G32" s="762"/>
      <c r="H32" s="762"/>
      <c r="I32" s="762"/>
      <c r="J32" s="762"/>
      <c r="K32" s="762"/>
      <c r="L32" s="762"/>
      <c r="M32" s="762"/>
      <c r="N32" s="762"/>
      <c r="O32" s="762"/>
      <c r="P32" s="762"/>
      <c r="Q32" s="763"/>
      <c r="R32" s="678" t="s">
        <v>235</v>
      </c>
      <c r="S32" s="679"/>
      <c r="T32" s="679"/>
      <c r="U32" s="679"/>
      <c r="V32" s="679"/>
      <c r="W32" s="679"/>
      <c r="X32" s="679"/>
      <c r="Y32" s="680"/>
      <c r="Z32" s="715" t="s">
        <v>235</v>
      </c>
      <c r="AA32" s="715"/>
      <c r="AB32" s="715"/>
      <c r="AC32" s="715"/>
      <c r="AD32" s="716" t="s">
        <v>235</v>
      </c>
      <c r="AE32" s="716"/>
      <c r="AF32" s="716"/>
      <c r="AG32" s="716"/>
      <c r="AH32" s="716"/>
      <c r="AI32" s="716"/>
      <c r="AJ32" s="716"/>
      <c r="AK32" s="716"/>
      <c r="AL32" s="681" t="s">
        <v>235</v>
      </c>
      <c r="AM32" s="682"/>
      <c r="AN32" s="682"/>
      <c r="AO32" s="717"/>
      <c r="AP32" s="754"/>
      <c r="AQ32" s="755"/>
      <c r="AR32" s="755"/>
      <c r="AS32" s="755"/>
      <c r="AT32" s="759"/>
      <c r="AU32" s="230" t="s">
        <v>316</v>
      </c>
      <c r="AV32" s="230"/>
      <c r="AW32" s="230"/>
      <c r="AX32" s="675" t="s">
        <v>317</v>
      </c>
      <c r="AY32" s="676"/>
      <c r="AZ32" s="676"/>
      <c r="BA32" s="676"/>
      <c r="BB32" s="676"/>
      <c r="BC32" s="676"/>
      <c r="BD32" s="676"/>
      <c r="BE32" s="676"/>
      <c r="BF32" s="677"/>
      <c r="BG32" s="751">
        <v>99.4</v>
      </c>
      <c r="BH32" s="697"/>
      <c r="BI32" s="697"/>
      <c r="BJ32" s="697"/>
      <c r="BK32" s="697"/>
      <c r="BL32" s="697"/>
      <c r="BM32" s="682">
        <v>98.9</v>
      </c>
      <c r="BN32" s="743"/>
      <c r="BO32" s="743"/>
      <c r="BP32" s="743"/>
      <c r="BQ32" s="721"/>
      <c r="BR32" s="751">
        <v>99.7</v>
      </c>
      <c r="BS32" s="697"/>
      <c r="BT32" s="697"/>
      <c r="BU32" s="697"/>
      <c r="BV32" s="697"/>
      <c r="BW32" s="697"/>
      <c r="BX32" s="682">
        <v>98.6</v>
      </c>
      <c r="BY32" s="743"/>
      <c r="BZ32" s="743"/>
      <c r="CA32" s="743"/>
      <c r="CB32" s="721"/>
      <c r="CD32" s="771"/>
      <c r="CE32" s="772"/>
      <c r="CF32" s="711" t="s">
        <v>318</v>
      </c>
      <c r="CG32" s="712"/>
      <c r="CH32" s="712"/>
      <c r="CI32" s="712"/>
      <c r="CJ32" s="712"/>
      <c r="CK32" s="712"/>
      <c r="CL32" s="712"/>
      <c r="CM32" s="712"/>
      <c r="CN32" s="712"/>
      <c r="CO32" s="712"/>
      <c r="CP32" s="712"/>
      <c r="CQ32" s="713"/>
      <c r="CR32" s="678" t="s">
        <v>130</v>
      </c>
      <c r="CS32" s="679"/>
      <c r="CT32" s="679"/>
      <c r="CU32" s="679"/>
      <c r="CV32" s="679"/>
      <c r="CW32" s="679"/>
      <c r="CX32" s="679"/>
      <c r="CY32" s="680"/>
      <c r="CZ32" s="681" t="s">
        <v>130</v>
      </c>
      <c r="DA32" s="699"/>
      <c r="DB32" s="699"/>
      <c r="DC32" s="700"/>
      <c r="DD32" s="684" t="s">
        <v>140</v>
      </c>
      <c r="DE32" s="679"/>
      <c r="DF32" s="679"/>
      <c r="DG32" s="679"/>
      <c r="DH32" s="679"/>
      <c r="DI32" s="679"/>
      <c r="DJ32" s="679"/>
      <c r="DK32" s="680"/>
      <c r="DL32" s="684" t="s">
        <v>130</v>
      </c>
      <c r="DM32" s="679"/>
      <c r="DN32" s="679"/>
      <c r="DO32" s="679"/>
      <c r="DP32" s="679"/>
      <c r="DQ32" s="679"/>
      <c r="DR32" s="679"/>
      <c r="DS32" s="679"/>
      <c r="DT32" s="679"/>
      <c r="DU32" s="679"/>
      <c r="DV32" s="680"/>
      <c r="DW32" s="681" t="s">
        <v>235</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263942</v>
      </c>
      <c r="S33" s="679"/>
      <c r="T33" s="679"/>
      <c r="U33" s="679"/>
      <c r="V33" s="679"/>
      <c r="W33" s="679"/>
      <c r="X33" s="679"/>
      <c r="Y33" s="680"/>
      <c r="Z33" s="715">
        <v>6</v>
      </c>
      <c r="AA33" s="715"/>
      <c r="AB33" s="715"/>
      <c r="AC33" s="715"/>
      <c r="AD33" s="716" t="s">
        <v>235</v>
      </c>
      <c r="AE33" s="716"/>
      <c r="AF33" s="716"/>
      <c r="AG33" s="716"/>
      <c r="AH33" s="716"/>
      <c r="AI33" s="716"/>
      <c r="AJ33" s="716"/>
      <c r="AK33" s="716"/>
      <c r="AL33" s="681" t="s">
        <v>235</v>
      </c>
      <c r="AM33" s="682"/>
      <c r="AN33" s="682"/>
      <c r="AO33" s="717"/>
      <c r="AP33" s="756"/>
      <c r="AQ33" s="757"/>
      <c r="AR33" s="757"/>
      <c r="AS33" s="757"/>
      <c r="AT33" s="760"/>
      <c r="AU33" s="232"/>
      <c r="AV33" s="232"/>
      <c r="AW33" s="232"/>
      <c r="AX33" s="659" t="s">
        <v>320</v>
      </c>
      <c r="AY33" s="660"/>
      <c r="AZ33" s="660"/>
      <c r="BA33" s="660"/>
      <c r="BB33" s="660"/>
      <c r="BC33" s="660"/>
      <c r="BD33" s="660"/>
      <c r="BE33" s="660"/>
      <c r="BF33" s="661"/>
      <c r="BG33" s="742">
        <v>99</v>
      </c>
      <c r="BH33" s="663"/>
      <c r="BI33" s="663"/>
      <c r="BJ33" s="663"/>
      <c r="BK33" s="663"/>
      <c r="BL33" s="663"/>
      <c r="BM33" s="706">
        <v>94.9</v>
      </c>
      <c r="BN33" s="663"/>
      <c r="BO33" s="663"/>
      <c r="BP33" s="663"/>
      <c r="BQ33" s="727"/>
      <c r="BR33" s="742">
        <v>99.2</v>
      </c>
      <c r="BS33" s="663"/>
      <c r="BT33" s="663"/>
      <c r="BU33" s="663"/>
      <c r="BV33" s="663"/>
      <c r="BW33" s="663"/>
      <c r="BX33" s="706">
        <v>94.7</v>
      </c>
      <c r="BY33" s="663"/>
      <c r="BZ33" s="663"/>
      <c r="CA33" s="663"/>
      <c r="CB33" s="727"/>
      <c r="CD33" s="711" t="s">
        <v>321</v>
      </c>
      <c r="CE33" s="712"/>
      <c r="CF33" s="712"/>
      <c r="CG33" s="712"/>
      <c r="CH33" s="712"/>
      <c r="CI33" s="712"/>
      <c r="CJ33" s="712"/>
      <c r="CK33" s="712"/>
      <c r="CL33" s="712"/>
      <c r="CM33" s="712"/>
      <c r="CN33" s="712"/>
      <c r="CO33" s="712"/>
      <c r="CP33" s="712"/>
      <c r="CQ33" s="713"/>
      <c r="CR33" s="678">
        <v>2088561</v>
      </c>
      <c r="CS33" s="697"/>
      <c r="CT33" s="697"/>
      <c r="CU33" s="697"/>
      <c r="CV33" s="697"/>
      <c r="CW33" s="697"/>
      <c r="CX33" s="697"/>
      <c r="CY33" s="698"/>
      <c r="CZ33" s="681">
        <v>50.4</v>
      </c>
      <c r="DA33" s="699"/>
      <c r="DB33" s="699"/>
      <c r="DC33" s="700"/>
      <c r="DD33" s="684">
        <v>1784899</v>
      </c>
      <c r="DE33" s="697"/>
      <c r="DF33" s="697"/>
      <c r="DG33" s="697"/>
      <c r="DH33" s="697"/>
      <c r="DI33" s="697"/>
      <c r="DJ33" s="697"/>
      <c r="DK33" s="698"/>
      <c r="DL33" s="684">
        <v>1262187</v>
      </c>
      <c r="DM33" s="697"/>
      <c r="DN33" s="697"/>
      <c r="DO33" s="697"/>
      <c r="DP33" s="697"/>
      <c r="DQ33" s="697"/>
      <c r="DR33" s="697"/>
      <c r="DS33" s="697"/>
      <c r="DT33" s="697"/>
      <c r="DU33" s="697"/>
      <c r="DV33" s="698"/>
      <c r="DW33" s="681">
        <v>49.2</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8953</v>
      </c>
      <c r="S34" s="679"/>
      <c r="T34" s="679"/>
      <c r="U34" s="679"/>
      <c r="V34" s="679"/>
      <c r="W34" s="679"/>
      <c r="X34" s="679"/>
      <c r="Y34" s="680"/>
      <c r="Z34" s="715">
        <v>0.2</v>
      </c>
      <c r="AA34" s="715"/>
      <c r="AB34" s="715"/>
      <c r="AC34" s="715"/>
      <c r="AD34" s="716">
        <v>2688</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564193</v>
      </c>
      <c r="CS34" s="679"/>
      <c r="CT34" s="679"/>
      <c r="CU34" s="679"/>
      <c r="CV34" s="679"/>
      <c r="CW34" s="679"/>
      <c r="CX34" s="679"/>
      <c r="CY34" s="680"/>
      <c r="CZ34" s="681">
        <v>13.6</v>
      </c>
      <c r="DA34" s="699"/>
      <c r="DB34" s="699"/>
      <c r="DC34" s="700"/>
      <c r="DD34" s="684">
        <v>419830</v>
      </c>
      <c r="DE34" s="679"/>
      <c r="DF34" s="679"/>
      <c r="DG34" s="679"/>
      <c r="DH34" s="679"/>
      <c r="DI34" s="679"/>
      <c r="DJ34" s="679"/>
      <c r="DK34" s="680"/>
      <c r="DL34" s="684">
        <v>321837</v>
      </c>
      <c r="DM34" s="679"/>
      <c r="DN34" s="679"/>
      <c r="DO34" s="679"/>
      <c r="DP34" s="679"/>
      <c r="DQ34" s="679"/>
      <c r="DR34" s="679"/>
      <c r="DS34" s="679"/>
      <c r="DT34" s="679"/>
      <c r="DU34" s="679"/>
      <c r="DV34" s="680"/>
      <c r="DW34" s="681">
        <v>12.6</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10499</v>
      </c>
      <c r="S35" s="679"/>
      <c r="T35" s="679"/>
      <c r="U35" s="679"/>
      <c r="V35" s="679"/>
      <c r="W35" s="679"/>
      <c r="X35" s="679"/>
      <c r="Y35" s="680"/>
      <c r="Z35" s="715">
        <v>0.2</v>
      </c>
      <c r="AA35" s="715"/>
      <c r="AB35" s="715"/>
      <c r="AC35" s="715"/>
      <c r="AD35" s="716" t="s">
        <v>235</v>
      </c>
      <c r="AE35" s="716"/>
      <c r="AF35" s="716"/>
      <c r="AG35" s="716"/>
      <c r="AH35" s="716"/>
      <c r="AI35" s="716"/>
      <c r="AJ35" s="716"/>
      <c r="AK35" s="716"/>
      <c r="AL35" s="681" t="s">
        <v>140</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61183</v>
      </c>
      <c r="CS35" s="697"/>
      <c r="CT35" s="697"/>
      <c r="CU35" s="697"/>
      <c r="CV35" s="697"/>
      <c r="CW35" s="697"/>
      <c r="CX35" s="697"/>
      <c r="CY35" s="698"/>
      <c r="CZ35" s="681">
        <v>1.5</v>
      </c>
      <c r="DA35" s="699"/>
      <c r="DB35" s="699"/>
      <c r="DC35" s="700"/>
      <c r="DD35" s="684">
        <v>54008</v>
      </c>
      <c r="DE35" s="697"/>
      <c r="DF35" s="697"/>
      <c r="DG35" s="697"/>
      <c r="DH35" s="697"/>
      <c r="DI35" s="697"/>
      <c r="DJ35" s="697"/>
      <c r="DK35" s="698"/>
      <c r="DL35" s="684">
        <v>15032</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323000</v>
      </c>
      <c r="S36" s="679"/>
      <c r="T36" s="679"/>
      <c r="U36" s="679"/>
      <c r="V36" s="679"/>
      <c r="W36" s="679"/>
      <c r="X36" s="679"/>
      <c r="Y36" s="680"/>
      <c r="Z36" s="715">
        <v>7.4</v>
      </c>
      <c r="AA36" s="715"/>
      <c r="AB36" s="715"/>
      <c r="AC36" s="715"/>
      <c r="AD36" s="716" t="s">
        <v>130</v>
      </c>
      <c r="AE36" s="716"/>
      <c r="AF36" s="716"/>
      <c r="AG36" s="716"/>
      <c r="AH36" s="716"/>
      <c r="AI36" s="716"/>
      <c r="AJ36" s="716"/>
      <c r="AK36" s="716"/>
      <c r="AL36" s="681" t="s">
        <v>235</v>
      </c>
      <c r="AM36" s="682"/>
      <c r="AN36" s="682"/>
      <c r="AO36" s="717"/>
      <c r="AP36" s="235"/>
      <c r="AQ36" s="730" t="s">
        <v>329</v>
      </c>
      <c r="AR36" s="731"/>
      <c r="AS36" s="731"/>
      <c r="AT36" s="731"/>
      <c r="AU36" s="731"/>
      <c r="AV36" s="731"/>
      <c r="AW36" s="731"/>
      <c r="AX36" s="731"/>
      <c r="AY36" s="732"/>
      <c r="AZ36" s="733">
        <v>731605</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5833</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706027</v>
      </c>
      <c r="CS36" s="679"/>
      <c r="CT36" s="679"/>
      <c r="CU36" s="679"/>
      <c r="CV36" s="679"/>
      <c r="CW36" s="679"/>
      <c r="CX36" s="679"/>
      <c r="CY36" s="680"/>
      <c r="CZ36" s="681">
        <v>17</v>
      </c>
      <c r="DA36" s="699"/>
      <c r="DB36" s="699"/>
      <c r="DC36" s="700"/>
      <c r="DD36" s="684">
        <v>619604</v>
      </c>
      <c r="DE36" s="679"/>
      <c r="DF36" s="679"/>
      <c r="DG36" s="679"/>
      <c r="DH36" s="679"/>
      <c r="DI36" s="679"/>
      <c r="DJ36" s="679"/>
      <c r="DK36" s="680"/>
      <c r="DL36" s="684">
        <v>505432</v>
      </c>
      <c r="DM36" s="679"/>
      <c r="DN36" s="679"/>
      <c r="DO36" s="679"/>
      <c r="DP36" s="679"/>
      <c r="DQ36" s="679"/>
      <c r="DR36" s="679"/>
      <c r="DS36" s="679"/>
      <c r="DT36" s="679"/>
      <c r="DU36" s="679"/>
      <c r="DV36" s="680"/>
      <c r="DW36" s="681">
        <v>19.7</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264037</v>
      </c>
      <c r="S37" s="679"/>
      <c r="T37" s="679"/>
      <c r="U37" s="679"/>
      <c r="V37" s="679"/>
      <c r="W37" s="679"/>
      <c r="X37" s="679"/>
      <c r="Y37" s="680"/>
      <c r="Z37" s="715">
        <v>6</v>
      </c>
      <c r="AA37" s="715"/>
      <c r="AB37" s="715"/>
      <c r="AC37" s="715"/>
      <c r="AD37" s="716" t="s">
        <v>235</v>
      </c>
      <c r="AE37" s="716"/>
      <c r="AF37" s="716"/>
      <c r="AG37" s="716"/>
      <c r="AH37" s="716"/>
      <c r="AI37" s="716"/>
      <c r="AJ37" s="716"/>
      <c r="AK37" s="716"/>
      <c r="AL37" s="681" t="s">
        <v>235</v>
      </c>
      <c r="AM37" s="682"/>
      <c r="AN37" s="682"/>
      <c r="AO37" s="717"/>
      <c r="AQ37" s="718" t="s">
        <v>333</v>
      </c>
      <c r="AR37" s="719"/>
      <c r="AS37" s="719"/>
      <c r="AT37" s="719"/>
      <c r="AU37" s="719"/>
      <c r="AV37" s="719"/>
      <c r="AW37" s="719"/>
      <c r="AX37" s="719"/>
      <c r="AY37" s="720"/>
      <c r="AZ37" s="678">
        <v>150000</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-231</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295089</v>
      </c>
      <c r="CS37" s="697"/>
      <c r="CT37" s="697"/>
      <c r="CU37" s="697"/>
      <c r="CV37" s="697"/>
      <c r="CW37" s="697"/>
      <c r="CX37" s="697"/>
      <c r="CY37" s="698"/>
      <c r="CZ37" s="681">
        <v>7.1</v>
      </c>
      <c r="DA37" s="699"/>
      <c r="DB37" s="699"/>
      <c r="DC37" s="700"/>
      <c r="DD37" s="684">
        <v>286095</v>
      </c>
      <c r="DE37" s="697"/>
      <c r="DF37" s="697"/>
      <c r="DG37" s="697"/>
      <c r="DH37" s="697"/>
      <c r="DI37" s="697"/>
      <c r="DJ37" s="697"/>
      <c r="DK37" s="698"/>
      <c r="DL37" s="684">
        <v>270222</v>
      </c>
      <c r="DM37" s="697"/>
      <c r="DN37" s="697"/>
      <c r="DO37" s="697"/>
      <c r="DP37" s="697"/>
      <c r="DQ37" s="697"/>
      <c r="DR37" s="697"/>
      <c r="DS37" s="697"/>
      <c r="DT37" s="697"/>
      <c r="DU37" s="697"/>
      <c r="DV37" s="698"/>
      <c r="DW37" s="681">
        <v>10.5</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22010</v>
      </c>
      <c r="S38" s="679"/>
      <c r="T38" s="679"/>
      <c r="U38" s="679"/>
      <c r="V38" s="679"/>
      <c r="W38" s="679"/>
      <c r="X38" s="679"/>
      <c r="Y38" s="680"/>
      <c r="Z38" s="715">
        <v>0.5</v>
      </c>
      <c r="AA38" s="715"/>
      <c r="AB38" s="715"/>
      <c r="AC38" s="715"/>
      <c r="AD38" s="716">
        <v>5492</v>
      </c>
      <c r="AE38" s="716"/>
      <c r="AF38" s="716"/>
      <c r="AG38" s="716"/>
      <c r="AH38" s="716"/>
      <c r="AI38" s="716"/>
      <c r="AJ38" s="716"/>
      <c r="AK38" s="716"/>
      <c r="AL38" s="681">
        <v>0.2</v>
      </c>
      <c r="AM38" s="682"/>
      <c r="AN38" s="682"/>
      <c r="AO38" s="717"/>
      <c r="AQ38" s="718" t="s">
        <v>337</v>
      </c>
      <c r="AR38" s="719"/>
      <c r="AS38" s="719"/>
      <c r="AT38" s="719"/>
      <c r="AU38" s="719"/>
      <c r="AV38" s="719"/>
      <c r="AW38" s="719"/>
      <c r="AX38" s="719"/>
      <c r="AY38" s="720"/>
      <c r="AZ38" s="678">
        <v>146283</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859</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516415</v>
      </c>
      <c r="CS38" s="679"/>
      <c r="CT38" s="679"/>
      <c r="CU38" s="679"/>
      <c r="CV38" s="679"/>
      <c r="CW38" s="679"/>
      <c r="CX38" s="679"/>
      <c r="CY38" s="680"/>
      <c r="CZ38" s="681">
        <v>12.5</v>
      </c>
      <c r="DA38" s="699"/>
      <c r="DB38" s="699"/>
      <c r="DC38" s="700"/>
      <c r="DD38" s="684">
        <v>461672</v>
      </c>
      <c r="DE38" s="679"/>
      <c r="DF38" s="679"/>
      <c r="DG38" s="679"/>
      <c r="DH38" s="679"/>
      <c r="DI38" s="679"/>
      <c r="DJ38" s="679"/>
      <c r="DK38" s="680"/>
      <c r="DL38" s="684">
        <v>419886</v>
      </c>
      <c r="DM38" s="679"/>
      <c r="DN38" s="679"/>
      <c r="DO38" s="679"/>
      <c r="DP38" s="679"/>
      <c r="DQ38" s="679"/>
      <c r="DR38" s="679"/>
      <c r="DS38" s="679"/>
      <c r="DT38" s="679"/>
      <c r="DU38" s="679"/>
      <c r="DV38" s="680"/>
      <c r="DW38" s="681">
        <v>16.399999999999999</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292500</v>
      </c>
      <c r="S39" s="679"/>
      <c r="T39" s="679"/>
      <c r="U39" s="679"/>
      <c r="V39" s="679"/>
      <c r="W39" s="679"/>
      <c r="X39" s="679"/>
      <c r="Y39" s="680"/>
      <c r="Z39" s="715">
        <v>6.7</v>
      </c>
      <c r="AA39" s="715"/>
      <c r="AB39" s="715"/>
      <c r="AC39" s="715"/>
      <c r="AD39" s="716" t="s">
        <v>235</v>
      </c>
      <c r="AE39" s="716"/>
      <c r="AF39" s="716"/>
      <c r="AG39" s="716"/>
      <c r="AH39" s="716"/>
      <c r="AI39" s="716"/>
      <c r="AJ39" s="716"/>
      <c r="AK39" s="716"/>
      <c r="AL39" s="681" t="s">
        <v>235</v>
      </c>
      <c r="AM39" s="682"/>
      <c r="AN39" s="682"/>
      <c r="AO39" s="717"/>
      <c r="AQ39" s="718" t="s">
        <v>341</v>
      </c>
      <c r="AR39" s="719"/>
      <c r="AS39" s="719"/>
      <c r="AT39" s="719"/>
      <c r="AU39" s="719"/>
      <c r="AV39" s="719"/>
      <c r="AW39" s="719"/>
      <c r="AX39" s="719"/>
      <c r="AY39" s="720"/>
      <c r="AZ39" s="678">
        <v>65190</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1434</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240662</v>
      </c>
      <c r="CS39" s="697"/>
      <c r="CT39" s="697"/>
      <c r="CU39" s="697"/>
      <c r="CV39" s="697"/>
      <c r="CW39" s="697"/>
      <c r="CX39" s="697"/>
      <c r="CY39" s="698"/>
      <c r="CZ39" s="681">
        <v>5.8</v>
      </c>
      <c r="DA39" s="699"/>
      <c r="DB39" s="699"/>
      <c r="DC39" s="700"/>
      <c r="DD39" s="684">
        <v>229785</v>
      </c>
      <c r="DE39" s="697"/>
      <c r="DF39" s="697"/>
      <c r="DG39" s="697"/>
      <c r="DH39" s="697"/>
      <c r="DI39" s="697"/>
      <c r="DJ39" s="697"/>
      <c r="DK39" s="698"/>
      <c r="DL39" s="684" t="s">
        <v>235</v>
      </c>
      <c r="DM39" s="697"/>
      <c r="DN39" s="697"/>
      <c r="DO39" s="697"/>
      <c r="DP39" s="697"/>
      <c r="DQ39" s="697"/>
      <c r="DR39" s="697"/>
      <c r="DS39" s="697"/>
      <c r="DT39" s="697"/>
      <c r="DU39" s="697"/>
      <c r="DV39" s="698"/>
      <c r="DW39" s="681" t="s">
        <v>130</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235</v>
      </c>
      <c r="S40" s="679"/>
      <c r="T40" s="679"/>
      <c r="U40" s="679"/>
      <c r="V40" s="679"/>
      <c r="W40" s="679"/>
      <c r="X40" s="679"/>
      <c r="Y40" s="680"/>
      <c r="Z40" s="715" t="s">
        <v>235</v>
      </c>
      <c r="AA40" s="715"/>
      <c r="AB40" s="715"/>
      <c r="AC40" s="715"/>
      <c r="AD40" s="716" t="s">
        <v>130</v>
      </c>
      <c r="AE40" s="716"/>
      <c r="AF40" s="716"/>
      <c r="AG40" s="716"/>
      <c r="AH40" s="716"/>
      <c r="AI40" s="716"/>
      <c r="AJ40" s="716"/>
      <c r="AK40" s="716"/>
      <c r="AL40" s="681" t="s">
        <v>235</v>
      </c>
      <c r="AM40" s="682"/>
      <c r="AN40" s="682"/>
      <c r="AO40" s="717"/>
      <c r="AQ40" s="718" t="s">
        <v>345</v>
      </c>
      <c r="AR40" s="719"/>
      <c r="AS40" s="719"/>
      <c r="AT40" s="719"/>
      <c r="AU40" s="719"/>
      <c r="AV40" s="719"/>
      <c r="AW40" s="719"/>
      <c r="AX40" s="719"/>
      <c r="AY40" s="720"/>
      <c r="AZ40" s="678" t="s">
        <v>140</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92</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81</v>
      </c>
      <c r="CS40" s="679"/>
      <c r="CT40" s="679"/>
      <c r="CU40" s="679"/>
      <c r="CV40" s="679"/>
      <c r="CW40" s="679"/>
      <c r="CX40" s="679"/>
      <c r="CY40" s="680"/>
      <c r="CZ40" s="681">
        <v>0</v>
      </c>
      <c r="DA40" s="699"/>
      <c r="DB40" s="699"/>
      <c r="DC40" s="700"/>
      <c r="DD40" s="684" t="s">
        <v>140</v>
      </c>
      <c r="DE40" s="679"/>
      <c r="DF40" s="679"/>
      <c r="DG40" s="679"/>
      <c r="DH40" s="679"/>
      <c r="DI40" s="679"/>
      <c r="DJ40" s="679"/>
      <c r="DK40" s="680"/>
      <c r="DL40" s="684" t="s">
        <v>140</v>
      </c>
      <c r="DM40" s="679"/>
      <c r="DN40" s="679"/>
      <c r="DO40" s="679"/>
      <c r="DP40" s="679"/>
      <c r="DQ40" s="679"/>
      <c r="DR40" s="679"/>
      <c r="DS40" s="679"/>
      <c r="DT40" s="679"/>
      <c r="DU40" s="679"/>
      <c r="DV40" s="680"/>
      <c r="DW40" s="681" t="s">
        <v>130</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77900</v>
      </c>
      <c r="S41" s="679"/>
      <c r="T41" s="679"/>
      <c r="U41" s="679"/>
      <c r="V41" s="679"/>
      <c r="W41" s="679"/>
      <c r="X41" s="679"/>
      <c r="Y41" s="680"/>
      <c r="Z41" s="715">
        <v>1.8</v>
      </c>
      <c r="AA41" s="715"/>
      <c r="AB41" s="715"/>
      <c r="AC41" s="715"/>
      <c r="AD41" s="716" t="s">
        <v>235</v>
      </c>
      <c r="AE41" s="716"/>
      <c r="AF41" s="716"/>
      <c r="AG41" s="716"/>
      <c r="AH41" s="716"/>
      <c r="AI41" s="716"/>
      <c r="AJ41" s="716"/>
      <c r="AK41" s="716"/>
      <c r="AL41" s="681" t="s">
        <v>235</v>
      </c>
      <c r="AM41" s="682"/>
      <c r="AN41" s="682"/>
      <c r="AO41" s="717"/>
      <c r="AQ41" s="718" t="s">
        <v>350</v>
      </c>
      <c r="AR41" s="719"/>
      <c r="AS41" s="719"/>
      <c r="AT41" s="719"/>
      <c r="AU41" s="719"/>
      <c r="AV41" s="719"/>
      <c r="AW41" s="719"/>
      <c r="AX41" s="719"/>
      <c r="AY41" s="720"/>
      <c r="AZ41" s="678">
        <v>64664</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130</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235</v>
      </c>
      <c r="CS41" s="697"/>
      <c r="CT41" s="697"/>
      <c r="CU41" s="697"/>
      <c r="CV41" s="697"/>
      <c r="CW41" s="697"/>
      <c r="CX41" s="697"/>
      <c r="CY41" s="698"/>
      <c r="CZ41" s="681" t="s">
        <v>235</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4388821</v>
      </c>
      <c r="S42" s="701"/>
      <c r="T42" s="701"/>
      <c r="U42" s="701"/>
      <c r="V42" s="701"/>
      <c r="W42" s="701"/>
      <c r="X42" s="701"/>
      <c r="Y42" s="703"/>
      <c r="Z42" s="704">
        <v>100</v>
      </c>
      <c r="AA42" s="704"/>
      <c r="AB42" s="704"/>
      <c r="AC42" s="704"/>
      <c r="AD42" s="705">
        <v>2486496</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305468</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343</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510063</v>
      </c>
      <c r="CS42" s="679"/>
      <c r="CT42" s="679"/>
      <c r="CU42" s="679"/>
      <c r="CV42" s="679"/>
      <c r="CW42" s="679"/>
      <c r="CX42" s="679"/>
      <c r="CY42" s="680"/>
      <c r="CZ42" s="681">
        <v>12.3</v>
      </c>
      <c r="DA42" s="682"/>
      <c r="DB42" s="682"/>
      <c r="DC42" s="683"/>
      <c r="DD42" s="684">
        <v>131593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47217</v>
      </c>
      <c r="CS43" s="697"/>
      <c r="CT43" s="697"/>
      <c r="CU43" s="697"/>
      <c r="CV43" s="697"/>
      <c r="CW43" s="697"/>
      <c r="CX43" s="697"/>
      <c r="CY43" s="698"/>
      <c r="CZ43" s="681">
        <v>1.1000000000000001</v>
      </c>
      <c r="DA43" s="699"/>
      <c r="DB43" s="699"/>
      <c r="DC43" s="700"/>
      <c r="DD43" s="684">
        <v>47217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292070</v>
      </c>
      <c r="CS44" s="679"/>
      <c r="CT44" s="679"/>
      <c r="CU44" s="679"/>
      <c r="CV44" s="679"/>
      <c r="CW44" s="679"/>
      <c r="CX44" s="679"/>
      <c r="CY44" s="680"/>
      <c r="CZ44" s="681">
        <v>7.1</v>
      </c>
      <c r="DA44" s="682"/>
      <c r="DB44" s="682"/>
      <c r="DC44" s="683"/>
      <c r="DD44" s="684">
        <v>68264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68450</v>
      </c>
      <c r="CS45" s="697"/>
      <c r="CT45" s="697"/>
      <c r="CU45" s="697"/>
      <c r="CV45" s="697"/>
      <c r="CW45" s="697"/>
      <c r="CX45" s="697"/>
      <c r="CY45" s="698"/>
      <c r="CZ45" s="681">
        <v>1.7</v>
      </c>
      <c r="DA45" s="699"/>
      <c r="DB45" s="699"/>
      <c r="DC45" s="700"/>
      <c r="DD45" s="684">
        <v>1548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221078</v>
      </c>
      <c r="CS46" s="679"/>
      <c r="CT46" s="679"/>
      <c r="CU46" s="679"/>
      <c r="CV46" s="679"/>
      <c r="CW46" s="679"/>
      <c r="CX46" s="679"/>
      <c r="CY46" s="680"/>
      <c r="CZ46" s="681">
        <v>5.3</v>
      </c>
      <c r="DA46" s="682"/>
      <c r="DB46" s="682"/>
      <c r="DC46" s="683"/>
      <c r="DD46" s="684">
        <v>66640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217993</v>
      </c>
      <c r="CS47" s="697"/>
      <c r="CT47" s="697"/>
      <c r="CU47" s="697"/>
      <c r="CV47" s="697"/>
      <c r="CW47" s="697"/>
      <c r="CX47" s="697"/>
      <c r="CY47" s="698"/>
      <c r="CZ47" s="681">
        <v>5.3</v>
      </c>
      <c r="DA47" s="699"/>
      <c r="DB47" s="699"/>
      <c r="DC47" s="700"/>
      <c r="DD47" s="684">
        <v>63329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130</v>
      </c>
      <c r="CS48" s="679"/>
      <c r="CT48" s="679"/>
      <c r="CU48" s="679"/>
      <c r="CV48" s="679"/>
      <c r="CW48" s="679"/>
      <c r="CX48" s="679"/>
      <c r="CY48" s="680"/>
      <c r="CZ48" s="681" t="s">
        <v>130</v>
      </c>
      <c r="DA48" s="682"/>
      <c r="DB48" s="682"/>
      <c r="DC48" s="683"/>
      <c r="DD48" s="684" t="s">
        <v>235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4142737</v>
      </c>
      <c r="CS49" s="663"/>
      <c r="CT49" s="663"/>
      <c r="CU49" s="663"/>
      <c r="CV49" s="663"/>
      <c r="CW49" s="663"/>
      <c r="CX49" s="663"/>
      <c r="CY49" s="664"/>
      <c r="CZ49" s="665">
        <v>100</v>
      </c>
      <c r="DA49" s="666"/>
      <c r="DB49" s="666"/>
      <c r="DC49" s="667"/>
      <c r="DD49" s="668">
        <v>3160411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WPwV6EB+RBFf8PbuGGvoCbj5OvsOFpS/DlcySh9Wp4nxpMVn7v5qeNVga3reMhT8ugvgHj6EImb7AUQa9okVQ==" saltValue="AfwrUySj+sHnnFUF/qLxe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4389</v>
      </c>
      <c r="R7" s="1198"/>
      <c r="S7" s="1198"/>
      <c r="T7" s="1198"/>
      <c r="U7" s="1198"/>
      <c r="V7" s="1198">
        <v>4143</v>
      </c>
      <c r="W7" s="1198"/>
      <c r="X7" s="1198"/>
      <c r="Y7" s="1198"/>
      <c r="Z7" s="1198"/>
      <c r="AA7" s="1198">
        <v>246</v>
      </c>
      <c r="AB7" s="1198"/>
      <c r="AC7" s="1198"/>
      <c r="AD7" s="1198"/>
      <c r="AE7" s="1199"/>
      <c r="AF7" s="1200">
        <v>215</v>
      </c>
      <c r="AG7" s="1201"/>
      <c r="AH7" s="1201"/>
      <c r="AI7" s="1201"/>
      <c r="AJ7" s="1202"/>
      <c r="AK7" s="1184">
        <v>323</v>
      </c>
      <c r="AL7" s="1185"/>
      <c r="AM7" s="1185"/>
      <c r="AN7" s="1185"/>
      <c r="AO7" s="1185"/>
      <c r="AP7" s="1185">
        <v>3985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603</v>
      </c>
      <c r="BT7" s="1189"/>
      <c r="BU7" s="1189"/>
      <c r="BV7" s="1189"/>
      <c r="BW7" s="1189"/>
      <c r="BX7" s="1189"/>
      <c r="BY7" s="1189"/>
      <c r="BZ7" s="1189"/>
      <c r="CA7" s="1189"/>
      <c r="CB7" s="1189"/>
      <c r="CC7" s="1189"/>
      <c r="CD7" s="1189"/>
      <c r="CE7" s="1189"/>
      <c r="CF7" s="1189"/>
      <c r="CG7" s="1190"/>
      <c r="CH7" s="1181" t="s">
        <v>584</v>
      </c>
      <c r="CI7" s="1182"/>
      <c r="CJ7" s="1182"/>
      <c r="CK7" s="1182"/>
      <c r="CL7" s="1183"/>
      <c r="CM7" s="1181">
        <v>15</v>
      </c>
      <c r="CN7" s="1182"/>
      <c r="CO7" s="1182"/>
      <c r="CP7" s="1182"/>
      <c r="CQ7" s="1183"/>
      <c r="CR7" s="1181" t="s">
        <v>601</v>
      </c>
      <c r="CS7" s="1182"/>
      <c r="CT7" s="1182"/>
      <c r="CU7" s="1182"/>
      <c r="CV7" s="1183"/>
      <c r="CW7" s="1181" t="s">
        <v>588</v>
      </c>
      <c r="CX7" s="1182"/>
      <c r="CY7" s="1182"/>
      <c r="CZ7" s="1182"/>
      <c r="DA7" s="1183"/>
      <c r="DB7" s="1181">
        <v>27</v>
      </c>
      <c r="DC7" s="1182"/>
      <c r="DD7" s="1182"/>
      <c r="DE7" s="1182"/>
      <c r="DF7" s="1183"/>
      <c r="DG7" s="1181" t="s">
        <v>600</v>
      </c>
      <c r="DH7" s="1182"/>
      <c r="DI7" s="1182"/>
      <c r="DJ7" s="1182"/>
      <c r="DK7" s="1183"/>
      <c r="DL7" s="1181" t="s">
        <v>604</v>
      </c>
      <c r="DM7" s="1182"/>
      <c r="DN7" s="1182"/>
      <c r="DO7" s="1182"/>
      <c r="DP7" s="1183"/>
      <c r="DQ7" s="1181" t="s">
        <v>584</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4389</v>
      </c>
      <c r="R23" s="1162"/>
      <c r="S23" s="1162"/>
      <c r="T23" s="1162"/>
      <c r="U23" s="1162"/>
      <c r="V23" s="1162">
        <v>4143</v>
      </c>
      <c r="W23" s="1162"/>
      <c r="X23" s="1162"/>
      <c r="Y23" s="1162"/>
      <c r="Z23" s="1162"/>
      <c r="AA23" s="1162">
        <v>246</v>
      </c>
      <c r="AB23" s="1162"/>
      <c r="AC23" s="1162"/>
      <c r="AD23" s="1162"/>
      <c r="AE23" s="1163"/>
      <c r="AF23" s="1164">
        <v>215</v>
      </c>
      <c r="AG23" s="1162"/>
      <c r="AH23" s="1162"/>
      <c r="AI23" s="1162"/>
      <c r="AJ23" s="1165"/>
      <c r="AK23" s="1166"/>
      <c r="AL23" s="1167"/>
      <c r="AM23" s="1167"/>
      <c r="AN23" s="1167"/>
      <c r="AO23" s="1167"/>
      <c r="AP23" s="1162">
        <v>3985</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699</v>
      </c>
      <c r="R28" s="1147"/>
      <c r="S28" s="1147"/>
      <c r="T28" s="1147"/>
      <c r="U28" s="1147"/>
      <c r="V28" s="1147">
        <v>693</v>
      </c>
      <c r="W28" s="1147"/>
      <c r="X28" s="1147"/>
      <c r="Y28" s="1147"/>
      <c r="Z28" s="1147"/>
      <c r="AA28" s="1147">
        <v>6</v>
      </c>
      <c r="AB28" s="1147"/>
      <c r="AC28" s="1147"/>
      <c r="AD28" s="1147"/>
      <c r="AE28" s="1148"/>
      <c r="AF28" s="1149">
        <v>6</v>
      </c>
      <c r="AG28" s="1147"/>
      <c r="AH28" s="1147"/>
      <c r="AI28" s="1147"/>
      <c r="AJ28" s="1150"/>
      <c r="AK28" s="1151">
        <v>65</v>
      </c>
      <c r="AL28" s="1139"/>
      <c r="AM28" s="1139"/>
      <c r="AN28" s="1139"/>
      <c r="AO28" s="1139"/>
      <c r="AP28" s="1139" t="s">
        <v>584</v>
      </c>
      <c r="AQ28" s="1139"/>
      <c r="AR28" s="1139"/>
      <c r="AS28" s="1139"/>
      <c r="AT28" s="1139"/>
      <c r="AU28" s="1139" t="s">
        <v>585</v>
      </c>
      <c r="AV28" s="1139"/>
      <c r="AW28" s="1139"/>
      <c r="AX28" s="1139"/>
      <c r="AY28" s="1139"/>
      <c r="AZ28" s="1140" t="s">
        <v>586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405</v>
      </c>
      <c r="C29" s="1131"/>
      <c r="D29" s="1131"/>
      <c r="E29" s="1131"/>
      <c r="F29" s="1131"/>
      <c r="G29" s="1131"/>
      <c r="H29" s="1131"/>
      <c r="I29" s="1131"/>
      <c r="J29" s="1131"/>
      <c r="K29" s="1131"/>
      <c r="L29" s="1131"/>
      <c r="M29" s="1131"/>
      <c r="N29" s="1131"/>
      <c r="O29" s="1131"/>
      <c r="P29" s="1132"/>
      <c r="Q29" s="1136">
        <v>115</v>
      </c>
      <c r="R29" s="1137"/>
      <c r="S29" s="1137"/>
      <c r="T29" s="1137"/>
      <c r="U29" s="1137"/>
      <c r="V29" s="1137">
        <v>115</v>
      </c>
      <c r="W29" s="1137"/>
      <c r="X29" s="1137"/>
      <c r="Y29" s="1137"/>
      <c r="Z29" s="1137"/>
      <c r="AA29" s="1137" t="s">
        <v>583</v>
      </c>
      <c r="AB29" s="1137"/>
      <c r="AC29" s="1137"/>
      <c r="AD29" s="1137"/>
      <c r="AE29" s="1138"/>
      <c r="AF29" s="1112" t="s">
        <v>583</v>
      </c>
      <c r="AG29" s="1113"/>
      <c r="AH29" s="1113"/>
      <c r="AI29" s="1113"/>
      <c r="AJ29" s="1114"/>
      <c r="AK29" s="1073">
        <v>44</v>
      </c>
      <c r="AL29" s="1064"/>
      <c r="AM29" s="1064"/>
      <c r="AN29" s="1064"/>
      <c r="AO29" s="1064"/>
      <c r="AP29" s="1064" t="s">
        <v>584</v>
      </c>
      <c r="AQ29" s="1064"/>
      <c r="AR29" s="1064"/>
      <c r="AS29" s="1064"/>
      <c r="AT29" s="1064"/>
      <c r="AU29" s="1064" t="s">
        <v>584</v>
      </c>
      <c r="AV29" s="1064"/>
      <c r="AW29" s="1064"/>
      <c r="AX29" s="1064"/>
      <c r="AY29" s="1064"/>
      <c r="AZ29" s="1135" t="s">
        <v>587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406</v>
      </c>
      <c r="C30" s="1131"/>
      <c r="D30" s="1131"/>
      <c r="E30" s="1131"/>
      <c r="F30" s="1131"/>
      <c r="G30" s="1131"/>
      <c r="H30" s="1131"/>
      <c r="I30" s="1131"/>
      <c r="J30" s="1131"/>
      <c r="K30" s="1131"/>
      <c r="L30" s="1131"/>
      <c r="M30" s="1131"/>
      <c r="N30" s="1131"/>
      <c r="O30" s="1131"/>
      <c r="P30" s="1132"/>
      <c r="Q30" s="1136">
        <v>976</v>
      </c>
      <c r="R30" s="1137"/>
      <c r="S30" s="1137"/>
      <c r="T30" s="1137"/>
      <c r="U30" s="1137"/>
      <c r="V30" s="1137">
        <v>910</v>
      </c>
      <c r="W30" s="1137"/>
      <c r="X30" s="1137"/>
      <c r="Y30" s="1137"/>
      <c r="Z30" s="1137"/>
      <c r="AA30" s="1137">
        <v>66</v>
      </c>
      <c r="AB30" s="1137"/>
      <c r="AC30" s="1137"/>
      <c r="AD30" s="1137"/>
      <c r="AE30" s="1138"/>
      <c r="AF30" s="1112">
        <v>66</v>
      </c>
      <c r="AG30" s="1113"/>
      <c r="AH30" s="1113"/>
      <c r="AI30" s="1113"/>
      <c r="AJ30" s="1114"/>
      <c r="AK30" s="1073">
        <v>144</v>
      </c>
      <c r="AL30" s="1064"/>
      <c r="AM30" s="1064"/>
      <c r="AN30" s="1064"/>
      <c r="AO30" s="1064"/>
      <c r="AP30" s="1064" t="s">
        <v>583</v>
      </c>
      <c r="AQ30" s="1064"/>
      <c r="AR30" s="1064"/>
      <c r="AS30" s="1064"/>
      <c r="AT30" s="1064"/>
      <c r="AU30" s="1064" t="s">
        <v>584</v>
      </c>
      <c r="AV30" s="1064"/>
      <c r="AW30" s="1064"/>
      <c r="AX30" s="1064"/>
      <c r="AY30" s="1064"/>
      <c r="AZ30" s="1135" t="s">
        <v>588</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329</v>
      </c>
      <c r="R31" s="1137"/>
      <c r="S31" s="1137"/>
      <c r="T31" s="1137"/>
      <c r="U31" s="1137"/>
      <c r="V31" s="1137">
        <v>268</v>
      </c>
      <c r="W31" s="1137"/>
      <c r="X31" s="1137"/>
      <c r="Y31" s="1137"/>
      <c r="Z31" s="1137"/>
      <c r="AA31" s="1137">
        <v>61</v>
      </c>
      <c r="AB31" s="1137"/>
      <c r="AC31" s="1137"/>
      <c r="AD31" s="1137"/>
      <c r="AE31" s="1138"/>
      <c r="AF31" s="1112">
        <v>181</v>
      </c>
      <c r="AG31" s="1113"/>
      <c r="AH31" s="1113"/>
      <c r="AI31" s="1113"/>
      <c r="AJ31" s="1114"/>
      <c r="AK31" s="1073">
        <v>150</v>
      </c>
      <c r="AL31" s="1064"/>
      <c r="AM31" s="1064"/>
      <c r="AN31" s="1064"/>
      <c r="AO31" s="1064"/>
      <c r="AP31" s="1064">
        <v>1957</v>
      </c>
      <c r="AQ31" s="1064"/>
      <c r="AR31" s="1064"/>
      <c r="AS31" s="1064"/>
      <c r="AT31" s="1064"/>
      <c r="AU31" s="1064" t="s">
        <v>584</v>
      </c>
      <c r="AV31" s="1064"/>
      <c r="AW31" s="1064"/>
      <c r="AX31" s="1064"/>
      <c r="AY31" s="1064"/>
      <c r="AZ31" s="1135" t="s">
        <v>589</v>
      </c>
      <c r="BA31" s="1135"/>
      <c r="BB31" s="1135"/>
      <c r="BC31" s="1135"/>
      <c r="BD31" s="1135"/>
      <c r="BE31" s="1125" t="s">
        <v>408</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172</v>
      </c>
      <c r="R32" s="1137"/>
      <c r="S32" s="1137"/>
      <c r="T32" s="1137"/>
      <c r="U32" s="1137"/>
      <c r="V32" s="1137">
        <v>172</v>
      </c>
      <c r="W32" s="1137"/>
      <c r="X32" s="1137"/>
      <c r="Y32" s="1137"/>
      <c r="Z32" s="1137"/>
      <c r="AA32" s="1137" t="s">
        <v>591</v>
      </c>
      <c r="AB32" s="1137"/>
      <c r="AC32" s="1137"/>
      <c r="AD32" s="1137"/>
      <c r="AE32" s="1138"/>
      <c r="AF32" s="1112" t="s">
        <v>410</v>
      </c>
      <c r="AG32" s="1113"/>
      <c r="AH32" s="1113"/>
      <c r="AI32" s="1113"/>
      <c r="AJ32" s="1114"/>
      <c r="AK32" s="1073">
        <v>146</v>
      </c>
      <c r="AL32" s="1064"/>
      <c r="AM32" s="1064"/>
      <c r="AN32" s="1064"/>
      <c r="AO32" s="1064"/>
      <c r="AP32" s="1064">
        <v>763</v>
      </c>
      <c r="AQ32" s="1064"/>
      <c r="AR32" s="1064"/>
      <c r="AS32" s="1064"/>
      <c r="AT32" s="1064"/>
      <c r="AU32" s="1064" t="s">
        <v>584</v>
      </c>
      <c r="AV32" s="1064"/>
      <c r="AW32" s="1064"/>
      <c r="AX32" s="1064"/>
      <c r="AY32" s="1064"/>
      <c r="AZ32" s="1135" t="s">
        <v>590</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253</v>
      </c>
      <c r="AG63" s="1052"/>
      <c r="AH63" s="1052"/>
      <c r="AI63" s="1052"/>
      <c r="AJ63" s="1123"/>
      <c r="AK63" s="1124"/>
      <c r="AL63" s="1056"/>
      <c r="AM63" s="1056"/>
      <c r="AN63" s="1056"/>
      <c r="AO63" s="1056"/>
      <c r="AP63" s="1052">
        <v>2720</v>
      </c>
      <c r="AQ63" s="1052"/>
      <c r="AR63" s="1052"/>
      <c r="AS63" s="1052"/>
      <c r="AT63" s="1052"/>
      <c r="AU63" s="1052" t="s">
        <v>619</v>
      </c>
      <c r="AV63" s="1052"/>
      <c r="AW63" s="1052"/>
      <c r="AX63" s="1052"/>
      <c r="AY63" s="1052"/>
      <c r="AZ63" s="1118"/>
      <c r="BA63" s="1118"/>
      <c r="BB63" s="1118"/>
      <c r="BC63" s="1118"/>
      <c r="BD63" s="1118"/>
      <c r="BE63" s="1053"/>
      <c r="BF63" s="1053"/>
      <c r="BG63" s="1053"/>
      <c r="BH63" s="1053"/>
      <c r="BI63" s="1054"/>
      <c r="BJ63" s="1119" t="s">
        <v>414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418</v>
      </c>
      <c r="W66" s="1095"/>
      <c r="X66" s="1095"/>
      <c r="Y66" s="1095"/>
      <c r="Z66" s="1096"/>
      <c r="AA66" s="1094" t="s">
        <v>419</v>
      </c>
      <c r="AB66" s="1095"/>
      <c r="AC66" s="1095"/>
      <c r="AD66" s="1095"/>
      <c r="AE66" s="1096"/>
      <c r="AF66" s="1100" t="s">
        <v>399</v>
      </c>
      <c r="AG66" s="1101"/>
      <c r="AH66" s="1101"/>
      <c r="AI66" s="1101"/>
      <c r="AJ66" s="1102"/>
      <c r="AK66" s="1094" t="s">
        <v>420</v>
      </c>
      <c r="AL66" s="1089"/>
      <c r="AM66" s="1089"/>
      <c r="AN66" s="1089"/>
      <c r="AO66" s="1090"/>
      <c r="AP66" s="1094" t="s">
        <v>421</v>
      </c>
      <c r="AQ66" s="1095"/>
      <c r="AR66" s="1095"/>
      <c r="AS66" s="1095"/>
      <c r="AT66" s="1096"/>
      <c r="AU66" s="1094" t="s">
        <v>422</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592</v>
      </c>
      <c r="C68" s="1079"/>
      <c r="D68" s="1079"/>
      <c r="E68" s="1079"/>
      <c r="F68" s="1079"/>
      <c r="G68" s="1079"/>
      <c r="H68" s="1079"/>
      <c r="I68" s="1079"/>
      <c r="J68" s="1079"/>
      <c r="K68" s="1079"/>
      <c r="L68" s="1079"/>
      <c r="M68" s="1079"/>
      <c r="N68" s="1079"/>
      <c r="O68" s="1079"/>
      <c r="P68" s="1080"/>
      <c r="Q68" s="1081">
        <v>4724</v>
      </c>
      <c r="R68" s="1075"/>
      <c r="S68" s="1075"/>
      <c r="T68" s="1075"/>
      <c r="U68" s="1075"/>
      <c r="V68" s="1075">
        <v>4670</v>
      </c>
      <c r="W68" s="1075"/>
      <c r="X68" s="1075"/>
      <c r="Y68" s="1075"/>
      <c r="Z68" s="1075"/>
      <c r="AA68" s="1075">
        <v>54</v>
      </c>
      <c r="AB68" s="1075"/>
      <c r="AC68" s="1075"/>
      <c r="AD68" s="1075"/>
      <c r="AE68" s="1075"/>
      <c r="AF68" s="1075">
        <v>16</v>
      </c>
      <c r="AG68" s="1075"/>
      <c r="AH68" s="1075"/>
      <c r="AI68" s="1075"/>
      <c r="AJ68" s="1075"/>
      <c r="AK68" s="1075">
        <v>38</v>
      </c>
      <c r="AL68" s="1075"/>
      <c r="AM68" s="1075"/>
      <c r="AN68" s="1075"/>
      <c r="AO68" s="1075"/>
      <c r="AP68" s="1075" t="s">
        <v>600</v>
      </c>
      <c r="AQ68" s="1075"/>
      <c r="AR68" s="1075"/>
      <c r="AS68" s="1075"/>
      <c r="AT68" s="1075"/>
      <c r="AU68" s="1075" t="s">
        <v>584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593</v>
      </c>
      <c r="C69" s="1068"/>
      <c r="D69" s="1068"/>
      <c r="E69" s="1068"/>
      <c r="F69" s="1068"/>
      <c r="G69" s="1068"/>
      <c r="H69" s="1068"/>
      <c r="I69" s="1068"/>
      <c r="J69" s="1068"/>
      <c r="K69" s="1068"/>
      <c r="L69" s="1068"/>
      <c r="M69" s="1068"/>
      <c r="N69" s="1068"/>
      <c r="O69" s="1068"/>
      <c r="P69" s="1069"/>
      <c r="Q69" s="1070">
        <v>470</v>
      </c>
      <c r="R69" s="1064"/>
      <c r="S69" s="1064"/>
      <c r="T69" s="1064"/>
      <c r="U69" s="1064"/>
      <c r="V69" s="1064">
        <v>434</v>
      </c>
      <c r="W69" s="1064"/>
      <c r="X69" s="1064"/>
      <c r="Y69" s="1064"/>
      <c r="Z69" s="1064"/>
      <c r="AA69" s="1064">
        <v>36</v>
      </c>
      <c r="AB69" s="1064"/>
      <c r="AC69" s="1064"/>
      <c r="AD69" s="1064"/>
      <c r="AE69" s="1064"/>
      <c r="AF69" s="1064">
        <v>36</v>
      </c>
      <c r="AG69" s="1064"/>
      <c r="AH69" s="1064"/>
      <c r="AI69" s="1064"/>
      <c r="AJ69" s="1064"/>
      <c r="AK69" s="1064" t="s">
        <v>588</v>
      </c>
      <c r="AL69" s="1064"/>
      <c r="AM69" s="1064"/>
      <c r="AN69" s="1064"/>
      <c r="AO69" s="1064"/>
      <c r="AP69" s="1064">
        <v>22</v>
      </c>
      <c r="AQ69" s="1064"/>
      <c r="AR69" s="1064"/>
      <c r="AS69" s="1064"/>
      <c r="AT69" s="1064"/>
      <c r="AU69" s="1064">
        <v>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594</v>
      </c>
      <c r="C70" s="1068"/>
      <c r="D70" s="1068"/>
      <c r="E70" s="1068"/>
      <c r="F70" s="1068"/>
      <c r="G70" s="1068"/>
      <c r="H70" s="1068"/>
      <c r="I70" s="1068"/>
      <c r="J70" s="1068"/>
      <c r="K70" s="1068"/>
      <c r="L70" s="1068"/>
      <c r="M70" s="1068"/>
      <c r="N70" s="1068"/>
      <c r="O70" s="1068"/>
      <c r="P70" s="1069"/>
      <c r="Q70" s="1070">
        <v>117</v>
      </c>
      <c r="R70" s="1064"/>
      <c r="S70" s="1064"/>
      <c r="T70" s="1064"/>
      <c r="U70" s="1064"/>
      <c r="V70" s="1064">
        <v>116</v>
      </c>
      <c r="W70" s="1064"/>
      <c r="X70" s="1064"/>
      <c r="Y70" s="1064"/>
      <c r="Z70" s="1064"/>
      <c r="AA70" s="1064">
        <v>1</v>
      </c>
      <c r="AB70" s="1064"/>
      <c r="AC70" s="1064"/>
      <c r="AD70" s="1064"/>
      <c r="AE70" s="1064"/>
      <c r="AF70" s="1064">
        <v>1</v>
      </c>
      <c r="AG70" s="1064"/>
      <c r="AH70" s="1064"/>
      <c r="AI70" s="1064"/>
      <c r="AJ70" s="1064"/>
      <c r="AK70" s="1064">
        <v>17</v>
      </c>
      <c r="AL70" s="1064"/>
      <c r="AM70" s="1064"/>
      <c r="AN70" s="1064"/>
      <c r="AO70" s="1064"/>
      <c r="AP70" s="1064" t="s">
        <v>600</v>
      </c>
      <c r="AQ70" s="1064"/>
      <c r="AR70" s="1064"/>
      <c r="AS70" s="1064"/>
      <c r="AT70" s="1064"/>
      <c r="AU70" s="1064" t="s">
        <v>602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595</v>
      </c>
      <c r="C71" s="1068"/>
      <c r="D71" s="1068"/>
      <c r="E71" s="1068"/>
      <c r="F71" s="1068"/>
      <c r="G71" s="1068"/>
      <c r="H71" s="1068"/>
      <c r="I71" s="1068"/>
      <c r="J71" s="1068"/>
      <c r="K71" s="1068"/>
      <c r="L71" s="1068"/>
      <c r="M71" s="1068"/>
      <c r="N71" s="1068"/>
      <c r="O71" s="1068"/>
      <c r="P71" s="1069"/>
      <c r="Q71" s="1070">
        <v>131</v>
      </c>
      <c r="R71" s="1064"/>
      <c r="S71" s="1064"/>
      <c r="T71" s="1064"/>
      <c r="U71" s="1064"/>
      <c r="V71" s="1064">
        <v>95</v>
      </c>
      <c r="W71" s="1064"/>
      <c r="X71" s="1064"/>
      <c r="Y71" s="1064"/>
      <c r="Z71" s="1064"/>
      <c r="AA71" s="1064">
        <v>36</v>
      </c>
      <c r="AB71" s="1064"/>
      <c r="AC71" s="1064"/>
      <c r="AD71" s="1064"/>
      <c r="AE71" s="1064"/>
      <c r="AF71" s="1064">
        <v>36</v>
      </c>
      <c r="AG71" s="1064"/>
      <c r="AH71" s="1064"/>
      <c r="AI71" s="1064"/>
      <c r="AJ71" s="1064"/>
      <c r="AK71" s="1064" t="s">
        <v>584</v>
      </c>
      <c r="AL71" s="1064"/>
      <c r="AM71" s="1064"/>
      <c r="AN71" s="1064"/>
      <c r="AO71" s="1064"/>
      <c r="AP71" s="1064" t="s">
        <v>601</v>
      </c>
      <c r="AQ71" s="1064"/>
      <c r="AR71" s="1064"/>
      <c r="AS71" s="1064"/>
      <c r="AT71" s="1064"/>
      <c r="AU71" s="1064" t="s">
        <v>600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596</v>
      </c>
      <c r="C72" s="1068"/>
      <c r="D72" s="1068"/>
      <c r="E72" s="1068"/>
      <c r="F72" s="1068"/>
      <c r="G72" s="1068"/>
      <c r="H72" s="1068"/>
      <c r="I72" s="1068"/>
      <c r="J72" s="1068"/>
      <c r="K72" s="1068"/>
      <c r="L72" s="1068"/>
      <c r="M72" s="1068"/>
      <c r="N72" s="1068"/>
      <c r="O72" s="1068"/>
      <c r="P72" s="1069"/>
      <c r="Q72" s="1070">
        <v>13584</v>
      </c>
      <c r="R72" s="1064"/>
      <c r="S72" s="1064"/>
      <c r="T72" s="1064"/>
      <c r="U72" s="1064"/>
      <c r="V72" s="1064">
        <v>13134</v>
      </c>
      <c r="W72" s="1064"/>
      <c r="X72" s="1064"/>
      <c r="Y72" s="1064"/>
      <c r="Z72" s="1064"/>
      <c r="AA72" s="1064">
        <v>450</v>
      </c>
      <c r="AB72" s="1064"/>
      <c r="AC72" s="1064"/>
      <c r="AD72" s="1064"/>
      <c r="AE72" s="1064"/>
      <c r="AF72" s="1064">
        <v>447</v>
      </c>
      <c r="AG72" s="1064"/>
      <c r="AH72" s="1064"/>
      <c r="AI72" s="1064"/>
      <c r="AJ72" s="1064"/>
      <c r="AK72" s="1064">
        <v>156</v>
      </c>
      <c r="AL72" s="1064"/>
      <c r="AM72" s="1064"/>
      <c r="AN72" s="1064"/>
      <c r="AO72" s="1064"/>
      <c r="AP72" s="1064">
        <v>2863</v>
      </c>
      <c r="AQ72" s="1064"/>
      <c r="AR72" s="1064"/>
      <c r="AS72" s="1064"/>
      <c r="AT72" s="1064"/>
      <c r="AU72" s="1064">
        <v>89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597</v>
      </c>
      <c r="C73" s="1068"/>
      <c r="D73" s="1068"/>
      <c r="E73" s="1068"/>
      <c r="F73" s="1068"/>
      <c r="G73" s="1068"/>
      <c r="H73" s="1068"/>
      <c r="I73" s="1068"/>
      <c r="J73" s="1068"/>
      <c r="K73" s="1068"/>
      <c r="L73" s="1068"/>
      <c r="M73" s="1068"/>
      <c r="N73" s="1068"/>
      <c r="O73" s="1068"/>
      <c r="P73" s="1069"/>
      <c r="Q73" s="1070">
        <v>119</v>
      </c>
      <c r="R73" s="1064"/>
      <c r="S73" s="1064"/>
      <c r="T73" s="1064"/>
      <c r="U73" s="1064"/>
      <c r="V73" s="1064">
        <v>75</v>
      </c>
      <c r="W73" s="1064"/>
      <c r="X73" s="1064"/>
      <c r="Y73" s="1064"/>
      <c r="Z73" s="1064"/>
      <c r="AA73" s="1064">
        <v>44</v>
      </c>
      <c r="AB73" s="1064"/>
      <c r="AC73" s="1064"/>
      <c r="AD73" s="1064"/>
      <c r="AE73" s="1064"/>
      <c r="AF73" s="1064">
        <v>44</v>
      </c>
      <c r="AG73" s="1064"/>
      <c r="AH73" s="1064"/>
      <c r="AI73" s="1064"/>
      <c r="AJ73" s="1064"/>
      <c r="AK73" s="1064" t="s">
        <v>599</v>
      </c>
      <c r="AL73" s="1064"/>
      <c r="AM73" s="1064"/>
      <c r="AN73" s="1064"/>
      <c r="AO73" s="1064"/>
      <c r="AP73" s="1064" t="s">
        <v>584</v>
      </c>
      <c r="AQ73" s="1064"/>
      <c r="AR73" s="1064"/>
      <c r="AS73" s="1064"/>
      <c r="AT73" s="1064"/>
      <c r="AU73" s="1064" t="s">
        <v>600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598</v>
      </c>
      <c r="C74" s="1068"/>
      <c r="D74" s="1068"/>
      <c r="E74" s="1068"/>
      <c r="F74" s="1068"/>
      <c r="G74" s="1068"/>
      <c r="H74" s="1068"/>
      <c r="I74" s="1068"/>
      <c r="J74" s="1068"/>
      <c r="K74" s="1068"/>
      <c r="L74" s="1068"/>
      <c r="M74" s="1068"/>
      <c r="N74" s="1068"/>
      <c r="O74" s="1068"/>
      <c r="P74" s="1069"/>
      <c r="Q74" s="1070">
        <v>10046</v>
      </c>
      <c r="R74" s="1064"/>
      <c r="S74" s="1064"/>
      <c r="T74" s="1064"/>
      <c r="U74" s="1064"/>
      <c r="V74" s="1064">
        <v>10005</v>
      </c>
      <c r="W74" s="1064"/>
      <c r="X74" s="1064"/>
      <c r="Y74" s="1064"/>
      <c r="Z74" s="1064"/>
      <c r="AA74" s="1064">
        <v>41</v>
      </c>
      <c r="AB74" s="1064"/>
      <c r="AC74" s="1064"/>
      <c r="AD74" s="1064"/>
      <c r="AE74" s="1064"/>
      <c r="AF74" s="1064">
        <v>1978</v>
      </c>
      <c r="AG74" s="1064"/>
      <c r="AH74" s="1064"/>
      <c r="AI74" s="1064"/>
      <c r="AJ74" s="1064"/>
      <c r="AK74" s="1064">
        <v>833</v>
      </c>
      <c r="AL74" s="1064"/>
      <c r="AM74" s="1064"/>
      <c r="AN74" s="1064"/>
      <c r="AO74" s="1064"/>
      <c r="AP74" s="1064">
        <v>5448</v>
      </c>
      <c r="AQ74" s="1064"/>
      <c r="AR74" s="1064"/>
      <c r="AS74" s="1064"/>
      <c r="AT74" s="1064"/>
      <c r="AU74" s="1064">
        <v>458</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2558</v>
      </c>
      <c r="AG88" s="1052"/>
      <c r="AH88" s="1052"/>
      <c r="AI88" s="1052"/>
      <c r="AJ88" s="1052"/>
      <c r="AK88" s="1056"/>
      <c r="AL88" s="1056"/>
      <c r="AM88" s="1056"/>
      <c r="AN88" s="1056"/>
      <c r="AO88" s="1056"/>
      <c r="AP88" s="1052">
        <v>8333</v>
      </c>
      <c r="AQ88" s="1052"/>
      <c r="AR88" s="1052"/>
      <c r="AS88" s="1052"/>
      <c r="AT88" s="1052"/>
      <c r="AU88" s="1052">
        <v>551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t="s">
        <v>619</v>
      </c>
      <c r="CS102" s="1044"/>
      <c r="CT102" s="1044"/>
      <c r="CU102" s="1044"/>
      <c r="CV102" s="1045"/>
      <c r="CW102" s="1043" t="s">
        <v>620</v>
      </c>
      <c r="CX102" s="1044"/>
      <c r="CY102" s="1044"/>
      <c r="CZ102" s="1044"/>
      <c r="DA102" s="1045"/>
      <c r="DB102" s="1043">
        <v>27</v>
      </c>
      <c r="DC102" s="1044"/>
      <c r="DD102" s="1044"/>
      <c r="DE102" s="1044"/>
      <c r="DF102" s="1045"/>
      <c r="DG102" s="1043" t="s">
        <v>621</v>
      </c>
      <c r="DH102" s="1044"/>
      <c r="DI102" s="1044"/>
      <c r="DJ102" s="1044"/>
      <c r="DK102" s="1045"/>
      <c r="DL102" s="1043" t="s">
        <v>622</v>
      </c>
      <c r="DM102" s="1044"/>
      <c r="DN102" s="1044"/>
      <c r="DO102" s="1044"/>
      <c r="DP102" s="1045"/>
      <c r="DQ102" s="1043" t="s">
        <v>620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309</v>
      </c>
      <c r="AG109" s="987"/>
      <c r="AH109" s="987"/>
      <c r="AI109" s="987"/>
      <c r="AJ109" s="988"/>
      <c r="AK109" s="989" t="s">
        <v>308</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309</v>
      </c>
      <c r="BW109" s="987"/>
      <c r="BX109" s="987"/>
      <c r="BY109" s="987"/>
      <c r="BZ109" s="988"/>
      <c r="CA109" s="989" t="s">
        <v>308</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309</v>
      </c>
      <c r="DM109" s="987"/>
      <c r="DN109" s="987"/>
      <c r="DO109" s="987"/>
      <c r="DP109" s="988"/>
      <c r="DQ109" s="989" t="s">
        <v>308</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492646</v>
      </c>
      <c r="AB110" s="980"/>
      <c r="AC110" s="980"/>
      <c r="AD110" s="980"/>
      <c r="AE110" s="981"/>
      <c r="AF110" s="982">
        <v>507939</v>
      </c>
      <c r="AG110" s="980"/>
      <c r="AH110" s="980"/>
      <c r="AI110" s="980"/>
      <c r="AJ110" s="981"/>
      <c r="AK110" s="982">
        <v>497564</v>
      </c>
      <c r="AL110" s="980"/>
      <c r="AM110" s="980"/>
      <c r="AN110" s="980"/>
      <c r="AO110" s="981"/>
      <c r="AP110" s="983">
        <v>24.1</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4380489</v>
      </c>
      <c r="BR110" s="927"/>
      <c r="BS110" s="927"/>
      <c r="BT110" s="927"/>
      <c r="BU110" s="927"/>
      <c r="BV110" s="927">
        <v>4168492</v>
      </c>
      <c r="BW110" s="927"/>
      <c r="BX110" s="927"/>
      <c r="BY110" s="927"/>
      <c r="BZ110" s="927"/>
      <c r="CA110" s="927">
        <v>3984626</v>
      </c>
      <c r="CB110" s="927"/>
      <c r="CC110" s="927"/>
      <c r="CD110" s="927"/>
      <c r="CE110" s="927"/>
      <c r="CF110" s="951">
        <v>192.7</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439</v>
      </c>
      <c r="DH110" s="927"/>
      <c r="DI110" s="927"/>
      <c r="DJ110" s="927"/>
      <c r="DK110" s="927"/>
      <c r="DL110" s="927" t="s">
        <v>440</v>
      </c>
      <c r="DM110" s="927"/>
      <c r="DN110" s="927"/>
      <c r="DO110" s="927"/>
      <c r="DP110" s="927"/>
      <c r="DQ110" s="927" t="s">
        <v>410</v>
      </c>
      <c r="DR110" s="927"/>
      <c r="DS110" s="927"/>
      <c r="DT110" s="927"/>
      <c r="DU110" s="927"/>
      <c r="DV110" s="928" t="s">
        <v>410</v>
      </c>
      <c r="DW110" s="928"/>
      <c r="DX110" s="928"/>
      <c r="DY110" s="928"/>
      <c r="DZ110" s="929"/>
    </row>
    <row r="111" spans="1:131" s="24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410</v>
      </c>
      <c r="AB111" s="1008"/>
      <c r="AC111" s="1008"/>
      <c r="AD111" s="1008"/>
      <c r="AE111" s="1009"/>
      <c r="AF111" s="1010" t="s">
        <v>410</v>
      </c>
      <c r="AG111" s="1008"/>
      <c r="AH111" s="1008"/>
      <c r="AI111" s="1008"/>
      <c r="AJ111" s="1009"/>
      <c r="AK111" s="1010" t="s">
        <v>410</v>
      </c>
      <c r="AL111" s="1008"/>
      <c r="AM111" s="1008"/>
      <c r="AN111" s="1008"/>
      <c r="AO111" s="1009"/>
      <c r="AP111" s="1011" t="s">
        <v>410</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t="s">
        <v>443</v>
      </c>
      <c r="BR111" s="899"/>
      <c r="BS111" s="899"/>
      <c r="BT111" s="899"/>
      <c r="BU111" s="899"/>
      <c r="BV111" s="899" t="s">
        <v>443</v>
      </c>
      <c r="BW111" s="899"/>
      <c r="BX111" s="899"/>
      <c r="BY111" s="899"/>
      <c r="BZ111" s="899"/>
      <c r="CA111" s="899" t="s">
        <v>443</v>
      </c>
      <c r="CB111" s="899"/>
      <c r="CC111" s="899"/>
      <c r="CD111" s="899"/>
      <c r="CE111" s="899"/>
      <c r="CF111" s="960" t="s">
        <v>443</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443</v>
      </c>
      <c r="DH111" s="899"/>
      <c r="DI111" s="899"/>
      <c r="DJ111" s="899"/>
      <c r="DK111" s="899"/>
      <c r="DL111" s="899" t="s">
        <v>443</v>
      </c>
      <c r="DM111" s="899"/>
      <c r="DN111" s="899"/>
      <c r="DO111" s="899"/>
      <c r="DP111" s="899"/>
      <c r="DQ111" s="899" t="s">
        <v>443</v>
      </c>
      <c r="DR111" s="899"/>
      <c r="DS111" s="899"/>
      <c r="DT111" s="899"/>
      <c r="DU111" s="899"/>
      <c r="DV111" s="876" t="s">
        <v>443</v>
      </c>
      <c r="DW111" s="876"/>
      <c r="DX111" s="876"/>
      <c r="DY111" s="876"/>
      <c r="DZ111" s="877"/>
    </row>
    <row r="112" spans="1:131" s="247"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440</v>
      </c>
      <c r="AB112" s="862"/>
      <c r="AC112" s="862"/>
      <c r="AD112" s="862"/>
      <c r="AE112" s="863"/>
      <c r="AF112" s="864" t="s">
        <v>440</v>
      </c>
      <c r="AG112" s="862"/>
      <c r="AH112" s="862"/>
      <c r="AI112" s="862"/>
      <c r="AJ112" s="863"/>
      <c r="AK112" s="864" t="s">
        <v>440</v>
      </c>
      <c r="AL112" s="862"/>
      <c r="AM112" s="862"/>
      <c r="AN112" s="862"/>
      <c r="AO112" s="863"/>
      <c r="AP112" s="909" t="s">
        <v>440</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2152567</v>
      </c>
      <c r="BR112" s="899"/>
      <c r="BS112" s="899"/>
      <c r="BT112" s="899"/>
      <c r="BU112" s="899"/>
      <c r="BV112" s="899">
        <v>2023442</v>
      </c>
      <c r="BW112" s="899"/>
      <c r="BX112" s="899"/>
      <c r="BY112" s="899"/>
      <c r="BZ112" s="899"/>
      <c r="CA112" s="899">
        <v>2000758</v>
      </c>
      <c r="CB112" s="899"/>
      <c r="CC112" s="899"/>
      <c r="CD112" s="899"/>
      <c r="CE112" s="899"/>
      <c r="CF112" s="960">
        <v>96.7</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440</v>
      </c>
      <c r="DH112" s="899"/>
      <c r="DI112" s="899"/>
      <c r="DJ112" s="899"/>
      <c r="DK112" s="899"/>
      <c r="DL112" s="899" t="s">
        <v>440</v>
      </c>
      <c r="DM112" s="899"/>
      <c r="DN112" s="899"/>
      <c r="DO112" s="899"/>
      <c r="DP112" s="899"/>
      <c r="DQ112" s="899" t="s">
        <v>440</v>
      </c>
      <c r="DR112" s="899"/>
      <c r="DS112" s="899"/>
      <c r="DT112" s="899"/>
      <c r="DU112" s="899"/>
      <c r="DV112" s="876" t="s">
        <v>440</v>
      </c>
      <c r="DW112" s="876"/>
      <c r="DX112" s="876"/>
      <c r="DY112" s="876"/>
      <c r="DZ112" s="877"/>
    </row>
    <row r="113" spans="1:130" s="247"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221136</v>
      </c>
      <c r="AB113" s="1008"/>
      <c r="AC113" s="1008"/>
      <c r="AD113" s="1008"/>
      <c r="AE113" s="1009"/>
      <c r="AF113" s="1010">
        <v>227508</v>
      </c>
      <c r="AG113" s="1008"/>
      <c r="AH113" s="1008"/>
      <c r="AI113" s="1008"/>
      <c r="AJ113" s="1009"/>
      <c r="AK113" s="1010">
        <v>236689</v>
      </c>
      <c r="AL113" s="1008"/>
      <c r="AM113" s="1008"/>
      <c r="AN113" s="1008"/>
      <c r="AO113" s="1009"/>
      <c r="AP113" s="1011">
        <v>11.4</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696411</v>
      </c>
      <c r="BR113" s="899"/>
      <c r="BS113" s="899"/>
      <c r="BT113" s="899"/>
      <c r="BU113" s="899"/>
      <c r="BV113" s="899">
        <v>694382</v>
      </c>
      <c r="BW113" s="899"/>
      <c r="BX113" s="899"/>
      <c r="BY113" s="899"/>
      <c r="BZ113" s="899"/>
      <c r="CA113" s="899">
        <v>550573</v>
      </c>
      <c r="CB113" s="899"/>
      <c r="CC113" s="899"/>
      <c r="CD113" s="899"/>
      <c r="CE113" s="899"/>
      <c r="CF113" s="960">
        <v>26.6</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440</v>
      </c>
      <c r="DH113" s="862"/>
      <c r="DI113" s="862"/>
      <c r="DJ113" s="862"/>
      <c r="DK113" s="863"/>
      <c r="DL113" s="864" t="s">
        <v>440</v>
      </c>
      <c r="DM113" s="862"/>
      <c r="DN113" s="862"/>
      <c r="DO113" s="862"/>
      <c r="DP113" s="863"/>
      <c r="DQ113" s="864" t="s">
        <v>440</v>
      </c>
      <c r="DR113" s="862"/>
      <c r="DS113" s="862"/>
      <c r="DT113" s="862"/>
      <c r="DU113" s="863"/>
      <c r="DV113" s="909" t="s">
        <v>440</v>
      </c>
      <c r="DW113" s="910"/>
      <c r="DX113" s="910"/>
      <c r="DY113" s="910"/>
      <c r="DZ113" s="911"/>
    </row>
    <row r="114" spans="1:130" s="247" customFormat="1" ht="26.25" customHeight="1" x14ac:dyDescent="0.15">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69072</v>
      </c>
      <c r="AB114" s="862"/>
      <c r="AC114" s="862"/>
      <c r="AD114" s="862"/>
      <c r="AE114" s="863"/>
      <c r="AF114" s="864">
        <v>82784</v>
      </c>
      <c r="AG114" s="862"/>
      <c r="AH114" s="862"/>
      <c r="AI114" s="862"/>
      <c r="AJ114" s="863"/>
      <c r="AK114" s="864">
        <v>68100</v>
      </c>
      <c r="AL114" s="862"/>
      <c r="AM114" s="862"/>
      <c r="AN114" s="862"/>
      <c r="AO114" s="863"/>
      <c r="AP114" s="909">
        <v>3.3</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1383873</v>
      </c>
      <c r="BR114" s="899"/>
      <c r="BS114" s="899"/>
      <c r="BT114" s="899"/>
      <c r="BU114" s="899"/>
      <c r="BV114" s="899">
        <v>1318079</v>
      </c>
      <c r="BW114" s="899"/>
      <c r="BX114" s="899"/>
      <c r="BY114" s="899"/>
      <c r="BZ114" s="899"/>
      <c r="CA114" s="899">
        <v>1258554</v>
      </c>
      <c r="CB114" s="899"/>
      <c r="CC114" s="899"/>
      <c r="CD114" s="899"/>
      <c r="CE114" s="899"/>
      <c r="CF114" s="960">
        <v>60.9</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440</v>
      </c>
      <c r="DH114" s="862"/>
      <c r="DI114" s="862"/>
      <c r="DJ114" s="862"/>
      <c r="DK114" s="863"/>
      <c r="DL114" s="864" t="s">
        <v>440</v>
      </c>
      <c r="DM114" s="862"/>
      <c r="DN114" s="862"/>
      <c r="DO114" s="862"/>
      <c r="DP114" s="863"/>
      <c r="DQ114" s="864" t="s">
        <v>440</v>
      </c>
      <c r="DR114" s="862"/>
      <c r="DS114" s="862"/>
      <c r="DT114" s="862"/>
      <c r="DU114" s="863"/>
      <c r="DV114" s="909" t="s">
        <v>440</v>
      </c>
      <c r="DW114" s="910"/>
      <c r="DX114" s="910"/>
      <c r="DY114" s="910"/>
      <c r="DZ114" s="911"/>
    </row>
    <row r="115" spans="1:130" s="247" customFormat="1" ht="26.25" customHeight="1" x14ac:dyDescent="0.15">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440</v>
      </c>
      <c r="AB115" s="1008"/>
      <c r="AC115" s="1008"/>
      <c r="AD115" s="1008"/>
      <c r="AE115" s="1009"/>
      <c r="AF115" s="1010" t="s">
        <v>440</v>
      </c>
      <c r="AG115" s="1008"/>
      <c r="AH115" s="1008"/>
      <c r="AI115" s="1008"/>
      <c r="AJ115" s="1009"/>
      <c r="AK115" s="1010" t="s">
        <v>440</v>
      </c>
      <c r="AL115" s="1008"/>
      <c r="AM115" s="1008"/>
      <c r="AN115" s="1008"/>
      <c r="AO115" s="1009"/>
      <c r="AP115" s="1011" t="s">
        <v>440</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v>30499</v>
      </c>
      <c r="BR115" s="899"/>
      <c r="BS115" s="899"/>
      <c r="BT115" s="899"/>
      <c r="BU115" s="899"/>
      <c r="BV115" s="899">
        <v>30522</v>
      </c>
      <c r="BW115" s="899"/>
      <c r="BX115" s="899"/>
      <c r="BY115" s="899"/>
      <c r="BZ115" s="899"/>
      <c r="CA115" s="899">
        <v>30552</v>
      </c>
      <c r="CB115" s="899"/>
      <c r="CC115" s="899"/>
      <c r="CD115" s="899"/>
      <c r="CE115" s="899"/>
      <c r="CF115" s="960">
        <v>1.5</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440</v>
      </c>
      <c r="DH115" s="862"/>
      <c r="DI115" s="862"/>
      <c r="DJ115" s="862"/>
      <c r="DK115" s="863"/>
      <c r="DL115" s="864" t="s">
        <v>440</v>
      </c>
      <c r="DM115" s="862"/>
      <c r="DN115" s="862"/>
      <c r="DO115" s="862"/>
      <c r="DP115" s="863"/>
      <c r="DQ115" s="864" t="s">
        <v>440</v>
      </c>
      <c r="DR115" s="862"/>
      <c r="DS115" s="862"/>
      <c r="DT115" s="862"/>
      <c r="DU115" s="863"/>
      <c r="DV115" s="909" t="s">
        <v>440</v>
      </c>
      <c r="DW115" s="910"/>
      <c r="DX115" s="910"/>
      <c r="DY115" s="910"/>
      <c r="DZ115" s="911"/>
    </row>
    <row r="116" spans="1:130" s="247" customFormat="1" ht="26.25" customHeight="1" x14ac:dyDescent="0.15">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55</v>
      </c>
      <c r="AB116" s="862"/>
      <c r="AC116" s="862"/>
      <c r="AD116" s="862"/>
      <c r="AE116" s="863"/>
      <c r="AF116" s="864" t="s">
        <v>440</v>
      </c>
      <c r="AG116" s="862"/>
      <c r="AH116" s="862"/>
      <c r="AI116" s="862"/>
      <c r="AJ116" s="863"/>
      <c r="AK116" s="864" t="s">
        <v>440</v>
      </c>
      <c r="AL116" s="862"/>
      <c r="AM116" s="862"/>
      <c r="AN116" s="862"/>
      <c r="AO116" s="863"/>
      <c r="AP116" s="909" t="s">
        <v>440</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440</v>
      </c>
      <c r="BR116" s="899"/>
      <c r="BS116" s="899"/>
      <c r="BT116" s="899"/>
      <c r="BU116" s="899"/>
      <c r="BV116" s="899" t="s">
        <v>440</v>
      </c>
      <c r="BW116" s="899"/>
      <c r="BX116" s="899"/>
      <c r="BY116" s="899"/>
      <c r="BZ116" s="899"/>
      <c r="CA116" s="899" t="s">
        <v>440</v>
      </c>
      <c r="CB116" s="899"/>
      <c r="CC116" s="899"/>
      <c r="CD116" s="899"/>
      <c r="CE116" s="899"/>
      <c r="CF116" s="960" t="s">
        <v>440</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440</v>
      </c>
      <c r="DH116" s="862"/>
      <c r="DI116" s="862"/>
      <c r="DJ116" s="862"/>
      <c r="DK116" s="863"/>
      <c r="DL116" s="864" t="s">
        <v>440</v>
      </c>
      <c r="DM116" s="862"/>
      <c r="DN116" s="862"/>
      <c r="DO116" s="862"/>
      <c r="DP116" s="863"/>
      <c r="DQ116" s="864" t="s">
        <v>440</v>
      </c>
      <c r="DR116" s="862"/>
      <c r="DS116" s="862"/>
      <c r="DT116" s="862"/>
      <c r="DU116" s="863"/>
      <c r="DV116" s="909" t="s">
        <v>440</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782909</v>
      </c>
      <c r="AB117" s="994"/>
      <c r="AC117" s="994"/>
      <c r="AD117" s="994"/>
      <c r="AE117" s="995"/>
      <c r="AF117" s="996">
        <v>818231</v>
      </c>
      <c r="AG117" s="994"/>
      <c r="AH117" s="994"/>
      <c r="AI117" s="994"/>
      <c r="AJ117" s="995"/>
      <c r="AK117" s="996">
        <v>802353</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463</v>
      </c>
      <c r="BR117" s="899"/>
      <c r="BS117" s="899"/>
      <c r="BT117" s="899"/>
      <c r="BU117" s="899"/>
      <c r="BV117" s="899" t="s">
        <v>443</v>
      </c>
      <c r="BW117" s="899"/>
      <c r="BX117" s="899"/>
      <c r="BY117" s="899"/>
      <c r="BZ117" s="899"/>
      <c r="CA117" s="899" t="s">
        <v>410</v>
      </c>
      <c r="CB117" s="899"/>
      <c r="CC117" s="899"/>
      <c r="CD117" s="899"/>
      <c r="CE117" s="899"/>
      <c r="CF117" s="960" t="s">
        <v>464</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466</v>
      </c>
      <c r="DH117" s="862"/>
      <c r="DI117" s="862"/>
      <c r="DJ117" s="862"/>
      <c r="DK117" s="863"/>
      <c r="DL117" s="864" t="s">
        <v>464</v>
      </c>
      <c r="DM117" s="862"/>
      <c r="DN117" s="862"/>
      <c r="DO117" s="862"/>
      <c r="DP117" s="863"/>
      <c r="DQ117" s="864" t="s">
        <v>410</v>
      </c>
      <c r="DR117" s="862"/>
      <c r="DS117" s="862"/>
      <c r="DT117" s="862"/>
      <c r="DU117" s="863"/>
      <c r="DV117" s="909" t="s">
        <v>467</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309</v>
      </c>
      <c r="AG118" s="987"/>
      <c r="AH118" s="987"/>
      <c r="AI118" s="987"/>
      <c r="AJ118" s="988"/>
      <c r="AK118" s="989" t="s">
        <v>308</v>
      </c>
      <c r="AL118" s="987"/>
      <c r="AM118" s="987"/>
      <c r="AN118" s="987"/>
      <c r="AO118" s="988"/>
      <c r="AP118" s="990" t="s">
        <v>433</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410</v>
      </c>
      <c r="BR118" s="930"/>
      <c r="BS118" s="930"/>
      <c r="BT118" s="930"/>
      <c r="BU118" s="930"/>
      <c r="BV118" s="930" t="s">
        <v>410</v>
      </c>
      <c r="BW118" s="930"/>
      <c r="BX118" s="930"/>
      <c r="BY118" s="930"/>
      <c r="BZ118" s="930"/>
      <c r="CA118" s="930" t="s">
        <v>466</v>
      </c>
      <c r="CB118" s="930"/>
      <c r="CC118" s="930"/>
      <c r="CD118" s="930"/>
      <c r="CE118" s="930"/>
      <c r="CF118" s="960" t="s">
        <v>410</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467</v>
      </c>
      <c r="DH118" s="862"/>
      <c r="DI118" s="862"/>
      <c r="DJ118" s="862"/>
      <c r="DK118" s="863"/>
      <c r="DL118" s="864" t="s">
        <v>443</v>
      </c>
      <c r="DM118" s="862"/>
      <c r="DN118" s="862"/>
      <c r="DO118" s="862"/>
      <c r="DP118" s="863"/>
      <c r="DQ118" s="864" t="s">
        <v>466</v>
      </c>
      <c r="DR118" s="862"/>
      <c r="DS118" s="862"/>
      <c r="DT118" s="862"/>
      <c r="DU118" s="863"/>
      <c r="DV118" s="909" t="s">
        <v>464</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414</v>
      </c>
      <c r="AB119" s="980"/>
      <c r="AC119" s="980"/>
      <c r="AD119" s="980"/>
      <c r="AE119" s="981"/>
      <c r="AF119" s="982" t="s">
        <v>443</v>
      </c>
      <c r="AG119" s="980"/>
      <c r="AH119" s="980"/>
      <c r="AI119" s="980"/>
      <c r="AJ119" s="981"/>
      <c r="AK119" s="982" t="s">
        <v>467</v>
      </c>
      <c r="AL119" s="980"/>
      <c r="AM119" s="980"/>
      <c r="AN119" s="980"/>
      <c r="AO119" s="981"/>
      <c r="AP119" s="983" t="s">
        <v>464</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470</v>
      </c>
      <c r="BP119" s="963"/>
      <c r="BQ119" s="967">
        <v>8643839</v>
      </c>
      <c r="BR119" s="930"/>
      <c r="BS119" s="930"/>
      <c r="BT119" s="930"/>
      <c r="BU119" s="930"/>
      <c r="BV119" s="930">
        <v>8234917</v>
      </c>
      <c r="BW119" s="930"/>
      <c r="BX119" s="930"/>
      <c r="BY119" s="930"/>
      <c r="BZ119" s="930"/>
      <c r="CA119" s="930">
        <v>7825063</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464</v>
      </c>
      <c r="DH119" s="845"/>
      <c r="DI119" s="845"/>
      <c r="DJ119" s="845"/>
      <c r="DK119" s="846"/>
      <c r="DL119" s="847" t="s">
        <v>467</v>
      </c>
      <c r="DM119" s="845"/>
      <c r="DN119" s="845"/>
      <c r="DO119" s="845"/>
      <c r="DP119" s="846"/>
      <c r="DQ119" s="847" t="s">
        <v>464</v>
      </c>
      <c r="DR119" s="845"/>
      <c r="DS119" s="845"/>
      <c r="DT119" s="845"/>
      <c r="DU119" s="846"/>
      <c r="DV119" s="933" t="s">
        <v>467</v>
      </c>
      <c r="DW119" s="934"/>
      <c r="DX119" s="934"/>
      <c r="DY119" s="934"/>
      <c r="DZ119" s="935"/>
    </row>
    <row r="120" spans="1:130" s="247" customFormat="1" ht="26.25" customHeight="1" x14ac:dyDescent="0.15">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410</v>
      </c>
      <c r="AB120" s="862"/>
      <c r="AC120" s="862"/>
      <c r="AD120" s="862"/>
      <c r="AE120" s="863"/>
      <c r="AF120" s="864" t="s">
        <v>443</v>
      </c>
      <c r="AG120" s="862"/>
      <c r="AH120" s="862"/>
      <c r="AI120" s="862"/>
      <c r="AJ120" s="863"/>
      <c r="AK120" s="864" t="s">
        <v>464</v>
      </c>
      <c r="AL120" s="862"/>
      <c r="AM120" s="862"/>
      <c r="AN120" s="862"/>
      <c r="AO120" s="863"/>
      <c r="AP120" s="909" t="s">
        <v>463</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1664739</v>
      </c>
      <c r="BR120" s="927"/>
      <c r="BS120" s="927"/>
      <c r="BT120" s="927"/>
      <c r="BU120" s="927"/>
      <c r="BV120" s="927">
        <v>1726659</v>
      </c>
      <c r="BW120" s="927"/>
      <c r="BX120" s="927"/>
      <c r="BY120" s="927"/>
      <c r="BZ120" s="927"/>
      <c r="CA120" s="927">
        <v>1674646</v>
      </c>
      <c r="CB120" s="927"/>
      <c r="CC120" s="927"/>
      <c r="CD120" s="927"/>
      <c r="CE120" s="927"/>
      <c r="CF120" s="951">
        <v>81</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1233935</v>
      </c>
      <c r="DH120" s="927"/>
      <c r="DI120" s="927"/>
      <c r="DJ120" s="927"/>
      <c r="DK120" s="927"/>
      <c r="DL120" s="927">
        <v>1174186</v>
      </c>
      <c r="DM120" s="927"/>
      <c r="DN120" s="927"/>
      <c r="DO120" s="927"/>
      <c r="DP120" s="927"/>
      <c r="DQ120" s="927">
        <v>1239605</v>
      </c>
      <c r="DR120" s="927"/>
      <c r="DS120" s="927"/>
      <c r="DT120" s="927"/>
      <c r="DU120" s="927"/>
      <c r="DV120" s="928">
        <v>59.9</v>
      </c>
      <c r="DW120" s="928"/>
      <c r="DX120" s="928"/>
      <c r="DY120" s="928"/>
      <c r="DZ120" s="929"/>
    </row>
    <row r="121" spans="1:130" s="247" customFormat="1" ht="26.25" customHeight="1" x14ac:dyDescent="0.15">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463</v>
      </c>
      <c r="AB121" s="862"/>
      <c r="AC121" s="862"/>
      <c r="AD121" s="862"/>
      <c r="AE121" s="863"/>
      <c r="AF121" s="864" t="s">
        <v>410</v>
      </c>
      <c r="AG121" s="862"/>
      <c r="AH121" s="862"/>
      <c r="AI121" s="862"/>
      <c r="AJ121" s="863"/>
      <c r="AK121" s="864" t="s">
        <v>443</v>
      </c>
      <c r="AL121" s="862"/>
      <c r="AM121" s="862"/>
      <c r="AN121" s="862"/>
      <c r="AO121" s="863"/>
      <c r="AP121" s="909" t="s">
        <v>466</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38177</v>
      </c>
      <c r="BR121" s="899"/>
      <c r="BS121" s="899"/>
      <c r="BT121" s="899"/>
      <c r="BU121" s="899"/>
      <c r="BV121" s="899">
        <v>395575</v>
      </c>
      <c r="BW121" s="899"/>
      <c r="BX121" s="899"/>
      <c r="BY121" s="899"/>
      <c r="BZ121" s="899"/>
      <c r="CA121" s="899">
        <v>358325</v>
      </c>
      <c r="CB121" s="899"/>
      <c r="CC121" s="899"/>
      <c r="CD121" s="899"/>
      <c r="CE121" s="899"/>
      <c r="CF121" s="960">
        <v>17.3</v>
      </c>
      <c r="CG121" s="961"/>
      <c r="CH121" s="961"/>
      <c r="CI121" s="961"/>
      <c r="CJ121" s="961"/>
      <c r="CK121" s="954"/>
      <c r="CL121" s="940"/>
      <c r="CM121" s="940"/>
      <c r="CN121" s="940"/>
      <c r="CO121" s="941"/>
      <c r="CP121" s="920" t="s">
        <v>409</v>
      </c>
      <c r="CQ121" s="921"/>
      <c r="CR121" s="921"/>
      <c r="CS121" s="921"/>
      <c r="CT121" s="921"/>
      <c r="CU121" s="921"/>
      <c r="CV121" s="921"/>
      <c r="CW121" s="921"/>
      <c r="CX121" s="921"/>
      <c r="CY121" s="921"/>
      <c r="CZ121" s="921"/>
      <c r="DA121" s="921"/>
      <c r="DB121" s="921"/>
      <c r="DC121" s="921"/>
      <c r="DD121" s="921"/>
      <c r="DE121" s="921"/>
      <c r="DF121" s="922"/>
      <c r="DG121" s="898">
        <v>918632</v>
      </c>
      <c r="DH121" s="899"/>
      <c r="DI121" s="899"/>
      <c r="DJ121" s="899"/>
      <c r="DK121" s="899"/>
      <c r="DL121" s="899">
        <v>849256</v>
      </c>
      <c r="DM121" s="899"/>
      <c r="DN121" s="899"/>
      <c r="DO121" s="899"/>
      <c r="DP121" s="899"/>
      <c r="DQ121" s="899">
        <v>761153</v>
      </c>
      <c r="DR121" s="899"/>
      <c r="DS121" s="899"/>
      <c r="DT121" s="899"/>
      <c r="DU121" s="899"/>
      <c r="DV121" s="876">
        <v>36.799999999999997</v>
      </c>
      <c r="DW121" s="876"/>
      <c r="DX121" s="876"/>
      <c r="DY121" s="876"/>
      <c r="DZ121" s="877"/>
    </row>
    <row r="122" spans="1:130" s="247" customFormat="1" ht="26.25" customHeight="1" x14ac:dyDescent="0.15">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410</v>
      </c>
      <c r="AB122" s="862"/>
      <c r="AC122" s="862"/>
      <c r="AD122" s="862"/>
      <c r="AE122" s="863"/>
      <c r="AF122" s="864" t="s">
        <v>410</v>
      </c>
      <c r="AG122" s="862"/>
      <c r="AH122" s="862"/>
      <c r="AI122" s="862"/>
      <c r="AJ122" s="863"/>
      <c r="AK122" s="864" t="s">
        <v>464</v>
      </c>
      <c r="AL122" s="862"/>
      <c r="AM122" s="862"/>
      <c r="AN122" s="862"/>
      <c r="AO122" s="863"/>
      <c r="AP122" s="909" t="s">
        <v>463</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4567775</v>
      </c>
      <c r="BR122" s="930"/>
      <c r="BS122" s="930"/>
      <c r="BT122" s="930"/>
      <c r="BU122" s="930"/>
      <c r="BV122" s="930">
        <v>4507649</v>
      </c>
      <c r="BW122" s="930"/>
      <c r="BX122" s="930"/>
      <c r="BY122" s="930"/>
      <c r="BZ122" s="930"/>
      <c r="CA122" s="930">
        <v>4268855</v>
      </c>
      <c r="CB122" s="930"/>
      <c r="CC122" s="930"/>
      <c r="CD122" s="930"/>
      <c r="CE122" s="930"/>
      <c r="CF122" s="931">
        <v>206.4</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464</v>
      </c>
      <c r="AB123" s="862"/>
      <c r="AC123" s="862"/>
      <c r="AD123" s="862"/>
      <c r="AE123" s="863"/>
      <c r="AF123" s="864" t="s">
        <v>443</v>
      </c>
      <c r="AG123" s="862"/>
      <c r="AH123" s="862"/>
      <c r="AI123" s="862"/>
      <c r="AJ123" s="863"/>
      <c r="AK123" s="864" t="s">
        <v>464</v>
      </c>
      <c r="AL123" s="862"/>
      <c r="AM123" s="862"/>
      <c r="AN123" s="862"/>
      <c r="AO123" s="863"/>
      <c r="AP123" s="909" t="s">
        <v>464</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479</v>
      </c>
      <c r="BP123" s="963"/>
      <c r="BQ123" s="917">
        <v>6270691</v>
      </c>
      <c r="BR123" s="918"/>
      <c r="BS123" s="918"/>
      <c r="BT123" s="918"/>
      <c r="BU123" s="918"/>
      <c r="BV123" s="918">
        <v>6629883</v>
      </c>
      <c r="BW123" s="918"/>
      <c r="BX123" s="918"/>
      <c r="BY123" s="918"/>
      <c r="BZ123" s="918"/>
      <c r="CA123" s="918">
        <v>6301826</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410</v>
      </c>
      <c r="AB124" s="862"/>
      <c r="AC124" s="862"/>
      <c r="AD124" s="862"/>
      <c r="AE124" s="863"/>
      <c r="AF124" s="864" t="s">
        <v>410</v>
      </c>
      <c r="AG124" s="862"/>
      <c r="AH124" s="862"/>
      <c r="AI124" s="862"/>
      <c r="AJ124" s="863"/>
      <c r="AK124" s="864" t="s">
        <v>464</v>
      </c>
      <c r="AL124" s="862"/>
      <c r="AM124" s="862"/>
      <c r="AN124" s="862"/>
      <c r="AO124" s="863"/>
      <c r="AP124" s="909" t="s">
        <v>464</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113.7</v>
      </c>
      <c r="BR124" s="916"/>
      <c r="BS124" s="916"/>
      <c r="BT124" s="916"/>
      <c r="BU124" s="916"/>
      <c r="BV124" s="916">
        <v>77.2</v>
      </c>
      <c r="BW124" s="916"/>
      <c r="BX124" s="916"/>
      <c r="BY124" s="916"/>
      <c r="BZ124" s="916"/>
      <c r="CA124" s="916">
        <v>73.599999999999994</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t="s">
        <v>464</v>
      </c>
      <c r="DH124" s="845"/>
      <c r="DI124" s="845"/>
      <c r="DJ124" s="845"/>
      <c r="DK124" s="846"/>
      <c r="DL124" s="847" t="s">
        <v>464</v>
      </c>
      <c r="DM124" s="845"/>
      <c r="DN124" s="845"/>
      <c r="DO124" s="845"/>
      <c r="DP124" s="846"/>
      <c r="DQ124" s="847" t="s">
        <v>463</v>
      </c>
      <c r="DR124" s="845"/>
      <c r="DS124" s="845"/>
      <c r="DT124" s="845"/>
      <c r="DU124" s="846"/>
      <c r="DV124" s="933" t="s">
        <v>414</v>
      </c>
      <c r="DW124" s="934"/>
      <c r="DX124" s="934"/>
      <c r="DY124" s="934"/>
      <c r="DZ124" s="935"/>
    </row>
    <row r="125" spans="1:130" s="247" customFormat="1" ht="26.25" customHeight="1" x14ac:dyDescent="0.15">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464</v>
      </c>
      <c r="AB125" s="862"/>
      <c r="AC125" s="862"/>
      <c r="AD125" s="862"/>
      <c r="AE125" s="863"/>
      <c r="AF125" s="864" t="s">
        <v>464</v>
      </c>
      <c r="AG125" s="862"/>
      <c r="AH125" s="862"/>
      <c r="AI125" s="862"/>
      <c r="AJ125" s="863"/>
      <c r="AK125" s="864" t="s">
        <v>464</v>
      </c>
      <c r="AL125" s="862"/>
      <c r="AM125" s="862"/>
      <c r="AN125" s="862"/>
      <c r="AO125" s="863"/>
      <c r="AP125" s="909" t="s">
        <v>410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482</v>
      </c>
      <c r="CL125" s="937"/>
      <c r="CM125" s="937"/>
      <c r="CN125" s="937"/>
      <c r="CO125" s="938"/>
      <c r="CP125" s="945" t="s">
        <v>483</v>
      </c>
      <c r="CQ125" s="890"/>
      <c r="CR125" s="890"/>
      <c r="CS125" s="890"/>
      <c r="CT125" s="890"/>
      <c r="CU125" s="890"/>
      <c r="CV125" s="890"/>
      <c r="CW125" s="890"/>
      <c r="CX125" s="890"/>
      <c r="CY125" s="890"/>
      <c r="CZ125" s="890"/>
      <c r="DA125" s="890"/>
      <c r="DB125" s="890"/>
      <c r="DC125" s="890"/>
      <c r="DD125" s="890"/>
      <c r="DE125" s="890"/>
      <c r="DF125" s="891"/>
      <c r="DG125" s="946" t="s">
        <v>464</v>
      </c>
      <c r="DH125" s="927"/>
      <c r="DI125" s="927"/>
      <c r="DJ125" s="927"/>
      <c r="DK125" s="927"/>
      <c r="DL125" s="927" t="s">
        <v>464</v>
      </c>
      <c r="DM125" s="927"/>
      <c r="DN125" s="927"/>
      <c r="DO125" s="927"/>
      <c r="DP125" s="927"/>
      <c r="DQ125" s="927" t="s">
        <v>484</v>
      </c>
      <c r="DR125" s="927"/>
      <c r="DS125" s="927"/>
      <c r="DT125" s="927"/>
      <c r="DU125" s="927"/>
      <c r="DV125" s="928" t="s">
        <v>410</v>
      </c>
      <c r="DW125" s="928"/>
      <c r="DX125" s="928"/>
      <c r="DY125" s="928"/>
      <c r="DZ125" s="929"/>
    </row>
    <row r="126" spans="1:130" s="247"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463</v>
      </c>
      <c r="AB126" s="862"/>
      <c r="AC126" s="862"/>
      <c r="AD126" s="862"/>
      <c r="AE126" s="863"/>
      <c r="AF126" s="864" t="s">
        <v>464</v>
      </c>
      <c r="AG126" s="862"/>
      <c r="AH126" s="862"/>
      <c r="AI126" s="862"/>
      <c r="AJ126" s="863"/>
      <c r="AK126" s="864" t="s">
        <v>484</v>
      </c>
      <c r="AL126" s="862"/>
      <c r="AM126" s="862"/>
      <c r="AN126" s="862"/>
      <c r="AO126" s="863"/>
      <c r="AP126" s="909" t="s">
        <v>464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v>30499</v>
      </c>
      <c r="DH126" s="899"/>
      <c r="DI126" s="899"/>
      <c r="DJ126" s="899"/>
      <c r="DK126" s="899"/>
      <c r="DL126" s="899">
        <v>30522</v>
      </c>
      <c r="DM126" s="899"/>
      <c r="DN126" s="899"/>
      <c r="DO126" s="899"/>
      <c r="DP126" s="899"/>
      <c r="DQ126" s="899">
        <v>30552</v>
      </c>
      <c r="DR126" s="899"/>
      <c r="DS126" s="899"/>
      <c r="DT126" s="899"/>
      <c r="DU126" s="899"/>
      <c r="DV126" s="876">
        <v>1.5</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414</v>
      </c>
      <c r="AB127" s="862"/>
      <c r="AC127" s="862"/>
      <c r="AD127" s="862"/>
      <c r="AE127" s="863"/>
      <c r="AF127" s="864" t="s">
        <v>464</v>
      </c>
      <c r="AG127" s="862"/>
      <c r="AH127" s="862"/>
      <c r="AI127" s="862"/>
      <c r="AJ127" s="863"/>
      <c r="AK127" s="864" t="s">
        <v>410</v>
      </c>
      <c r="AL127" s="862"/>
      <c r="AM127" s="862"/>
      <c r="AN127" s="862"/>
      <c r="AO127" s="863"/>
      <c r="AP127" s="909" t="s">
        <v>464</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463</v>
      </c>
      <c r="DH127" s="899"/>
      <c r="DI127" s="899"/>
      <c r="DJ127" s="899"/>
      <c r="DK127" s="899"/>
      <c r="DL127" s="899" t="s">
        <v>410</v>
      </c>
      <c r="DM127" s="899"/>
      <c r="DN127" s="899"/>
      <c r="DO127" s="899"/>
      <c r="DP127" s="899"/>
      <c r="DQ127" s="899" t="s">
        <v>410</v>
      </c>
      <c r="DR127" s="899"/>
      <c r="DS127" s="899"/>
      <c r="DT127" s="899"/>
      <c r="DU127" s="899"/>
      <c r="DV127" s="876" t="s">
        <v>464</v>
      </c>
      <c r="DW127" s="876"/>
      <c r="DX127" s="876"/>
      <c r="DY127" s="876"/>
      <c r="DZ127" s="877"/>
    </row>
    <row r="128" spans="1:130" s="247"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27407</v>
      </c>
      <c r="AB128" s="883"/>
      <c r="AC128" s="883"/>
      <c r="AD128" s="883"/>
      <c r="AE128" s="884"/>
      <c r="AF128" s="885">
        <v>39165</v>
      </c>
      <c r="AG128" s="883"/>
      <c r="AH128" s="883"/>
      <c r="AI128" s="883"/>
      <c r="AJ128" s="884"/>
      <c r="AK128" s="885">
        <v>38216</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484</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410</v>
      </c>
      <c r="DH128" s="873"/>
      <c r="DI128" s="873"/>
      <c r="DJ128" s="873"/>
      <c r="DK128" s="873"/>
      <c r="DL128" s="873" t="s">
        <v>484</v>
      </c>
      <c r="DM128" s="873"/>
      <c r="DN128" s="873"/>
      <c r="DO128" s="873"/>
      <c r="DP128" s="873"/>
      <c r="DQ128" s="873" t="s">
        <v>464</v>
      </c>
      <c r="DR128" s="873"/>
      <c r="DS128" s="873"/>
      <c r="DT128" s="873"/>
      <c r="DU128" s="873"/>
      <c r="DV128" s="874" t="s">
        <v>464</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2549271</v>
      </c>
      <c r="AB129" s="862"/>
      <c r="AC129" s="862"/>
      <c r="AD129" s="862"/>
      <c r="AE129" s="863"/>
      <c r="AF129" s="864">
        <v>2557612</v>
      </c>
      <c r="AG129" s="862"/>
      <c r="AH129" s="862"/>
      <c r="AI129" s="862"/>
      <c r="AJ129" s="863"/>
      <c r="AK129" s="864">
        <v>2552107</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410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463458</v>
      </c>
      <c r="AB130" s="862"/>
      <c r="AC130" s="862"/>
      <c r="AD130" s="862"/>
      <c r="AE130" s="863"/>
      <c r="AF130" s="864">
        <v>479005</v>
      </c>
      <c r="AG130" s="862"/>
      <c r="AH130" s="862"/>
      <c r="AI130" s="862"/>
      <c r="AJ130" s="863"/>
      <c r="AK130" s="864">
        <v>483855</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13.9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2085813</v>
      </c>
      <c r="AB131" s="845"/>
      <c r="AC131" s="845"/>
      <c r="AD131" s="845"/>
      <c r="AE131" s="846"/>
      <c r="AF131" s="847">
        <v>2078607</v>
      </c>
      <c r="AG131" s="845"/>
      <c r="AH131" s="845"/>
      <c r="AI131" s="845"/>
      <c r="AJ131" s="846"/>
      <c r="AK131" s="847">
        <v>2068252</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v>73.599999999999994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14.001446919999999</v>
      </c>
      <c r="AB132" s="825"/>
      <c r="AC132" s="825"/>
      <c r="AD132" s="825"/>
      <c r="AE132" s="826"/>
      <c r="AF132" s="827">
        <v>14.43567736</v>
      </c>
      <c r="AG132" s="825"/>
      <c r="AH132" s="825"/>
      <c r="AI132" s="825"/>
      <c r="AJ132" s="826"/>
      <c r="AK132" s="827">
        <v>13.55163684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13.8</v>
      </c>
      <c r="AB133" s="804"/>
      <c r="AC133" s="804"/>
      <c r="AD133" s="804"/>
      <c r="AE133" s="805"/>
      <c r="AF133" s="803">
        <v>14.1</v>
      </c>
      <c r="AG133" s="804"/>
      <c r="AH133" s="804"/>
      <c r="AI133" s="804"/>
      <c r="AJ133" s="805"/>
      <c r="AK133" s="803">
        <v>13.9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9vYKMLfAYAEmdb2cAHlbleIS/2GQkbtnjDRfw2Z6wcgC33lvigzj1q4Pa8P8RWxQpuBL+rJoeol0QKY+e4lIQ==" saltValue="bPnMVTOv7v5sCLrAvvkj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x7+/OxEsEAgY35zQkXUc2O93Ykc4Nl91VC73//lgUAeG1FXxaBoNfzL9Dc8h9GkV02lGj3QV8fZju4Uv4r/UA==" saltValue="G+fXUbV4s/cK3p8+5UUaw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qxMipEkFDM83YlLL8U8riiGb++wb0iIvG4DFd2i8hHv2HB6MxKp2TGGAT6Ulo02EDieaW9symL8hO0W+DzZvA==" saltValue="JeWZbyqgA1XB+odZbdE83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514</v>
      </c>
      <c r="AL9" s="1231"/>
      <c r="AM9" s="1231"/>
      <c r="AN9" s="1232"/>
      <c r="AO9" s="313">
        <v>723461</v>
      </c>
      <c r="AP9" s="313">
        <v>137097</v>
      </c>
      <c r="AQ9" s="314">
        <v>120360</v>
      </c>
      <c r="AR9" s="315">
        <v>13.9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515</v>
      </c>
      <c r="AL10" s="1231"/>
      <c r="AM10" s="1231"/>
      <c r="AN10" s="1232"/>
      <c r="AO10" s="316">
        <v>82567</v>
      </c>
      <c r="AP10" s="316">
        <v>15647</v>
      </c>
      <c r="AQ10" s="317">
        <v>12817</v>
      </c>
      <c r="AR10" s="318">
        <v>22.1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516</v>
      </c>
      <c r="AL11" s="1231"/>
      <c r="AM11" s="1231"/>
      <c r="AN11" s="1232"/>
      <c r="AO11" s="316">
        <v>214664</v>
      </c>
      <c r="AP11" s="316">
        <v>40679</v>
      </c>
      <c r="AQ11" s="317">
        <v>19677</v>
      </c>
      <c r="AR11" s="318">
        <v>106.7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517</v>
      </c>
      <c r="AL12" s="1231"/>
      <c r="AM12" s="1231"/>
      <c r="AN12" s="1232"/>
      <c r="AO12" s="316" t="s">
        <v>518</v>
      </c>
      <c r="AP12" s="316" t="s">
        <v>518</v>
      </c>
      <c r="AQ12" s="317">
        <v>1195</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t="s">
        <v>518</v>
      </c>
      <c r="AP13" s="316" t="s">
        <v>518</v>
      </c>
      <c r="AQ13" s="317" t="s">
        <v>518</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520</v>
      </c>
      <c r="AL14" s="1231"/>
      <c r="AM14" s="1231"/>
      <c r="AN14" s="1232"/>
      <c r="AO14" s="316">
        <v>46212</v>
      </c>
      <c r="AP14" s="316">
        <v>8757</v>
      </c>
      <c r="AQ14" s="317">
        <v>5328</v>
      </c>
      <c r="AR14" s="318">
        <v>64.400000000000006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521</v>
      </c>
      <c r="AL15" s="1231"/>
      <c r="AM15" s="1231"/>
      <c r="AN15" s="1232"/>
      <c r="AO15" s="316">
        <v>47217</v>
      </c>
      <c r="AP15" s="316">
        <v>8948</v>
      </c>
      <c r="AQ15" s="317">
        <v>3216</v>
      </c>
      <c r="AR15" s="318">
        <v>178.2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522</v>
      </c>
      <c r="AL16" s="1234"/>
      <c r="AM16" s="1234"/>
      <c r="AN16" s="1235"/>
      <c r="AO16" s="316">
        <v>-100174</v>
      </c>
      <c r="AP16" s="316">
        <v>-18983</v>
      </c>
      <c r="AQ16" s="317">
        <v>-12293</v>
      </c>
      <c r="AR16" s="318">
        <v>54.4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1013947</v>
      </c>
      <c r="AP17" s="316">
        <v>192145</v>
      </c>
      <c r="AQ17" s="317">
        <v>150300</v>
      </c>
      <c r="AR17" s="318">
        <v>27.8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527</v>
      </c>
      <c r="AL21" s="1228"/>
      <c r="AM21" s="1228"/>
      <c r="AN21" s="1229"/>
      <c r="AO21" s="328">
        <v>15.73</v>
      </c>
      <c r="AP21" s="329">
        <v>13.79</v>
      </c>
      <c r="AQ21" s="330">
        <v>1.94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528</v>
      </c>
      <c r="AL22" s="1228"/>
      <c r="AM22" s="1228"/>
      <c r="AN22" s="1229"/>
      <c r="AO22" s="333">
        <v>92.8</v>
      </c>
      <c r="AP22" s="334">
        <v>95.2</v>
      </c>
      <c r="AQ22" s="335">
        <v>-2.4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532</v>
      </c>
      <c r="AL32" s="1219"/>
      <c r="AM32" s="1219"/>
      <c r="AN32" s="1220"/>
      <c r="AO32" s="343">
        <v>497564</v>
      </c>
      <c r="AP32" s="343">
        <v>94289</v>
      </c>
      <c r="AQ32" s="344">
        <v>71832</v>
      </c>
      <c r="AR32" s="345">
        <v>31.3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533</v>
      </c>
      <c r="AL33" s="1219"/>
      <c r="AM33" s="1219"/>
      <c r="AN33" s="1220"/>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534</v>
      </c>
      <c r="AL34" s="1219"/>
      <c r="AM34" s="1219"/>
      <c r="AN34" s="1220"/>
      <c r="AO34" s="343" t="s">
        <v>518</v>
      </c>
      <c r="AP34" s="343" t="s">
        <v>518</v>
      </c>
      <c r="AQ34" s="344">
        <v>1</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535</v>
      </c>
      <c r="AL35" s="1219"/>
      <c r="AM35" s="1219"/>
      <c r="AN35" s="1220"/>
      <c r="AO35" s="343">
        <v>236689</v>
      </c>
      <c r="AP35" s="343">
        <v>44853</v>
      </c>
      <c r="AQ35" s="344">
        <v>20841</v>
      </c>
      <c r="AR35" s="345">
        <v>115.2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536</v>
      </c>
      <c r="AL36" s="1219"/>
      <c r="AM36" s="1219"/>
      <c r="AN36" s="1220"/>
      <c r="AO36" s="343">
        <v>68100</v>
      </c>
      <c r="AP36" s="343">
        <v>12905</v>
      </c>
      <c r="AQ36" s="344">
        <v>5244</v>
      </c>
      <c r="AR36" s="345">
        <v>146.1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537</v>
      </c>
      <c r="AL37" s="1219"/>
      <c r="AM37" s="1219"/>
      <c r="AN37" s="1220"/>
      <c r="AO37" s="343" t="s">
        <v>518</v>
      </c>
      <c r="AP37" s="343" t="s">
        <v>518</v>
      </c>
      <c r="AQ37" s="344">
        <v>943</v>
      </c>
      <c r="AR37" s="345" t="s">
        <v>518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538</v>
      </c>
      <c r="AL38" s="1222"/>
      <c r="AM38" s="1222"/>
      <c r="AN38" s="1223"/>
      <c r="AO38" s="346" t="s">
        <v>518</v>
      </c>
      <c r="AP38" s="346" t="s">
        <v>518</v>
      </c>
      <c r="AQ38" s="347">
        <v>9</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539</v>
      </c>
      <c r="AL39" s="1222"/>
      <c r="AM39" s="1222"/>
      <c r="AN39" s="1223"/>
      <c r="AO39" s="343">
        <v>-38216</v>
      </c>
      <c r="AP39" s="343">
        <v>-7242</v>
      </c>
      <c r="AQ39" s="344">
        <v>-2885</v>
      </c>
      <c r="AR39" s="345">
        <v>151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540</v>
      </c>
      <c r="AL40" s="1219"/>
      <c r="AM40" s="1219"/>
      <c r="AN40" s="1220"/>
      <c r="AO40" s="343">
        <v>-483855</v>
      </c>
      <c r="AP40" s="343">
        <v>-91691</v>
      </c>
      <c r="AQ40" s="344">
        <v>-64554</v>
      </c>
      <c r="AR40" s="345">
        <v>42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280282</v>
      </c>
      <c r="AP41" s="343">
        <v>53114</v>
      </c>
      <c r="AQ41" s="344">
        <v>31431</v>
      </c>
      <c r="AR41" s="345">
        <v>69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509</v>
      </c>
      <c r="AN49" s="1213" t="s">
        <v>544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184948</v>
      </c>
      <c r="AN51" s="365">
        <v>30923</v>
      </c>
      <c r="AO51" s="366">
        <v>-48.9</v>
      </c>
      <c r="AP51" s="367">
        <v>109920</v>
      </c>
      <c r="AQ51" s="368">
        <v>-8.1999999999999993</v>
      </c>
      <c r="AR51" s="369">
        <v>-40.700000000000003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95508</v>
      </c>
      <c r="AN52" s="373">
        <v>15969</v>
      </c>
      <c r="AO52" s="374">
        <v>-51.5</v>
      </c>
      <c r="AP52" s="375">
        <v>62739</v>
      </c>
      <c r="AQ52" s="376">
        <v>-8.4</v>
      </c>
      <c r="AR52" s="377">
        <v>-43.1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124873</v>
      </c>
      <c r="AN53" s="365">
        <v>21545</v>
      </c>
      <c r="AO53" s="366">
        <v>-30.3</v>
      </c>
      <c r="AP53" s="367">
        <v>119882</v>
      </c>
      <c r="AQ53" s="368">
        <v>9.1</v>
      </c>
      <c r="AR53" s="369">
        <v>-39.4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49884</v>
      </c>
      <c r="AN54" s="373">
        <v>8607</v>
      </c>
      <c r="AO54" s="374">
        <v>-46.1</v>
      </c>
      <c r="AP54" s="375">
        <v>66481</v>
      </c>
      <c r="AQ54" s="376">
        <v>6</v>
      </c>
      <c r="AR54" s="377">
        <v>-52.1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131322</v>
      </c>
      <c r="AN55" s="365">
        <v>23417</v>
      </c>
      <c r="AO55" s="366">
        <v>8.6999999999999993</v>
      </c>
      <c r="AP55" s="367">
        <v>116162</v>
      </c>
      <c r="AQ55" s="368">
        <v>-3.1</v>
      </c>
      <c r="AR55" s="369">
        <v>11.8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73470</v>
      </c>
      <c r="AN56" s="373">
        <v>13101</v>
      </c>
      <c r="AO56" s="374">
        <v>52.2</v>
      </c>
      <c r="AP56" s="375">
        <v>61562</v>
      </c>
      <c r="AQ56" s="376">
        <v>-7.4</v>
      </c>
      <c r="AR56" s="377">
        <v>59.6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114520</v>
      </c>
      <c r="AN57" s="365">
        <v>21036</v>
      </c>
      <c r="AO57" s="366">
        <v>-10.199999999999999</v>
      </c>
      <c r="AP57" s="367">
        <v>121449</v>
      </c>
      <c r="AQ57" s="368">
        <v>4.5999999999999996</v>
      </c>
      <c r="AR57" s="369">
        <v>-14.8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51158</v>
      </c>
      <c r="AN58" s="373">
        <v>9397</v>
      </c>
      <c r="AO58" s="374">
        <v>-28.3</v>
      </c>
      <c r="AP58" s="375">
        <v>62922</v>
      </c>
      <c r="AQ58" s="376">
        <v>2.2000000000000002</v>
      </c>
      <c r="AR58" s="377">
        <v>-30.5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292070</v>
      </c>
      <c r="AN59" s="365">
        <v>55348</v>
      </c>
      <c r="AO59" s="366">
        <v>163.1</v>
      </c>
      <c r="AP59" s="367">
        <v>145139</v>
      </c>
      <c r="AQ59" s="368">
        <v>19.5</v>
      </c>
      <c r="AR59" s="369">
        <v>143.6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221078</v>
      </c>
      <c r="AN60" s="373">
        <v>41895</v>
      </c>
      <c r="AO60" s="374">
        <v>345.8</v>
      </c>
      <c r="AP60" s="375">
        <v>83762</v>
      </c>
      <c r="AQ60" s="376">
        <v>33.1</v>
      </c>
      <c r="AR60" s="377">
        <v>312.7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169547</v>
      </c>
      <c r="AN61" s="380">
        <v>30454</v>
      </c>
      <c r="AO61" s="381">
        <v>16.5</v>
      </c>
      <c r="AP61" s="382">
        <v>122510</v>
      </c>
      <c r="AQ61" s="383">
        <v>4.4000000000000004</v>
      </c>
      <c r="AR61" s="369">
        <v>12.1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98220</v>
      </c>
      <c r="AN62" s="373">
        <v>17794</v>
      </c>
      <c r="AO62" s="374">
        <v>54.4</v>
      </c>
      <c r="AP62" s="375">
        <v>67493</v>
      </c>
      <c r="AQ62" s="376">
        <v>5.0999999999999996</v>
      </c>
      <c r="AR62" s="377">
        <v>49.3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AfUQdzqtqoWBUbkv3SonDIAatMFumQW0KAlvUVFajYTzb2Tv6i9IdvEtE4IsKRTrD4gshLlSg9cwYla60I3nA==" saltValue="7ZmSNCPvfqoyhcioRg2m+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3+vH2lfIahxx8gljgY+GoL+SLr3MJV0An+nwdYNnQvk4YXgDswPf4IOJLLZvQRAFSaZo/qwyfT9xN6MLxjOfjQ==" saltValue="CUnXDEl1uIYCBI7prTGW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IOcxqKJUWAf0qybegxAhrt77tS/EiUkZiuc1JY/tGMOCGQegrZ6WAdlGAR6cuJbNhIVf4GX7Lzt5aVIbmUT8tQ==" saltValue="CV5tsEn1YJKL6lO4/JzV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51.12</v>
      </c>
      <c r="G47" s="12">
        <v>51.98</v>
      </c>
      <c r="H47" s="12">
        <v>42.95</v>
      </c>
      <c r="I47" s="12">
        <v>38.340000000000003</v>
      </c>
      <c r="J47" s="13">
        <v>31.03</v>
      </c>
    </row>
    <row r="48" spans="2:10" ht="57.75" customHeight="1" x14ac:dyDescent="0.15">
      <c r="B48" s="14"/>
      <c r="C48" s="1238" t="s">
        <v>4</v>
      </c>
      <c r="D48" s="1238"/>
      <c r="E48" s="1239"/>
      <c r="F48" s="15">
        <v>11.14</v>
      </c>
      <c r="G48" s="16">
        <v>8.8699999999999992</v>
      </c>
      <c r="H48" s="16">
        <v>11.91</v>
      </c>
      <c r="I48" s="16">
        <v>10.14</v>
      </c>
      <c r="J48" s="17">
        <v>8.4499999999999993</v>
      </c>
    </row>
    <row r="49" spans="2:10" ht="57.75" customHeight="1" thickBot="1" x14ac:dyDescent="0.2">
      <c r="B49" s="18"/>
      <c r="C49" s="1240" t="s">
        <v>5</v>
      </c>
      <c r="D49" s="1240"/>
      <c r="E49" s="1241"/>
      <c r="F49" s="19">
        <v>6.17</v>
      </c>
      <c r="G49" s="20" t="s">
        <v>565</v>
      </c>
      <c r="H49" s="20" t="s">
        <v>566</v>
      </c>
      <c r="I49" s="20" t="s">
        <v>567</v>
      </c>
      <c r="J49" s="21" t="s">
        <v>568</v>
      </c>
    </row>
    <row r="50" spans="2:10" ht="13.5" customHeight="1" x14ac:dyDescent="0.15"/>
  </sheetData>
  <sheetProtection algorithmName="SHA-512" hashValue="FhDJXgo04j/PzQVdoJgUi8L2GzcPYC0o/m9tv52dyTQcNwkxGGvcNBXQPODGljvrxdPMkWj5QcZL1MfvBsXTeA==" saltValue="rueed8AZXtIBdMJ+nKEk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2021-03-01T00:20:44Z</cp:lastPrinted>
  <dcterms:created xsi:type="dcterms:W3CDTF">2021-02-05T03:38:43Z</dcterms:created>
  <dcterms:modified xsi:type="dcterms:W3CDTF">2021-10-26T02:57:39Z</dcterms:modified>
  <cp:category/>
</cp:coreProperties>
</file>