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15" windowHeight="7995" tabRatio="756" activeTab="0"/>
  </bookViews>
  <sheets>
    <sheet name="様式１（月額）" sheetId="1" r:id="rId1"/>
    <sheet name="様式１（月額、記入例）" sheetId="2" r:id="rId2"/>
    <sheet name="様式２（時間額）" sheetId="3" r:id="rId3"/>
    <sheet name="様式２（時間額、記入例）" sheetId="4" r:id="rId4"/>
    <sheet name="様式３（日額）" sheetId="5" r:id="rId5"/>
    <sheet name="様式３（日額、記入例）" sheetId="6" r:id="rId6"/>
  </sheets>
  <definedNames>
    <definedName name="_xlnm.Print_Area" localSheetId="0">'様式１（月額）'!$A$1:$Q$27</definedName>
    <definedName name="_xlnm.Print_Area" localSheetId="1">'様式１（月額、記入例）'!$A$1:$Q$27</definedName>
    <definedName name="_xlnm.Print_Area" localSheetId="2">'様式２（時間額）'!$A$1:$AG$34</definedName>
    <definedName name="_xlnm.Print_Area" localSheetId="3">'様式２（時間額、記入例）'!$A$1:$AG$34</definedName>
    <definedName name="_xlnm.Print_Area" localSheetId="4">'様式３（日額）'!$A$1:$M$23</definedName>
    <definedName name="_xlnm.Print_Area" localSheetId="5">'様式３（日額、記入例）'!$A$1:$M$23</definedName>
  </definedNames>
  <calcPr fullCalcOnLoad="1"/>
</workbook>
</file>

<file path=xl/sharedStrings.xml><?xml version="1.0" encoding="utf-8"?>
<sst xmlns="http://schemas.openxmlformats.org/spreadsheetml/2006/main" count="331" uniqueCount="115">
  <si>
    <t>上記(a)の人数</t>
  </si>
  <si>
    <t>計</t>
  </si>
  <si>
    <t>合計(a)</t>
  </si>
  <si>
    <t>合計</t>
  </si>
  <si>
    <t>【様式２】</t>
  </si>
  <si>
    <t>事業所名</t>
  </si>
  <si>
    <t>記入例</t>
  </si>
  <si>
    <t>賃金支払対象人員数</t>
  </si>
  <si>
    <t>賃金支払額</t>
  </si>
  <si>
    <t>上記合計人数
（a）</t>
  </si>
  <si>
    <t>【様式３】</t>
  </si>
  <si>
    <t>報告様式１の賃金支払額の合計
（ｂ）</t>
  </si>
  <si>
    <t>日額平均賃金
（b)÷(a)</t>
  </si>
  <si>
    <t>※事業所が複数ある法人については、事業所毎に作成してください。</t>
  </si>
  <si>
    <t>月額平均賃金</t>
  </si>
  <si>
    <t>報告様式１の賃金支払額の合計
（ｂ）</t>
  </si>
  <si>
    <t>時間額平均賃金
（b)÷(a)</t>
  </si>
  <si>
    <t>1日</t>
  </si>
  <si>
    <t>2日</t>
  </si>
  <si>
    <t>3日</t>
  </si>
  <si>
    <t>4日</t>
  </si>
  <si>
    <t>5日</t>
  </si>
  <si>
    <t>6日</t>
  </si>
  <si>
    <t>7日</t>
  </si>
  <si>
    <t>8日</t>
  </si>
  <si>
    <t>9日</t>
  </si>
  <si>
    <t>10日</t>
  </si>
  <si>
    <t>11日</t>
  </si>
  <si>
    <t>12日</t>
  </si>
  <si>
    <r>
      <t>各日の各時間毎の賃金支払対象者の</t>
    </r>
    <r>
      <rPr>
        <b/>
        <sz val="11"/>
        <color indexed="10"/>
        <rFont val="ＭＳ Ｐゴシック"/>
        <family val="3"/>
      </rPr>
      <t>延べ人数</t>
    </r>
  </si>
  <si>
    <t>13日</t>
  </si>
  <si>
    <t>14日</t>
  </si>
  <si>
    <t>15日</t>
  </si>
  <si>
    <t>16日</t>
  </si>
  <si>
    <t>17日</t>
  </si>
  <si>
    <t>18日</t>
  </si>
  <si>
    <t>19日</t>
  </si>
  <si>
    <t>20日</t>
  </si>
  <si>
    <t>21日</t>
  </si>
  <si>
    <t>22日</t>
  </si>
  <si>
    <t>23日</t>
  </si>
  <si>
    <t>24日</t>
  </si>
  <si>
    <t>25日</t>
  </si>
  <si>
    <t>26日</t>
  </si>
  <si>
    <t>27日</t>
  </si>
  <si>
    <t>28日</t>
  </si>
  <si>
    <t>29日</t>
  </si>
  <si>
    <t>30日</t>
  </si>
  <si>
    <t>31日</t>
  </si>
  <si>
    <r>
      <t>各月の各日毎の賃金支払い対象者の</t>
    </r>
    <r>
      <rPr>
        <b/>
        <sz val="11"/>
        <color indexed="10"/>
        <rFont val="ＭＳ Ｐゴシック"/>
        <family val="3"/>
      </rPr>
      <t>延べ人数</t>
    </r>
  </si>
  <si>
    <t>事業所番号</t>
  </si>
  <si>
    <t>運営法人名</t>
  </si>
  <si>
    <t>担当者名</t>
  </si>
  <si>
    <t>ＴＥＬ</t>
  </si>
  <si>
    <t>E-mail</t>
  </si>
  <si>
    <t>サービスの提供状況</t>
  </si>
  <si>
    <t>在宅利用</t>
  </si>
  <si>
    <t>【様式１】</t>
  </si>
  <si>
    <t>運営法人名</t>
  </si>
  <si>
    <t>5月</t>
  </si>
  <si>
    <t>6月</t>
  </si>
  <si>
    <t>7月</t>
  </si>
  <si>
    <t>8月</t>
  </si>
  <si>
    <t>9月</t>
  </si>
  <si>
    <t>10月</t>
  </si>
  <si>
    <t>11月</t>
  </si>
  <si>
    <t>12月</t>
  </si>
  <si>
    <t>2月</t>
  </si>
  <si>
    <t>3月</t>
  </si>
  <si>
    <t>月額</t>
  </si>
  <si>
    <t>時間額</t>
  </si>
  <si>
    <t>農福連携</t>
  </si>
  <si>
    <t>⑧対象者延人数</t>
  </si>
  <si>
    <t>⑨賃金支払総額</t>
  </si>
  <si>
    <t>⑩賃金平均額</t>
  </si>
  <si>
    <t>※セルの追加・削除はしないでください</t>
  </si>
  <si>
    <t>TEL</t>
  </si>
  <si>
    <t>①法人番号</t>
  </si>
  <si>
    <t>②法人名</t>
  </si>
  <si>
    <t>③事業所名</t>
  </si>
  <si>
    <t>④定員</t>
  </si>
  <si>
    <t>⑤対象者延人数</t>
  </si>
  <si>
    <t>⑥賃金支払総額</t>
  </si>
  <si>
    <t>⑦賃金平均額</t>
  </si>
  <si>
    <t>⑪新設</t>
  </si>
  <si>
    <t>※必ず該当する全ての項目にご回答ください。</t>
  </si>
  <si>
    <t>社会福祉法人〇△</t>
  </si>
  <si>
    <t>令和２年度</t>
  </si>
  <si>
    <t>2月</t>
  </si>
  <si>
    <t>3月</t>
  </si>
  <si>
    <t>⑫備考</t>
  </si>
  <si>
    <t>⑭新規実施</t>
  </si>
  <si>
    <t>⑮収入の割合（％）</t>
  </si>
  <si>
    <t>⑯実施状況</t>
  </si>
  <si>
    <t>⑰利用者の割合（％）</t>
  </si>
  <si>
    <t>〇△</t>
  </si>
  <si>
    <t>⑬実施状況</t>
  </si>
  <si>
    <t>4月</t>
  </si>
  <si>
    <t>1月</t>
  </si>
  <si>
    <t>1月</t>
  </si>
  <si>
    <t>5月</t>
  </si>
  <si>
    <t>施設種別（就労継続支援A型・B型）</t>
  </si>
  <si>
    <t>A型の場合（雇用型・非雇用型）</t>
  </si>
  <si>
    <t>就労継続支援A型</t>
  </si>
  <si>
    <t>就労継続支援B型</t>
  </si>
  <si>
    <t>雇用型</t>
  </si>
  <si>
    <t>非雇用型</t>
  </si>
  <si>
    <t>←いずれかをリストから選択してください</t>
  </si>
  <si>
    <t>令和２年度 工賃（賃金）実績報告書　（月額）</t>
  </si>
  <si>
    <t>令和２年度 工賃（賃金）実績報告書　（時間額）</t>
  </si>
  <si>
    <t>令和２年度 工賃（賃金）実績報告書　（日額）</t>
  </si>
  <si>
    <r>
      <t>※本様式は、</t>
    </r>
    <r>
      <rPr>
        <b/>
        <sz val="12"/>
        <rFont val="ＭＳ Ｐゴシック"/>
        <family val="3"/>
      </rPr>
      <t>任意提出</t>
    </r>
    <r>
      <rPr>
        <sz val="12"/>
        <rFont val="ＭＳ Ｐゴシック"/>
        <family val="3"/>
      </rPr>
      <t>です。奈良県障害福祉課ホームページへの</t>
    </r>
    <r>
      <rPr>
        <b/>
        <u val="single"/>
        <sz val="12"/>
        <rFont val="ＭＳ Ｐゴシック"/>
        <family val="3"/>
      </rPr>
      <t>日額賃金実績</t>
    </r>
    <r>
      <rPr>
        <sz val="12"/>
        <rFont val="ＭＳ Ｐゴシック"/>
        <family val="3"/>
      </rPr>
      <t>掲載を希望する場合のみ作成して下さい。</t>
    </r>
  </si>
  <si>
    <t>A型（非雇用型）で雇用契約を締結していない利用者がいない場合</t>
  </si>
  <si>
    <t>←○を記入ください。入力作業は不要ですが、本報告書の提出は必要です。</t>
  </si>
  <si>
    <t>←いずれかをリストから選択してください。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</si>
</sst>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円&quot;"/>
    <numFmt numFmtId="177" formatCode="0.0_ "/>
    <numFmt numFmtId="178" formatCode="#,##0_);[Red]\(#,##0\)"/>
    <numFmt numFmtId="179" formatCode="#,##0_ "/>
    <numFmt numFmtId="180" formatCode="#,##0.0;[Red]\-#,##0.0"/>
    <numFmt numFmtId="181" formatCode="#,##0.0_);[Red]\(#,##0.0\)"/>
    <numFmt numFmtId="182" formatCode="#,##0.0_ ;[Red]\-#,##0.0\ "/>
    <numFmt numFmtId="183" formatCode="#,##0_ ;[Red]\-#,##0\ "/>
    <numFmt numFmtId="184" formatCode="#,##0.0_ "/>
    <numFmt numFmtId="185" formatCode="#,##0;&quot;▲ &quot;#,##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%"/>
  </numFmts>
  <fonts count="64">
    <font>
      <sz val="11"/>
      <name val="ＭＳ Ｐゴシック"/>
      <family val="3"/>
    </font>
    <font>
      <sz val="6"/>
      <name val="ＭＳ Ｐゴシック"/>
      <family val="3"/>
    </font>
    <font>
      <b/>
      <sz val="18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b/>
      <sz val="11"/>
      <color indexed="10"/>
      <name val="ＭＳ Ｐゴシック"/>
      <family val="3"/>
    </font>
    <font>
      <sz val="10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b/>
      <u val="single"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6"/>
      <color indexed="10"/>
      <name val="ＭＳ Ｐゴシック"/>
      <family val="3"/>
    </font>
    <font>
      <sz val="10.5"/>
      <color indexed="8"/>
      <name val="ＭＳ Ｐゴシック"/>
      <family val="3"/>
    </font>
    <font>
      <sz val="10.5"/>
      <color indexed="8"/>
      <name val="Calibri"/>
      <family val="2"/>
    </font>
    <font>
      <b/>
      <u val="double"/>
      <sz val="12"/>
      <color indexed="10"/>
      <name val="ＭＳ Ｐゴシック"/>
      <family val="3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2"/>
      <color theme="1"/>
      <name val="ＭＳ Ｐゴシック"/>
      <family val="3"/>
    </font>
    <font>
      <sz val="14"/>
      <color theme="1"/>
      <name val="ＭＳ Ｐゴシック"/>
      <family val="3"/>
    </font>
    <font>
      <sz val="10"/>
      <color theme="1"/>
      <name val="ＭＳ Ｐゴシック"/>
      <family val="3"/>
    </font>
    <font>
      <b/>
      <sz val="16"/>
      <color rgb="FFFF0000"/>
      <name val="ＭＳ Ｐゴシック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>
        <color rgb="FFFF0000"/>
      </left>
      <right/>
      <top/>
      <bottom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>
        <color indexed="63"/>
      </left>
      <right style="thin"/>
      <top>
        <color indexed="63"/>
      </top>
      <bottom style="thin"/>
    </border>
    <border>
      <left style="medium">
        <color rgb="FFFF0000"/>
      </left>
      <right style="thin"/>
      <top style="medium">
        <color rgb="FFFF0000"/>
      </top>
      <bottom style="medium">
        <color rgb="FFFF0000"/>
      </bottom>
    </border>
    <border>
      <left style="thin"/>
      <right style="medium">
        <color rgb="FFFF0000"/>
      </right>
      <top style="medium">
        <color rgb="FFFF0000"/>
      </top>
      <bottom style="medium">
        <color rgb="FFFF0000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57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173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38" fontId="0" fillId="0" borderId="0" xfId="49" applyFont="1" applyAlignment="1">
      <alignment vertical="center"/>
    </xf>
    <xf numFmtId="178" fontId="0" fillId="0" borderId="0" xfId="0" applyNumberFormat="1" applyAlignment="1">
      <alignment vertical="center"/>
    </xf>
    <xf numFmtId="178" fontId="0" fillId="0" borderId="0" xfId="0" applyNumberFormat="1" applyAlignment="1">
      <alignment horizontal="center" vertical="center"/>
    </xf>
    <xf numFmtId="0" fontId="0" fillId="0" borderId="10" xfId="0" applyBorder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85" fontId="0" fillId="0" borderId="0" xfId="0" applyNumberFormat="1" applyFill="1" applyBorder="1" applyAlignment="1">
      <alignment horizontal="center" vertical="center" wrapText="1"/>
    </xf>
    <xf numFmtId="178" fontId="0" fillId="0" borderId="0" xfId="0" applyNumberFormat="1" applyFill="1" applyAlignment="1">
      <alignment vertical="center"/>
    </xf>
    <xf numFmtId="0" fontId="8" fillId="0" borderId="0" xfId="0" applyFont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horizontal="center" vertical="center"/>
    </xf>
    <xf numFmtId="178" fontId="59" fillId="0" borderId="0" xfId="0" applyNumberFormat="1" applyFont="1" applyFill="1" applyAlignment="1">
      <alignment vertical="center"/>
    </xf>
    <xf numFmtId="0" fontId="59" fillId="0" borderId="0" xfId="0" applyFont="1" applyFill="1" applyAlignment="1">
      <alignment vertical="center"/>
    </xf>
    <xf numFmtId="0" fontId="0" fillId="0" borderId="12" xfId="0" applyFill="1" applyBorder="1" applyAlignment="1">
      <alignment vertical="center"/>
    </xf>
    <xf numFmtId="38" fontId="0" fillId="0" borderId="12" xfId="49" applyFont="1" applyFill="1" applyBorder="1" applyAlignment="1">
      <alignment horizontal="center" vertical="center"/>
    </xf>
    <xf numFmtId="185" fontId="0" fillId="0" borderId="12" xfId="0" applyNumberFormat="1" applyFill="1" applyBorder="1" applyAlignment="1">
      <alignment vertical="center" shrinkToFit="1"/>
    </xf>
    <xf numFmtId="185" fontId="0" fillId="0" borderId="0" xfId="0" applyNumberFormat="1" applyFill="1" applyBorder="1" applyAlignment="1">
      <alignment vertical="center"/>
    </xf>
    <xf numFmtId="185" fontId="0" fillId="0" borderId="0" xfId="0" applyNumberFormat="1" applyFill="1" applyAlignment="1">
      <alignment vertical="center"/>
    </xf>
    <xf numFmtId="185" fontId="0" fillId="0" borderId="12" xfId="0" applyNumberFormat="1" applyFill="1" applyBorder="1" applyAlignment="1">
      <alignment vertical="center"/>
    </xf>
    <xf numFmtId="178" fontId="0" fillId="0" borderId="10" xfId="0" applyNumberFormat="1" applyFill="1" applyBorder="1" applyAlignment="1">
      <alignment vertical="center"/>
    </xf>
    <xf numFmtId="185" fontId="0" fillId="0" borderId="12" xfId="0" applyNumberFormat="1" applyFill="1" applyBorder="1" applyAlignment="1">
      <alignment horizontal="right" vertical="center" shrinkToFit="1"/>
    </xf>
    <xf numFmtId="49" fontId="0" fillId="0" borderId="13" xfId="0" applyNumberFormat="1" applyFill="1" applyBorder="1" applyAlignment="1">
      <alignment horizontal="center" vertical="center"/>
    </xf>
    <xf numFmtId="178" fontId="0" fillId="0" borderId="13" xfId="0" applyNumberFormat="1" applyFill="1" applyBorder="1" applyAlignment="1">
      <alignment horizontal="center" vertical="center"/>
    </xf>
    <xf numFmtId="38" fontId="0" fillId="0" borderId="12" xfId="49" applyFont="1" applyFill="1" applyBorder="1" applyAlignment="1">
      <alignment vertical="center" shrinkToFit="1"/>
    </xf>
    <xf numFmtId="38" fontId="0" fillId="0" borderId="14" xfId="49" applyFont="1" applyFill="1" applyBorder="1" applyAlignment="1">
      <alignment vertical="center" shrinkToFit="1"/>
    </xf>
    <xf numFmtId="38" fontId="0" fillId="0" borderId="0" xfId="49" applyFont="1" applyFill="1" applyBorder="1" applyAlignment="1">
      <alignment vertical="center" shrinkToFit="1"/>
    </xf>
    <xf numFmtId="38" fontId="0" fillId="0" borderId="10" xfId="49" applyFont="1" applyFill="1" applyBorder="1" applyAlignment="1">
      <alignment vertical="center" shrinkToFit="1"/>
    </xf>
    <xf numFmtId="0" fontId="9" fillId="0" borderId="0" xfId="0" applyFont="1" applyAlignment="1">
      <alignment horizontal="center" vertical="center"/>
    </xf>
    <xf numFmtId="0" fontId="60" fillId="0" borderId="0" xfId="0" applyFont="1" applyFill="1" applyBorder="1" applyAlignment="1">
      <alignment vertical="center" shrinkToFit="1"/>
    </xf>
    <xf numFmtId="178" fontId="61" fillId="0" borderId="0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181" fontId="0" fillId="0" borderId="0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horizontal="center" vertical="center" shrinkToFit="1"/>
    </xf>
    <xf numFmtId="178" fontId="0" fillId="0" borderId="0" xfId="0" applyNumberFormat="1" applyFont="1" applyFill="1" applyBorder="1" applyAlignment="1">
      <alignment vertical="center" shrinkToFit="1"/>
    </xf>
    <xf numFmtId="178" fontId="61" fillId="0" borderId="0" xfId="0" applyNumberFormat="1" applyFont="1" applyFill="1" applyBorder="1" applyAlignment="1">
      <alignment horizontal="center" vertical="center" shrinkToFit="1"/>
    </xf>
    <xf numFmtId="9" fontId="61" fillId="0" borderId="0" xfId="0" applyNumberFormat="1" applyFont="1" applyFill="1" applyBorder="1" applyAlignment="1">
      <alignment horizontal="center" vertical="center" shrinkToFit="1"/>
    </xf>
    <xf numFmtId="0" fontId="61" fillId="0" borderId="0" xfId="0" applyFont="1" applyFill="1" applyBorder="1" applyAlignment="1">
      <alignment vertical="center"/>
    </xf>
    <xf numFmtId="190" fontId="0" fillId="0" borderId="0" xfId="0" applyNumberFormat="1" applyFont="1" applyFill="1" applyBorder="1" applyAlignment="1">
      <alignment vertical="center"/>
    </xf>
    <xf numFmtId="0" fontId="7" fillId="0" borderId="0" xfId="0" applyFont="1" applyAlignment="1">
      <alignment vertical="center"/>
    </xf>
    <xf numFmtId="178" fontId="0" fillId="0" borderId="0" xfId="0" applyNumberFormat="1" applyBorder="1" applyAlignment="1">
      <alignment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9" fillId="0" borderId="0" xfId="0" applyFont="1" applyAlignment="1">
      <alignment vertical="center"/>
    </xf>
    <xf numFmtId="178" fontId="0" fillId="0" borderId="15" xfId="0" applyNumberFormat="1" applyFill="1" applyBorder="1" applyAlignment="1">
      <alignment vertical="center" shrinkToFit="1"/>
    </xf>
    <xf numFmtId="49" fontId="0" fillId="0" borderId="12" xfId="0" applyNumberFormat="1" applyFill="1" applyBorder="1" applyAlignment="1">
      <alignment horizontal="center" vertical="center"/>
    </xf>
    <xf numFmtId="178" fontId="0" fillId="0" borderId="12" xfId="0" applyNumberFormat="1" applyFill="1" applyBorder="1" applyAlignment="1">
      <alignment horizontal="center" vertical="center"/>
    </xf>
    <xf numFmtId="49" fontId="0" fillId="0" borderId="16" xfId="0" applyNumberFormat="1" applyFill="1" applyBorder="1" applyAlignment="1">
      <alignment horizontal="center" vertical="center"/>
    </xf>
    <xf numFmtId="0" fontId="0" fillId="0" borderId="17" xfId="0" applyFill="1" applyBorder="1" applyAlignment="1">
      <alignment vertical="center" wrapText="1"/>
    </xf>
    <xf numFmtId="0" fontId="0" fillId="0" borderId="16" xfId="0" applyFill="1" applyBorder="1" applyAlignment="1">
      <alignment vertical="center"/>
    </xf>
    <xf numFmtId="38" fontId="0" fillId="0" borderId="0" xfId="49" applyFont="1" applyFill="1" applyAlignment="1">
      <alignment vertical="center"/>
    </xf>
    <xf numFmtId="185" fontId="0" fillId="0" borderId="12" xfId="0" applyNumberFormat="1" applyFill="1" applyBorder="1" applyAlignment="1">
      <alignment horizontal="left" vertical="center" shrinkToFit="1"/>
    </xf>
    <xf numFmtId="185" fontId="0" fillId="0" borderId="12" xfId="0" applyNumberFormat="1" applyFill="1" applyBorder="1" applyAlignment="1">
      <alignment horizontal="center" vertical="center" shrinkToFit="1"/>
    </xf>
    <xf numFmtId="185" fontId="0" fillId="0" borderId="12" xfId="49" applyNumberFormat="1" applyFont="1" applyFill="1" applyBorder="1" applyAlignment="1">
      <alignment vertical="center" shrinkToFit="1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178" fontId="0" fillId="0" borderId="0" xfId="0" applyNumberFormat="1" applyFont="1" applyFill="1" applyAlignment="1">
      <alignment vertical="center"/>
    </xf>
    <xf numFmtId="0" fontId="0" fillId="0" borderId="10" xfId="0" applyFont="1" applyFill="1" applyBorder="1" applyAlignment="1">
      <alignment vertical="center"/>
    </xf>
    <xf numFmtId="178" fontId="0" fillId="0" borderId="1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Border="1" applyAlignment="1">
      <alignment horizontal="center" vertical="center"/>
    </xf>
    <xf numFmtId="178" fontId="0" fillId="0" borderId="18" xfId="0" applyNumberFormat="1" applyFill="1" applyBorder="1" applyAlignment="1">
      <alignment vertical="center" shrinkToFit="1"/>
    </xf>
    <xf numFmtId="178" fontId="0" fillId="33" borderId="12" xfId="0" applyNumberFormat="1" applyFont="1" applyFill="1" applyBorder="1" applyAlignment="1">
      <alignment horizontal="center" vertical="center" wrapText="1"/>
    </xf>
    <xf numFmtId="178" fontId="62" fillId="0" borderId="12" xfId="0" applyNumberFormat="1" applyFont="1" applyFill="1" applyBorder="1" applyAlignment="1" applyProtection="1">
      <alignment horizontal="center" vertical="center" shrinkToFit="1"/>
      <protection locked="0"/>
    </xf>
    <xf numFmtId="178" fontId="0" fillId="0" borderId="12" xfId="0" applyNumberFormat="1" applyFill="1" applyBorder="1" applyAlignment="1">
      <alignment vertical="center" shrinkToFit="1"/>
    </xf>
    <xf numFmtId="178" fontId="0" fillId="0" borderId="17" xfId="0" applyNumberFormat="1" applyFill="1" applyBorder="1" applyAlignment="1">
      <alignment vertical="center" shrinkToFit="1"/>
    </xf>
    <xf numFmtId="178" fontId="0" fillId="33" borderId="12" xfId="0" applyNumberFormat="1" applyFill="1" applyBorder="1" applyAlignment="1">
      <alignment horizontal="center" vertical="center" shrinkToFit="1"/>
    </xf>
    <xf numFmtId="178" fontId="0" fillId="34" borderId="12" xfId="0" applyNumberFormat="1" applyFont="1" applyFill="1" applyBorder="1" applyAlignment="1">
      <alignment horizontal="center" vertical="center" wrapText="1" shrinkToFit="1"/>
    </xf>
    <xf numFmtId="0" fontId="0" fillId="34" borderId="12" xfId="0" applyFont="1" applyFill="1" applyBorder="1" applyAlignment="1">
      <alignment horizontal="center" vertical="center" wrapText="1" shrinkToFit="1"/>
    </xf>
    <xf numFmtId="178" fontId="0" fillId="35" borderId="12" xfId="0" applyNumberFormat="1" applyFont="1" applyFill="1" applyBorder="1" applyAlignment="1">
      <alignment horizontal="center" vertical="center" wrapText="1" shrinkToFit="1"/>
    </xf>
    <xf numFmtId="0" fontId="0" fillId="35" borderId="12" xfId="0" applyFont="1" applyFill="1" applyBorder="1" applyAlignment="1">
      <alignment horizontal="center" vertical="center" wrapText="1" shrinkToFit="1"/>
    </xf>
    <xf numFmtId="178" fontId="0" fillId="33" borderId="12" xfId="0" applyNumberFormat="1" applyFont="1" applyFill="1" applyBorder="1" applyAlignment="1">
      <alignment vertical="center" wrapText="1"/>
    </xf>
    <xf numFmtId="178" fontId="0" fillId="36" borderId="12" xfId="0" applyNumberFormat="1" applyFont="1" applyFill="1" applyBorder="1" applyAlignment="1">
      <alignment vertical="center" wrapText="1"/>
    </xf>
    <xf numFmtId="0" fontId="7" fillId="37" borderId="12" xfId="0" applyFont="1" applyFill="1" applyBorder="1" applyAlignment="1">
      <alignment horizontal="center" vertical="center"/>
    </xf>
    <xf numFmtId="0" fontId="62" fillId="0" borderId="12" xfId="0" applyFont="1" applyFill="1" applyBorder="1" applyAlignment="1">
      <alignment vertical="center" shrinkToFit="1"/>
    </xf>
    <xf numFmtId="178" fontId="62" fillId="0" borderId="12" xfId="0" applyNumberFormat="1" applyFont="1" applyFill="1" applyBorder="1" applyAlignment="1">
      <alignment vertical="center"/>
    </xf>
    <xf numFmtId="178" fontId="7" fillId="0" borderId="12" xfId="0" applyNumberFormat="1" applyFont="1" applyFill="1" applyBorder="1" applyAlignment="1">
      <alignment vertical="center"/>
    </xf>
    <xf numFmtId="178" fontId="4" fillId="0" borderId="12" xfId="0" applyNumberFormat="1" applyFont="1" applyFill="1" applyBorder="1" applyAlignment="1">
      <alignment vertical="center"/>
    </xf>
    <xf numFmtId="181" fontId="7" fillId="0" borderId="12" xfId="0" applyNumberFormat="1" applyFont="1" applyFill="1" applyBorder="1" applyAlignment="1">
      <alignment vertical="center"/>
    </xf>
    <xf numFmtId="178" fontId="7" fillId="0" borderId="12" xfId="0" applyNumberFormat="1" applyFont="1" applyFill="1" applyBorder="1" applyAlignment="1">
      <alignment horizontal="center" vertical="center" shrinkToFit="1"/>
    </xf>
    <xf numFmtId="178" fontId="7" fillId="0" borderId="12" xfId="0" applyNumberFormat="1" applyFont="1" applyFill="1" applyBorder="1" applyAlignment="1">
      <alignment vertical="center" shrinkToFit="1"/>
    </xf>
    <xf numFmtId="178" fontId="62" fillId="0" borderId="12" xfId="0" applyNumberFormat="1" applyFont="1" applyFill="1" applyBorder="1" applyAlignment="1">
      <alignment horizontal="center" vertical="center" shrinkToFit="1"/>
    </xf>
    <xf numFmtId="9" fontId="62" fillId="0" borderId="12" xfId="0" applyNumberFormat="1" applyFont="1" applyFill="1" applyBorder="1" applyAlignment="1">
      <alignment horizontal="center" vertical="center" shrinkToFit="1"/>
    </xf>
    <xf numFmtId="0" fontId="62" fillId="0" borderId="12" xfId="0" applyFont="1" applyFill="1" applyBorder="1" applyAlignment="1">
      <alignment vertical="center"/>
    </xf>
    <xf numFmtId="190" fontId="7" fillId="0" borderId="12" xfId="0" applyNumberFormat="1" applyFont="1" applyFill="1" applyBorder="1" applyAlignment="1">
      <alignment vertical="center"/>
    </xf>
    <xf numFmtId="0" fontId="0" fillId="33" borderId="15" xfId="0" applyFill="1" applyBorder="1" applyAlignment="1">
      <alignment vertical="center" shrinkToFit="1"/>
    </xf>
    <xf numFmtId="0" fontId="0" fillId="0" borderId="0" xfId="0" applyBorder="1" applyAlignment="1">
      <alignment vertical="center"/>
    </xf>
    <xf numFmtId="0" fontId="63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78" fontId="7" fillId="34" borderId="12" xfId="0" applyNumberFormat="1" applyFont="1" applyFill="1" applyBorder="1" applyAlignment="1">
      <alignment horizontal="center" vertical="center" wrapText="1" shrinkToFit="1"/>
    </xf>
    <xf numFmtId="178" fontId="7" fillId="35" borderId="12" xfId="0" applyNumberFormat="1" applyFont="1" applyFill="1" applyBorder="1" applyAlignment="1">
      <alignment horizontal="center" vertical="center" wrapText="1" shrinkToFit="1"/>
    </xf>
    <xf numFmtId="0" fontId="63" fillId="0" borderId="19" xfId="0" applyFont="1" applyBorder="1" applyAlignment="1">
      <alignment vertical="center"/>
    </xf>
    <xf numFmtId="0" fontId="63" fillId="0" borderId="20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21" xfId="0" applyBorder="1" applyAlignment="1">
      <alignment vertical="center"/>
    </xf>
    <xf numFmtId="0" fontId="4" fillId="0" borderId="0" xfId="0" applyFont="1" applyAlignment="1">
      <alignment vertical="center"/>
    </xf>
    <xf numFmtId="0" fontId="0" fillId="36" borderId="12" xfId="0" applyFont="1" applyFill="1" applyBorder="1" applyAlignment="1">
      <alignment horizontal="center" vertical="center" shrinkToFit="1"/>
    </xf>
    <xf numFmtId="0" fontId="0" fillId="33" borderId="12" xfId="0" applyFill="1" applyBorder="1" applyAlignment="1">
      <alignment horizontal="center" vertical="center" shrinkToFit="1"/>
    </xf>
    <xf numFmtId="0" fontId="5" fillId="33" borderId="13" xfId="0" applyFont="1" applyFill="1" applyBorder="1" applyAlignment="1">
      <alignment horizontal="center" vertical="center" shrinkToFit="1"/>
    </xf>
    <xf numFmtId="0" fontId="5" fillId="33" borderId="12" xfId="0" applyFont="1" applyFill="1" applyBorder="1" applyAlignment="1">
      <alignment horizontal="center" vertical="center" shrinkToFit="1"/>
    </xf>
    <xf numFmtId="0" fontId="0" fillId="0" borderId="11" xfId="0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 shrinkToFit="1"/>
    </xf>
    <xf numFmtId="0" fontId="0" fillId="34" borderId="12" xfId="0" applyFont="1" applyFill="1" applyBorder="1" applyAlignment="1">
      <alignment horizontal="center" vertical="center" shrinkToFit="1"/>
    </xf>
    <xf numFmtId="0" fontId="0" fillId="35" borderId="12" xfId="0" applyFont="1" applyFill="1" applyBorder="1" applyAlignment="1">
      <alignment horizontal="center" vertical="center" shrinkToFit="1"/>
    </xf>
    <xf numFmtId="178" fontId="0" fillId="33" borderId="12" xfId="0" applyNumberFormat="1" applyFont="1" applyFill="1" applyBorder="1" applyAlignment="1">
      <alignment horizontal="center" vertical="center"/>
    </xf>
    <xf numFmtId="178" fontId="0" fillId="33" borderId="12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81" fontId="0" fillId="0" borderId="17" xfId="0" applyNumberFormat="1" applyFill="1" applyBorder="1" applyAlignment="1">
      <alignment horizontal="left" vertical="center"/>
    </xf>
    <xf numFmtId="181" fontId="0" fillId="0" borderId="16" xfId="0" applyNumberFormat="1" applyFill="1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178" fontId="0" fillId="33" borderId="12" xfId="0" applyNumberFormat="1" applyFont="1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178" fontId="0" fillId="0" borderId="22" xfId="0" applyNumberFormat="1" applyFill="1" applyBorder="1" applyAlignment="1">
      <alignment horizontal="left" vertical="center"/>
    </xf>
    <xf numFmtId="178" fontId="0" fillId="0" borderId="23" xfId="0" applyNumberFormat="1" applyFill="1" applyBorder="1" applyAlignment="1">
      <alignment horizontal="left" vertical="center"/>
    </xf>
    <xf numFmtId="0" fontId="0" fillId="0" borderId="18" xfId="0" applyFill="1" applyBorder="1" applyAlignment="1">
      <alignment horizontal="center" vertical="center" shrinkToFit="1"/>
    </xf>
    <xf numFmtId="0" fontId="0" fillId="0" borderId="24" xfId="0" applyFill="1" applyBorder="1" applyAlignment="1">
      <alignment horizontal="center" vertical="center" shrinkToFit="1"/>
    </xf>
    <xf numFmtId="0" fontId="0" fillId="0" borderId="17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9" fontId="0" fillId="0" borderId="12" xfId="0" applyNumberFormat="1" applyFill="1" applyBorder="1" applyAlignment="1">
      <alignment horizontal="center" vertical="center"/>
    </xf>
    <xf numFmtId="184" fontId="0" fillId="0" borderId="18" xfId="0" applyNumberFormat="1" applyFill="1" applyBorder="1" applyAlignment="1">
      <alignment horizontal="center" vertical="center"/>
    </xf>
    <xf numFmtId="184" fontId="0" fillId="0" borderId="10" xfId="0" applyNumberFormat="1" applyFill="1" applyBorder="1" applyAlignment="1">
      <alignment horizontal="center" vertical="center"/>
    </xf>
    <xf numFmtId="184" fontId="0" fillId="0" borderId="24" xfId="0" applyNumberForma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185" fontId="0" fillId="0" borderId="12" xfId="0" applyNumberForma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/>
    </xf>
    <xf numFmtId="178" fontId="0" fillId="0" borderId="12" xfId="0" applyNumberFormat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178" fontId="0" fillId="0" borderId="12" xfId="0" applyNumberForma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0" fontId="59" fillId="0" borderId="10" xfId="0" applyFont="1" applyFill="1" applyBorder="1" applyAlignment="1">
      <alignment horizontal="center" vertical="center"/>
    </xf>
    <xf numFmtId="178" fontId="0" fillId="0" borderId="10" xfId="0" applyNumberFormat="1" applyFill="1" applyBorder="1" applyAlignment="1">
      <alignment horizontal="center" vertical="center"/>
    </xf>
    <xf numFmtId="179" fontId="0" fillId="0" borderId="12" xfId="0" applyNumberFormat="1" applyBorder="1" applyAlignment="1">
      <alignment horizontal="center" vertical="center"/>
    </xf>
    <xf numFmtId="184" fontId="0" fillId="0" borderId="18" xfId="0" applyNumberFormat="1" applyBorder="1" applyAlignment="1">
      <alignment horizontal="center" vertical="center"/>
    </xf>
    <xf numFmtId="184" fontId="0" fillId="0" borderId="10" xfId="0" applyNumberFormat="1" applyBorder="1" applyAlignment="1">
      <alignment horizontal="center" vertical="center"/>
    </xf>
    <xf numFmtId="184" fontId="0" fillId="0" borderId="24" xfId="0" applyNumberForma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63" fillId="0" borderId="25" xfId="0" applyFont="1" applyBorder="1" applyAlignment="1">
      <alignment horizontal="center" vertical="center"/>
    </xf>
    <xf numFmtId="0" fontId="63" fillId="0" borderId="26" xfId="0" applyFont="1" applyBorder="1" applyAlignment="1">
      <alignment horizontal="center" vertical="center"/>
    </xf>
    <xf numFmtId="183" fontId="0" fillId="0" borderId="12" xfId="49" applyNumberFormat="1" applyFont="1" applyBorder="1" applyAlignment="1">
      <alignment horizontal="center" vertical="center"/>
    </xf>
    <xf numFmtId="183" fontId="0" fillId="0" borderId="17" xfId="49" applyNumberFormat="1" applyFont="1" applyBorder="1" applyAlignment="1">
      <alignment horizontal="center" vertical="center"/>
    </xf>
    <xf numFmtId="182" fontId="0" fillId="0" borderId="27" xfId="49" applyNumberFormat="1" applyFont="1" applyBorder="1" applyAlignment="1">
      <alignment horizontal="center" vertical="center"/>
    </xf>
    <xf numFmtId="182" fontId="0" fillId="0" borderId="28" xfId="49" applyNumberFormat="1" applyFont="1" applyBorder="1" applyAlignment="1">
      <alignment horizontal="center" vertical="center"/>
    </xf>
    <xf numFmtId="182" fontId="0" fillId="0" borderId="29" xfId="49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3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38" fontId="0" fillId="0" borderId="12" xfId="49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21</xdr:row>
      <xdr:rowOff>66675</xdr:rowOff>
    </xdr:from>
    <xdr:to>
      <xdr:col>4</xdr:col>
      <xdr:colOff>247650</xdr:colOff>
      <xdr:row>23</xdr:row>
      <xdr:rowOff>161925</xdr:rowOff>
    </xdr:to>
    <xdr:sp>
      <xdr:nvSpPr>
        <xdr:cNvPr id="1" name="四角形吹き出し 1"/>
        <xdr:cNvSpPr>
          <a:spLocks/>
        </xdr:cNvSpPr>
      </xdr:nvSpPr>
      <xdr:spPr>
        <a:xfrm>
          <a:off x="161925" y="5857875"/>
          <a:ext cx="3914775" cy="590550"/>
        </a:xfrm>
        <a:prstGeom prst="wedgeRectCallout">
          <a:avLst>
            <a:gd name="adj1" fmla="val -40462"/>
            <a:gd name="adj2" fmla="val -93291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事業所番号ではなく法人番号を記載してください。分からない場合は、国税庁のホームページより検索できます。</a:t>
          </a:r>
          <a:r>
            <a:rPr lang="en-US" cap="none" sz="1050" b="0" i="0" u="none" baseline="0">
              <a:solidFill>
                <a:srgbClr val="000000"/>
              </a:solidFill>
            </a:rPr>
            <a:t>
https://www.houjin-bangou.nta.go.jp/</a:t>
          </a:r>
        </a:p>
      </xdr:txBody>
    </xdr:sp>
    <xdr:clientData/>
  </xdr:twoCellAnchor>
  <xdr:twoCellAnchor>
    <xdr:from>
      <xdr:col>12</xdr:col>
      <xdr:colOff>0</xdr:colOff>
      <xdr:row>14</xdr:row>
      <xdr:rowOff>0</xdr:rowOff>
    </xdr:from>
    <xdr:to>
      <xdr:col>14</xdr:col>
      <xdr:colOff>85725</xdr:colOff>
      <xdr:row>16</xdr:row>
      <xdr:rowOff>0</xdr:rowOff>
    </xdr:to>
    <xdr:sp>
      <xdr:nvSpPr>
        <xdr:cNvPr id="2" name="四角形吹き出し 2"/>
        <xdr:cNvSpPr>
          <a:spLocks/>
        </xdr:cNvSpPr>
      </xdr:nvSpPr>
      <xdr:spPr>
        <a:xfrm>
          <a:off x="9715500" y="3000375"/>
          <a:ext cx="1457325" cy="495300"/>
        </a:xfrm>
        <a:prstGeom prst="wedgeRectCallout">
          <a:avLst>
            <a:gd name="adj1" fmla="val -31435"/>
            <a:gd name="adj2" fmla="val 107810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農福連携の実施状況があれば、〇を記入する。</a:t>
          </a:r>
        </a:p>
      </xdr:txBody>
    </xdr:sp>
    <xdr:clientData/>
  </xdr:twoCellAnchor>
  <xdr:twoCellAnchor>
    <xdr:from>
      <xdr:col>15</xdr:col>
      <xdr:colOff>9525</xdr:colOff>
      <xdr:row>14</xdr:row>
      <xdr:rowOff>0</xdr:rowOff>
    </xdr:from>
    <xdr:to>
      <xdr:col>16</xdr:col>
      <xdr:colOff>542925</xdr:colOff>
      <xdr:row>16</xdr:row>
      <xdr:rowOff>28575</xdr:rowOff>
    </xdr:to>
    <xdr:sp>
      <xdr:nvSpPr>
        <xdr:cNvPr id="3" name="四角形吹き出し 3"/>
        <xdr:cNvSpPr>
          <a:spLocks/>
        </xdr:cNvSpPr>
      </xdr:nvSpPr>
      <xdr:spPr>
        <a:xfrm>
          <a:off x="11782425" y="3000375"/>
          <a:ext cx="1219200" cy="523875"/>
        </a:xfrm>
        <a:prstGeom prst="wedgeRectCallout">
          <a:avLst>
            <a:gd name="adj1" fmla="val -26657"/>
            <a:gd name="adj2" fmla="val 88597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在宅利用者がいれば、〇を記入する。</a:t>
          </a:r>
        </a:p>
      </xdr:txBody>
    </xdr:sp>
    <xdr:clientData/>
  </xdr:twoCellAnchor>
  <xdr:twoCellAnchor>
    <xdr:from>
      <xdr:col>8</xdr:col>
      <xdr:colOff>723900</xdr:colOff>
      <xdr:row>13</xdr:row>
      <xdr:rowOff>0</xdr:rowOff>
    </xdr:from>
    <xdr:to>
      <xdr:col>11</xdr:col>
      <xdr:colOff>561975</xdr:colOff>
      <xdr:row>15</xdr:row>
      <xdr:rowOff>228600</xdr:rowOff>
    </xdr:to>
    <xdr:sp>
      <xdr:nvSpPr>
        <xdr:cNvPr id="4" name="四角形吹き出し 4"/>
        <xdr:cNvSpPr>
          <a:spLocks/>
        </xdr:cNvSpPr>
      </xdr:nvSpPr>
      <xdr:spPr>
        <a:xfrm>
          <a:off x="7467600" y="2752725"/>
          <a:ext cx="2152650" cy="723900"/>
        </a:xfrm>
        <a:prstGeom prst="wedgeRectCallout">
          <a:avLst>
            <a:gd name="adj1" fmla="val 34805"/>
            <a:gd name="adj2" fmla="val 101560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休止した場合は、時点を記載し対象外とする。多機能型事業所等に移行した場合はその旨を記載。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</xdr:colOff>
      <xdr:row>29</xdr:row>
      <xdr:rowOff>152400</xdr:rowOff>
    </xdr:from>
    <xdr:to>
      <xdr:col>14</xdr:col>
      <xdr:colOff>114300</xdr:colOff>
      <xdr:row>31</xdr:row>
      <xdr:rowOff>238125</xdr:rowOff>
    </xdr:to>
    <xdr:sp>
      <xdr:nvSpPr>
        <xdr:cNvPr id="1" name="四角形吹き出し 1"/>
        <xdr:cNvSpPr>
          <a:spLocks/>
        </xdr:cNvSpPr>
      </xdr:nvSpPr>
      <xdr:spPr>
        <a:xfrm>
          <a:off x="3038475" y="6581775"/>
          <a:ext cx="2076450" cy="523875"/>
        </a:xfrm>
        <a:prstGeom prst="wedgeRectCallout">
          <a:avLst>
            <a:gd name="adj1" fmla="val -41291"/>
            <a:gd name="adj2" fmla="val 120078"/>
          </a:avLst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様式１の「賃金支払額」の「合計」欄と一致させること</a:t>
          </a:r>
        </a:p>
      </xdr:txBody>
    </xdr:sp>
    <xdr:clientData/>
  </xdr:twoCellAnchor>
  <xdr:twoCellAnchor>
    <xdr:from>
      <xdr:col>3</xdr:col>
      <xdr:colOff>161925</xdr:colOff>
      <xdr:row>16</xdr:row>
      <xdr:rowOff>38100</xdr:rowOff>
    </xdr:from>
    <xdr:to>
      <xdr:col>11</xdr:col>
      <xdr:colOff>57150</xdr:colOff>
      <xdr:row>20</xdr:row>
      <xdr:rowOff>95250</xdr:rowOff>
    </xdr:to>
    <xdr:sp>
      <xdr:nvSpPr>
        <xdr:cNvPr id="2" name="AutoShape 36"/>
        <xdr:cNvSpPr>
          <a:spLocks/>
        </xdr:cNvSpPr>
      </xdr:nvSpPr>
      <xdr:spPr>
        <a:xfrm>
          <a:off x="1495425" y="3438525"/>
          <a:ext cx="2562225" cy="1114425"/>
        </a:xfrm>
        <a:prstGeom prst="wedgeRectCallout">
          <a:avLst>
            <a:gd name="adj1" fmla="val -61638"/>
            <a:gd name="adj2" fmla="val 4618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1" i="0" u="dbl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dbl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200" b="1" i="0" u="dbl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人数</a:t>
          </a:r>
          <a:r>
            <a:rPr lang="en-US" cap="none" sz="1200" b="1" i="0" u="dbl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1200" b="1" i="0" u="dbl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作業時間</a:t>
          </a:r>
          <a:r>
            <a:rPr lang="en-US" cap="none" sz="1200" b="1" i="0" u="dbl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例：利用者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40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名が各々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時間作業を行った場合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４０×５時間＝２００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228600</xdr:rowOff>
    </xdr:from>
    <xdr:to>
      <xdr:col>0</xdr:col>
      <xdr:colOff>0</xdr:colOff>
      <xdr:row>18</xdr:row>
      <xdr:rowOff>0</xdr:rowOff>
    </xdr:to>
    <xdr:sp>
      <xdr:nvSpPr>
        <xdr:cNvPr id="1" name="AutoShape 3"/>
        <xdr:cNvSpPr>
          <a:spLocks/>
        </xdr:cNvSpPr>
      </xdr:nvSpPr>
      <xdr:spPr>
        <a:xfrm>
          <a:off x="0" y="4352925"/>
          <a:ext cx="0" cy="104775"/>
        </a:xfrm>
        <a:prstGeom prst="wedgeRectCallout">
          <a:avLst>
            <a:gd name="adj1" fmla="val 88888"/>
            <a:gd name="adj2" fmla="val -6008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４５人が、２０日間就労した場合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日＝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900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228600</xdr:rowOff>
    </xdr:from>
    <xdr:to>
      <xdr:col>0</xdr:col>
      <xdr:colOff>0</xdr:colOff>
      <xdr:row>18</xdr:row>
      <xdr:rowOff>0</xdr:rowOff>
    </xdr:to>
    <xdr:sp>
      <xdr:nvSpPr>
        <xdr:cNvPr id="1" name="AutoShape 3"/>
        <xdr:cNvSpPr>
          <a:spLocks/>
        </xdr:cNvSpPr>
      </xdr:nvSpPr>
      <xdr:spPr>
        <a:xfrm>
          <a:off x="0" y="4400550"/>
          <a:ext cx="0" cy="104775"/>
        </a:xfrm>
        <a:prstGeom prst="wedgeRectCallout">
          <a:avLst>
            <a:gd name="adj1" fmla="val 88888"/>
            <a:gd name="adj2" fmla="val -6008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４５人が、２０日間就労した場合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日＝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900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7</xdr:col>
      <xdr:colOff>742950</xdr:colOff>
      <xdr:row>15</xdr:row>
      <xdr:rowOff>133350</xdr:rowOff>
    </xdr:from>
    <xdr:to>
      <xdr:col>9</xdr:col>
      <xdr:colOff>495300</xdr:colOff>
      <xdr:row>16</xdr:row>
      <xdr:rowOff>295275</xdr:rowOff>
    </xdr:to>
    <xdr:sp>
      <xdr:nvSpPr>
        <xdr:cNvPr id="2" name="AutoShape 36"/>
        <xdr:cNvSpPr>
          <a:spLocks/>
        </xdr:cNvSpPr>
      </xdr:nvSpPr>
      <xdr:spPr>
        <a:xfrm>
          <a:off x="6076950" y="3686175"/>
          <a:ext cx="1276350" cy="447675"/>
        </a:xfrm>
        <a:prstGeom prst="wedgeRectCallout">
          <a:avLst>
            <a:gd name="adj1" fmla="val -37500"/>
            <a:gd name="adj2" fmla="val 9163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各月の延べ利用者数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S27"/>
  <sheetViews>
    <sheetView tabSelected="1" view="pageBreakPreview" zoomScale="90" zoomScaleSheetLayoutView="90" workbookViewId="0" topLeftCell="A16">
      <selection activeCell="O27" sqref="O27"/>
    </sheetView>
  </sheetViews>
  <sheetFormatPr defaultColWidth="9.00390625" defaultRowHeight="19.5" customHeight="1"/>
  <cols>
    <col min="1" max="1" width="11.75390625" style="0" customWidth="1"/>
    <col min="2" max="2" width="16.50390625" style="0" customWidth="1"/>
    <col min="3" max="3" width="13.375" style="0" customWidth="1"/>
    <col min="4" max="5" width="8.625" style="0" customWidth="1"/>
    <col min="6" max="6" width="12.375" style="4" customWidth="1"/>
    <col min="7" max="8" width="8.625" style="4" customWidth="1"/>
    <col min="9" max="9" width="13.125" style="4" customWidth="1"/>
    <col min="10" max="12" width="8.625" style="4" customWidth="1"/>
  </cols>
  <sheetData>
    <row r="1" ht="19.5" customHeight="1">
      <c r="A1" s="8" t="s">
        <v>57</v>
      </c>
    </row>
    <row r="2" spans="1:17" ht="28.5" customHeight="1">
      <c r="A2" s="123" t="s">
        <v>108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</row>
    <row r="3" spans="1:12" ht="18.75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</row>
    <row r="4" spans="1:12" ht="19.5" customHeight="1">
      <c r="A4" s="60" t="s">
        <v>85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</row>
    <row r="5" ht="19.5" customHeight="1">
      <c r="A5" s="61" t="s">
        <v>75</v>
      </c>
    </row>
    <row r="6" ht="19.5" customHeight="1">
      <c r="A6" t="s">
        <v>13</v>
      </c>
    </row>
    <row r="8" spans="1:19" ht="19.5" customHeight="1">
      <c r="A8" s="99" t="s">
        <v>101</v>
      </c>
      <c r="B8" s="92"/>
      <c r="C8" s="122"/>
      <c r="D8" s="122"/>
      <c r="E8" t="s">
        <v>114</v>
      </c>
      <c r="R8" t="s">
        <v>103</v>
      </c>
      <c r="S8" t="s">
        <v>104</v>
      </c>
    </row>
    <row r="9" spans="1:4" ht="4.5" customHeight="1">
      <c r="A9" s="2"/>
      <c r="B9" s="92"/>
      <c r="C9" s="66"/>
      <c r="D9" s="66"/>
    </row>
    <row r="10" spans="1:19" ht="19.5" customHeight="1">
      <c r="A10" t="s">
        <v>102</v>
      </c>
      <c r="B10" s="92"/>
      <c r="C10" s="122"/>
      <c r="D10" s="122"/>
      <c r="E10" t="s">
        <v>114</v>
      </c>
      <c r="F10" s="46"/>
      <c r="G10" s="46"/>
      <c r="H10" s="46"/>
      <c r="R10" t="s">
        <v>105</v>
      </c>
      <c r="S10" t="s">
        <v>106</v>
      </c>
    </row>
    <row r="11" spans="1:4" ht="4.5" customHeight="1">
      <c r="A11" s="2"/>
      <c r="B11" s="92"/>
      <c r="C11" s="66"/>
      <c r="D11" s="66"/>
    </row>
    <row r="12" spans="1:8" ht="19.5" customHeight="1">
      <c r="A12" s="45" t="s">
        <v>112</v>
      </c>
      <c r="B12" s="92"/>
      <c r="C12" s="92"/>
      <c r="D12" s="106"/>
      <c r="E12" s="105"/>
      <c r="F12" s="46" t="s">
        <v>113</v>
      </c>
      <c r="G12" s="46"/>
      <c r="H12" s="46"/>
    </row>
    <row r="13" spans="1:4" ht="4.5" customHeight="1">
      <c r="A13" s="2"/>
      <c r="B13" s="92"/>
      <c r="C13" s="66"/>
      <c r="D13" s="66"/>
    </row>
    <row r="14" spans="1:12" ht="19.5" customHeight="1">
      <c r="A14" s="6" t="s">
        <v>52</v>
      </c>
      <c r="B14" s="119"/>
      <c r="C14" s="119"/>
      <c r="D14" s="119"/>
      <c r="F14" s="118"/>
      <c r="G14" s="118"/>
      <c r="H14" s="118"/>
      <c r="I14" s="10"/>
      <c r="J14" s="5"/>
      <c r="K14"/>
      <c r="L14"/>
    </row>
    <row r="15" spans="1:12" ht="19.5" customHeight="1">
      <c r="A15" s="6" t="s">
        <v>76</v>
      </c>
      <c r="B15" s="112"/>
      <c r="C15" s="112"/>
      <c r="D15" s="112"/>
      <c r="F15" s="47"/>
      <c r="G15" s="47"/>
      <c r="H15" s="47"/>
      <c r="I15" s="10"/>
      <c r="J15" s="5"/>
      <c r="K15"/>
      <c r="L15"/>
    </row>
    <row r="16" spans="1:12" ht="19.5" customHeight="1">
      <c r="A16" s="6" t="s">
        <v>54</v>
      </c>
      <c r="B16" s="112"/>
      <c r="C16" s="112"/>
      <c r="D16" s="112"/>
      <c r="E16" s="48"/>
      <c r="F16" s="48"/>
      <c r="G16" s="48"/>
      <c r="H16" s="48"/>
      <c r="I16" s="48"/>
      <c r="J16" s="5"/>
      <c r="K16"/>
      <c r="L16"/>
    </row>
    <row r="17" spans="1:12" ht="19.5" customHeight="1">
      <c r="A17" s="2"/>
      <c r="B17" s="2"/>
      <c r="C17" s="2"/>
      <c r="D17" s="2"/>
      <c r="E17" s="2"/>
      <c r="F17" s="2"/>
      <c r="G17" s="46"/>
      <c r="H17" s="2"/>
      <c r="I17" s="2"/>
      <c r="J17" s="2"/>
      <c r="K17" s="2"/>
      <c r="L17" s="46"/>
    </row>
    <row r="18" spans="1:17" ht="26.25" customHeight="1">
      <c r="A18" s="108" t="s">
        <v>77</v>
      </c>
      <c r="B18" s="108" t="s">
        <v>78</v>
      </c>
      <c r="C18" s="109" t="s">
        <v>79</v>
      </c>
      <c r="D18" s="110" t="s">
        <v>87</v>
      </c>
      <c r="E18" s="111"/>
      <c r="F18" s="111"/>
      <c r="G18" s="111"/>
      <c r="H18" s="111"/>
      <c r="I18" s="111"/>
      <c r="J18" s="111"/>
      <c r="K18" s="116" t="s">
        <v>84</v>
      </c>
      <c r="L18" s="116" t="s">
        <v>90</v>
      </c>
      <c r="M18" s="116" t="s">
        <v>55</v>
      </c>
      <c r="N18" s="116"/>
      <c r="O18" s="116"/>
      <c r="P18" s="116"/>
      <c r="Q18" s="116"/>
    </row>
    <row r="19" spans="1:17" ht="26.25" customHeight="1">
      <c r="A19" s="108"/>
      <c r="B19" s="108"/>
      <c r="C19" s="109"/>
      <c r="D19" s="91"/>
      <c r="E19" s="113" t="s">
        <v>69</v>
      </c>
      <c r="F19" s="114"/>
      <c r="G19" s="114"/>
      <c r="H19" s="115" t="s">
        <v>70</v>
      </c>
      <c r="I19" s="115"/>
      <c r="J19" s="115"/>
      <c r="K19" s="124"/>
      <c r="L19" s="124"/>
      <c r="M19" s="116" t="s">
        <v>71</v>
      </c>
      <c r="N19" s="116"/>
      <c r="O19" s="116"/>
      <c r="P19" s="117" t="s">
        <v>56</v>
      </c>
      <c r="Q19" s="117"/>
    </row>
    <row r="20" spans="1:17" ht="40.5" customHeight="1">
      <c r="A20" s="108"/>
      <c r="B20" s="108"/>
      <c r="C20" s="109"/>
      <c r="D20" s="72" t="s">
        <v>80</v>
      </c>
      <c r="E20" s="101" t="s">
        <v>81</v>
      </c>
      <c r="F20" s="73" t="s">
        <v>82</v>
      </c>
      <c r="G20" s="74" t="s">
        <v>83</v>
      </c>
      <c r="H20" s="102" t="s">
        <v>72</v>
      </c>
      <c r="I20" s="75" t="s">
        <v>73</v>
      </c>
      <c r="J20" s="76" t="s">
        <v>74</v>
      </c>
      <c r="K20" s="125"/>
      <c r="L20" s="125"/>
      <c r="M20" s="68" t="s">
        <v>96</v>
      </c>
      <c r="N20" s="68" t="s">
        <v>91</v>
      </c>
      <c r="O20" s="68" t="s">
        <v>92</v>
      </c>
      <c r="P20" s="77" t="s">
        <v>93</v>
      </c>
      <c r="Q20" s="78" t="s">
        <v>94</v>
      </c>
    </row>
    <row r="21" spans="1:17" s="45" customFormat="1" ht="68.25" customHeight="1">
      <c r="A21" s="79"/>
      <c r="B21" s="79"/>
      <c r="C21" s="80"/>
      <c r="D21" s="81"/>
      <c r="E21" s="82">
        <f>O26</f>
        <v>0</v>
      </c>
      <c r="F21" s="83">
        <f>O27</f>
        <v>0</v>
      </c>
      <c r="G21" s="84">
        <f>IF(AND(E21&gt;0,F21&gt;0),F21/E21,0)</f>
        <v>0</v>
      </c>
      <c r="H21" s="82">
        <f>'様式２（時間額）'!AG32</f>
        <v>0</v>
      </c>
      <c r="I21" s="83">
        <f>F21</f>
        <v>0</v>
      </c>
      <c r="J21" s="84">
        <f>IF(AND(H21&gt;0,I21&gt;0),I21/H21,0)</f>
        <v>0</v>
      </c>
      <c r="K21" s="85"/>
      <c r="L21" s="86"/>
      <c r="M21" s="87"/>
      <c r="N21" s="69"/>
      <c r="O21" s="88"/>
      <c r="P21" s="89"/>
      <c r="Q21" s="90"/>
    </row>
    <row r="22" spans="1:17" ht="19.5" customHeight="1">
      <c r="A22" s="34"/>
      <c r="B22" s="34"/>
      <c r="C22" s="34"/>
      <c r="D22" s="35"/>
      <c r="E22" s="36"/>
      <c r="F22" s="36"/>
      <c r="G22" s="37"/>
      <c r="H22" s="38"/>
      <c r="I22" s="36"/>
      <c r="J22" s="37"/>
      <c r="K22" s="39"/>
      <c r="L22" s="40"/>
      <c r="M22" s="41"/>
      <c r="N22" s="41"/>
      <c r="O22" s="42"/>
      <c r="P22" s="43"/>
      <c r="Q22" s="44"/>
    </row>
    <row r="23" spans="1:17" ht="19.5" customHeight="1">
      <c r="A23" s="34"/>
      <c r="B23" s="34"/>
      <c r="C23" s="34"/>
      <c r="D23" s="35"/>
      <c r="E23" s="36"/>
      <c r="F23" s="36"/>
      <c r="G23" s="37"/>
      <c r="H23" s="38"/>
      <c r="I23" s="36"/>
      <c r="J23" s="37"/>
      <c r="K23" s="39"/>
      <c r="L23" s="40"/>
      <c r="M23" s="41"/>
      <c r="N23" s="41"/>
      <c r="O23" s="42"/>
      <c r="P23" s="43"/>
      <c r="Q23" s="44"/>
    </row>
    <row r="25" spans="1:16" ht="19.5" customHeight="1">
      <c r="A25" s="54"/>
      <c r="B25" s="55"/>
      <c r="C25" s="53" t="s">
        <v>97</v>
      </c>
      <c r="D25" s="51" t="s">
        <v>59</v>
      </c>
      <c r="E25" s="51" t="s">
        <v>60</v>
      </c>
      <c r="F25" s="51" t="s">
        <v>61</v>
      </c>
      <c r="G25" s="51" t="s">
        <v>62</v>
      </c>
      <c r="H25" s="51" t="s">
        <v>63</v>
      </c>
      <c r="I25" s="51" t="s">
        <v>64</v>
      </c>
      <c r="J25" s="51" t="s">
        <v>65</v>
      </c>
      <c r="K25" s="51" t="s">
        <v>66</v>
      </c>
      <c r="L25" s="51" t="s">
        <v>99</v>
      </c>
      <c r="M25" s="51" t="s">
        <v>88</v>
      </c>
      <c r="N25" s="51" t="s">
        <v>89</v>
      </c>
      <c r="O25" s="52" t="s">
        <v>3</v>
      </c>
      <c r="P25" s="10"/>
    </row>
    <row r="26" spans="1:17" ht="19.5" customHeight="1">
      <c r="A26" s="128" t="s">
        <v>7</v>
      </c>
      <c r="B26" s="129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67"/>
      <c r="O26" s="70">
        <f>SUM(C26:N26)</f>
        <v>0</v>
      </c>
      <c r="P26" s="126" t="s">
        <v>14</v>
      </c>
      <c r="Q26" s="127"/>
    </row>
    <row r="27" spans="1:17" ht="19.5" customHeight="1">
      <c r="A27" s="130" t="s">
        <v>8</v>
      </c>
      <c r="B27" s="131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1"/>
      <c r="O27" s="70">
        <f>SUM(C27:N27)</f>
        <v>0</v>
      </c>
      <c r="P27" s="120" t="e">
        <f>O27/O26</f>
        <v>#DIV/0!</v>
      </c>
      <c r="Q27" s="121"/>
    </row>
  </sheetData>
  <sheetProtection/>
  <mergeCells count="22">
    <mergeCell ref="A2:Q2"/>
    <mergeCell ref="L18:L20"/>
    <mergeCell ref="K18:K20"/>
    <mergeCell ref="P26:Q26"/>
    <mergeCell ref="M18:Q18"/>
    <mergeCell ref="A26:B26"/>
    <mergeCell ref="M19:O19"/>
    <mergeCell ref="P19:Q19"/>
    <mergeCell ref="F14:H14"/>
    <mergeCell ref="B14:D14"/>
    <mergeCell ref="P27:Q27"/>
    <mergeCell ref="C8:D8"/>
    <mergeCell ref="C10:D10"/>
    <mergeCell ref="A27:B27"/>
    <mergeCell ref="A18:A20"/>
    <mergeCell ref="B18:B20"/>
    <mergeCell ref="C18:C20"/>
    <mergeCell ref="D18:J18"/>
    <mergeCell ref="B15:D15"/>
    <mergeCell ref="B16:D16"/>
    <mergeCell ref="E19:G19"/>
    <mergeCell ref="H19:J19"/>
  </mergeCells>
  <dataValidations count="4">
    <dataValidation type="list" allowBlank="1" showInputMessage="1" showErrorMessage="1" sqref="P21:P23 M21:N23">
      <formula1>"○"</formula1>
    </dataValidation>
    <dataValidation allowBlank="1" showInputMessage="1" showErrorMessage="1" imeMode="on" sqref="C21:C23 A22:B23"/>
    <dataValidation type="list" allowBlank="1" showInputMessage="1" showErrorMessage="1" sqref="C8:D9 C11:D11 C13:D13">
      <formula1>$R$8:$S$8</formula1>
    </dataValidation>
    <dataValidation type="list" allowBlank="1" showInputMessage="1" showErrorMessage="1" sqref="C10:D10">
      <formula1>$R$10:$S$10</formula1>
    </dataValidation>
  </dataValidations>
  <printOptions/>
  <pageMargins left="0.5511811023622047" right="0.4724409448818898" top="0.984251968503937" bottom="0.984251968503937" header="0.5118110236220472" footer="0.5118110236220472"/>
  <pageSetup fitToHeight="1" fitToWidth="1"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7"/>
  <sheetViews>
    <sheetView view="pageBreakPreview" zoomScale="90" zoomScaleSheetLayoutView="90" workbookViewId="0" topLeftCell="A16">
      <selection activeCell="N31" sqref="N31"/>
    </sheetView>
  </sheetViews>
  <sheetFormatPr defaultColWidth="9.00390625" defaultRowHeight="19.5" customHeight="1"/>
  <cols>
    <col min="1" max="1" width="11.75390625" style="0" customWidth="1"/>
    <col min="2" max="2" width="16.50390625" style="0" customWidth="1"/>
    <col min="3" max="3" width="13.375" style="0" customWidth="1"/>
    <col min="4" max="5" width="8.625" style="0" customWidth="1"/>
    <col min="6" max="6" width="12.375" style="4" customWidth="1"/>
    <col min="7" max="8" width="8.625" style="4" customWidth="1"/>
    <col min="9" max="9" width="13.125" style="4" customWidth="1"/>
    <col min="10" max="12" width="8.625" style="4" customWidth="1"/>
  </cols>
  <sheetData>
    <row r="1" ht="19.5" customHeight="1">
      <c r="A1" s="8" t="s">
        <v>57</v>
      </c>
    </row>
    <row r="2" spans="1:17" ht="28.5" customHeight="1" thickBot="1">
      <c r="A2" s="132" t="s">
        <v>108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</row>
    <row r="3" spans="1:12" ht="18.75" customHeight="1" thickBot="1">
      <c r="A3" s="104" t="s">
        <v>6</v>
      </c>
      <c r="B3" s="103"/>
      <c r="C3" s="49"/>
      <c r="D3" s="49"/>
      <c r="E3" s="49"/>
      <c r="F3" s="49"/>
      <c r="G3" s="49"/>
      <c r="H3" s="49"/>
      <c r="I3" s="49"/>
      <c r="J3" s="49"/>
      <c r="K3" s="49"/>
      <c r="L3" s="49"/>
    </row>
    <row r="4" spans="1:12" ht="19.5" customHeight="1">
      <c r="A4" s="60" t="s">
        <v>85</v>
      </c>
      <c r="B4" s="96"/>
      <c r="C4" s="11"/>
      <c r="D4" s="11"/>
      <c r="E4" s="11"/>
      <c r="F4" s="11"/>
      <c r="G4" s="11"/>
      <c r="H4" s="11"/>
      <c r="I4" s="11"/>
      <c r="J4" s="11"/>
      <c r="K4" s="11"/>
      <c r="L4" s="11"/>
    </row>
    <row r="5" ht="19.5" customHeight="1">
      <c r="A5" s="61" t="s">
        <v>75</v>
      </c>
    </row>
    <row r="6" ht="19.5" customHeight="1">
      <c r="A6" t="s">
        <v>13</v>
      </c>
    </row>
    <row r="8" spans="1:19" ht="19.5" customHeight="1">
      <c r="A8" s="99" t="s">
        <v>101</v>
      </c>
      <c r="B8" s="92"/>
      <c r="C8" s="122" t="s">
        <v>103</v>
      </c>
      <c r="D8" s="122"/>
      <c r="E8" t="s">
        <v>107</v>
      </c>
      <c r="R8" t="s">
        <v>103</v>
      </c>
      <c r="S8" t="s">
        <v>104</v>
      </c>
    </row>
    <row r="9" spans="1:4" ht="4.5" customHeight="1">
      <c r="A9" s="2"/>
      <c r="B9" s="92"/>
      <c r="C9" s="66"/>
      <c r="D9" s="66"/>
    </row>
    <row r="10" spans="1:19" ht="19.5" customHeight="1">
      <c r="A10" t="s">
        <v>102</v>
      </c>
      <c r="B10" s="92"/>
      <c r="C10" s="122" t="s">
        <v>105</v>
      </c>
      <c r="D10" s="122"/>
      <c r="E10" t="s">
        <v>107</v>
      </c>
      <c r="F10" s="46"/>
      <c r="G10" s="46"/>
      <c r="H10" s="46"/>
      <c r="R10" t="s">
        <v>105</v>
      </c>
      <c r="S10" t="s">
        <v>106</v>
      </c>
    </row>
    <row r="11" spans="1:4" ht="4.5" customHeight="1">
      <c r="A11" s="2"/>
      <c r="B11" s="92"/>
      <c r="C11" s="66"/>
      <c r="D11" s="66"/>
    </row>
    <row r="12" spans="1:8" ht="19.5" customHeight="1">
      <c r="A12" s="45" t="s">
        <v>112</v>
      </c>
      <c r="B12" s="92"/>
      <c r="C12" s="92"/>
      <c r="D12" s="106"/>
      <c r="E12" s="105"/>
      <c r="F12" s="46" t="s">
        <v>113</v>
      </c>
      <c r="G12" s="46"/>
      <c r="H12" s="46"/>
    </row>
    <row r="13" spans="1:4" ht="4.5" customHeight="1">
      <c r="A13" s="2"/>
      <c r="B13" s="92"/>
      <c r="C13" s="66"/>
      <c r="D13" s="66"/>
    </row>
    <row r="14" spans="1:12" ht="19.5" customHeight="1">
      <c r="A14" s="6" t="s">
        <v>52</v>
      </c>
      <c r="B14" s="119"/>
      <c r="C14" s="119"/>
      <c r="D14" s="119"/>
      <c r="F14" s="118"/>
      <c r="G14" s="118"/>
      <c r="H14" s="118"/>
      <c r="I14" s="10"/>
      <c r="J14" s="5"/>
      <c r="K14"/>
      <c r="L14"/>
    </row>
    <row r="15" spans="1:12" ht="19.5" customHeight="1">
      <c r="A15" s="6" t="s">
        <v>76</v>
      </c>
      <c r="B15" s="112"/>
      <c r="C15" s="112"/>
      <c r="D15" s="112"/>
      <c r="F15" s="47"/>
      <c r="G15" s="47"/>
      <c r="H15" s="47"/>
      <c r="I15" s="10"/>
      <c r="J15" s="5"/>
      <c r="K15"/>
      <c r="L15"/>
    </row>
    <row r="16" spans="1:12" ht="19.5" customHeight="1">
      <c r="A16" s="6" t="s">
        <v>54</v>
      </c>
      <c r="B16" s="112"/>
      <c r="C16" s="112"/>
      <c r="D16" s="112"/>
      <c r="E16" s="48"/>
      <c r="F16" s="48"/>
      <c r="G16" s="48"/>
      <c r="H16" s="48"/>
      <c r="I16" s="48"/>
      <c r="J16" s="5"/>
      <c r="K16"/>
      <c r="L16"/>
    </row>
    <row r="17" spans="1:12" ht="19.5" customHeight="1">
      <c r="A17" s="2"/>
      <c r="B17" s="2"/>
      <c r="C17" s="2"/>
      <c r="D17" s="2"/>
      <c r="E17" s="2"/>
      <c r="F17" s="2"/>
      <c r="G17" s="46"/>
      <c r="H17" s="2"/>
      <c r="I17" s="2"/>
      <c r="J17" s="2"/>
      <c r="K17" s="2"/>
      <c r="L17" s="46"/>
    </row>
    <row r="18" spans="1:17" ht="26.25" customHeight="1">
      <c r="A18" s="108" t="s">
        <v>77</v>
      </c>
      <c r="B18" s="108" t="s">
        <v>78</v>
      </c>
      <c r="C18" s="109" t="s">
        <v>79</v>
      </c>
      <c r="D18" s="110" t="s">
        <v>87</v>
      </c>
      <c r="E18" s="111"/>
      <c r="F18" s="111"/>
      <c r="G18" s="111"/>
      <c r="H18" s="111"/>
      <c r="I18" s="111"/>
      <c r="J18" s="111"/>
      <c r="K18" s="116" t="s">
        <v>84</v>
      </c>
      <c r="L18" s="116" t="s">
        <v>90</v>
      </c>
      <c r="M18" s="116" t="s">
        <v>55</v>
      </c>
      <c r="N18" s="116"/>
      <c r="O18" s="116"/>
      <c r="P18" s="116"/>
      <c r="Q18" s="116"/>
    </row>
    <row r="19" spans="1:17" ht="26.25" customHeight="1">
      <c r="A19" s="108"/>
      <c r="B19" s="108"/>
      <c r="C19" s="109"/>
      <c r="D19" s="91"/>
      <c r="E19" s="113" t="s">
        <v>69</v>
      </c>
      <c r="F19" s="114"/>
      <c r="G19" s="114"/>
      <c r="H19" s="115" t="s">
        <v>70</v>
      </c>
      <c r="I19" s="115"/>
      <c r="J19" s="115"/>
      <c r="K19" s="124"/>
      <c r="L19" s="124"/>
      <c r="M19" s="116" t="s">
        <v>71</v>
      </c>
      <c r="N19" s="116"/>
      <c r="O19" s="116"/>
      <c r="P19" s="117" t="s">
        <v>56</v>
      </c>
      <c r="Q19" s="117"/>
    </row>
    <row r="20" spans="1:17" ht="40.5" customHeight="1">
      <c r="A20" s="108"/>
      <c r="B20" s="108"/>
      <c r="C20" s="109"/>
      <c r="D20" s="72" t="s">
        <v>80</v>
      </c>
      <c r="E20" s="101" t="s">
        <v>81</v>
      </c>
      <c r="F20" s="73" t="s">
        <v>82</v>
      </c>
      <c r="G20" s="74" t="s">
        <v>83</v>
      </c>
      <c r="H20" s="102" t="s">
        <v>72</v>
      </c>
      <c r="I20" s="75" t="s">
        <v>73</v>
      </c>
      <c r="J20" s="76" t="s">
        <v>74</v>
      </c>
      <c r="K20" s="125"/>
      <c r="L20" s="125"/>
      <c r="M20" s="68" t="s">
        <v>96</v>
      </c>
      <c r="N20" s="68" t="s">
        <v>91</v>
      </c>
      <c r="O20" s="68" t="s">
        <v>92</v>
      </c>
      <c r="P20" s="77" t="s">
        <v>93</v>
      </c>
      <c r="Q20" s="78" t="s">
        <v>94</v>
      </c>
    </row>
    <row r="21" spans="1:17" s="45" customFormat="1" ht="68.25" customHeight="1">
      <c r="A21" s="79"/>
      <c r="B21" s="79" t="s">
        <v>86</v>
      </c>
      <c r="C21" s="80" t="s">
        <v>95</v>
      </c>
      <c r="D21" s="81"/>
      <c r="E21" s="82">
        <v>325</v>
      </c>
      <c r="F21" s="83">
        <v>10960000</v>
      </c>
      <c r="G21" s="84">
        <f>IF(AND(E21&gt;0,F21&gt;0),F21/E21,0)</f>
        <v>33723.07692307692</v>
      </c>
      <c r="H21" s="82">
        <v>54200</v>
      </c>
      <c r="I21" s="83">
        <f>F21</f>
        <v>10960000</v>
      </c>
      <c r="J21" s="84">
        <f>IF(AND(H21&gt;0,I21&gt;0),I21/H21,0)</f>
        <v>202.2140221402214</v>
      </c>
      <c r="K21" s="85"/>
      <c r="L21" s="86"/>
      <c r="M21" s="87"/>
      <c r="N21" s="69"/>
      <c r="O21" s="88"/>
      <c r="P21" s="89"/>
      <c r="Q21" s="90"/>
    </row>
    <row r="22" spans="1:17" ht="19.5" customHeight="1">
      <c r="A22" s="34"/>
      <c r="B22" s="34"/>
      <c r="C22" s="34"/>
      <c r="D22" s="35"/>
      <c r="E22" s="36"/>
      <c r="F22" s="36"/>
      <c r="G22" s="37"/>
      <c r="H22" s="38"/>
      <c r="I22" s="36"/>
      <c r="J22" s="37"/>
      <c r="K22" s="39"/>
      <c r="L22" s="40"/>
      <c r="M22" s="41"/>
      <c r="N22" s="41"/>
      <c r="O22" s="42"/>
      <c r="P22" s="43"/>
      <c r="Q22" s="44"/>
    </row>
    <row r="23" spans="1:17" ht="19.5" customHeight="1">
      <c r="A23" s="34"/>
      <c r="B23" s="34"/>
      <c r="C23" s="34"/>
      <c r="D23" s="35"/>
      <c r="E23" s="36"/>
      <c r="F23" s="36"/>
      <c r="G23" s="37"/>
      <c r="H23" s="38"/>
      <c r="I23" s="36"/>
      <c r="J23" s="37"/>
      <c r="K23" s="39"/>
      <c r="L23" s="40"/>
      <c r="M23" s="41"/>
      <c r="N23" s="41"/>
      <c r="O23" s="42"/>
      <c r="P23" s="43"/>
      <c r="Q23" s="44"/>
    </row>
    <row r="25" spans="1:16" ht="19.5" customHeight="1">
      <c r="A25" s="54"/>
      <c r="B25" s="55"/>
      <c r="C25" s="53" t="s">
        <v>97</v>
      </c>
      <c r="D25" s="51" t="s">
        <v>59</v>
      </c>
      <c r="E25" s="51" t="s">
        <v>60</v>
      </c>
      <c r="F25" s="51" t="s">
        <v>61</v>
      </c>
      <c r="G25" s="51" t="s">
        <v>62</v>
      </c>
      <c r="H25" s="51" t="s">
        <v>63</v>
      </c>
      <c r="I25" s="51" t="s">
        <v>64</v>
      </c>
      <c r="J25" s="51" t="s">
        <v>65</v>
      </c>
      <c r="K25" s="51" t="s">
        <v>66</v>
      </c>
      <c r="L25" s="51" t="s">
        <v>99</v>
      </c>
      <c r="M25" s="51" t="s">
        <v>88</v>
      </c>
      <c r="N25" s="51" t="s">
        <v>89</v>
      </c>
      <c r="O25" s="52" t="s">
        <v>3</v>
      </c>
      <c r="P25" s="10"/>
    </row>
    <row r="26" spans="1:17" ht="19.5" customHeight="1">
      <c r="A26" s="128" t="s">
        <v>7</v>
      </c>
      <c r="B26" s="129"/>
      <c r="C26" s="50">
        <v>26</v>
      </c>
      <c r="D26" s="50">
        <v>25</v>
      </c>
      <c r="E26" s="50">
        <v>30</v>
      </c>
      <c r="F26" s="50">
        <v>28</v>
      </c>
      <c r="G26" s="50">
        <v>28</v>
      </c>
      <c r="H26" s="50">
        <v>25</v>
      </c>
      <c r="I26" s="50">
        <v>30</v>
      </c>
      <c r="J26" s="50">
        <v>25</v>
      </c>
      <c r="K26" s="50">
        <v>25</v>
      </c>
      <c r="L26" s="50">
        <v>26</v>
      </c>
      <c r="M26" s="50">
        <v>28</v>
      </c>
      <c r="N26" s="67">
        <v>29</v>
      </c>
      <c r="O26" s="70">
        <v>325</v>
      </c>
      <c r="P26" s="126" t="s">
        <v>14</v>
      </c>
      <c r="Q26" s="127"/>
    </row>
    <row r="27" spans="1:17" ht="19.5" customHeight="1">
      <c r="A27" s="130" t="s">
        <v>8</v>
      </c>
      <c r="B27" s="131"/>
      <c r="C27" s="70">
        <v>850000</v>
      </c>
      <c r="D27" s="70">
        <v>780000</v>
      </c>
      <c r="E27" s="70">
        <v>1180000</v>
      </c>
      <c r="F27" s="70">
        <v>930000</v>
      </c>
      <c r="G27" s="70">
        <v>920000</v>
      </c>
      <c r="H27" s="70">
        <v>780000</v>
      </c>
      <c r="I27" s="70">
        <v>1170000</v>
      </c>
      <c r="J27" s="70">
        <v>750000</v>
      </c>
      <c r="K27" s="70">
        <v>770000</v>
      </c>
      <c r="L27" s="70">
        <v>880000</v>
      </c>
      <c r="M27" s="70">
        <v>90000</v>
      </c>
      <c r="N27" s="71">
        <v>1030000</v>
      </c>
      <c r="O27" s="70">
        <v>10960000</v>
      </c>
      <c r="P27" s="120">
        <f>O27/O26</f>
        <v>33723.07692307692</v>
      </c>
      <c r="Q27" s="121"/>
    </row>
  </sheetData>
  <sheetProtection/>
  <mergeCells count="22">
    <mergeCell ref="A26:B26"/>
    <mergeCell ref="P26:Q26"/>
    <mergeCell ref="B15:D15"/>
    <mergeCell ref="B16:D16"/>
    <mergeCell ref="B18:B20"/>
    <mergeCell ref="P19:Q19"/>
    <mergeCell ref="A18:A20"/>
    <mergeCell ref="A2:Q2"/>
    <mergeCell ref="C8:D8"/>
    <mergeCell ref="C10:D10"/>
    <mergeCell ref="B14:D14"/>
    <mergeCell ref="F14:H14"/>
    <mergeCell ref="C18:C20"/>
    <mergeCell ref="D18:J18"/>
    <mergeCell ref="A27:B27"/>
    <mergeCell ref="P27:Q27"/>
    <mergeCell ref="K18:K20"/>
    <mergeCell ref="L18:L20"/>
    <mergeCell ref="M18:Q18"/>
    <mergeCell ref="E19:G19"/>
    <mergeCell ref="H19:J19"/>
    <mergeCell ref="M19:O19"/>
  </mergeCells>
  <dataValidations count="4">
    <dataValidation allowBlank="1" showInputMessage="1" showErrorMessage="1" imeMode="on" sqref="C21:C23 A22:B23"/>
    <dataValidation type="list" allowBlank="1" showInputMessage="1" showErrorMessage="1" sqref="P21:P23 M21:N23">
      <formula1>"○"</formula1>
    </dataValidation>
    <dataValidation type="list" allowBlank="1" showInputMessage="1" showErrorMessage="1" sqref="C10:D10">
      <formula1>$R$10:$S$10</formula1>
    </dataValidation>
    <dataValidation type="list" allowBlank="1" showInputMessage="1" showErrorMessage="1" sqref="C8:D9 C11:D11 C13:D13">
      <formula1>$R$8:$S$8</formula1>
    </dataValidation>
  </dataValidations>
  <printOptions/>
  <pageMargins left="0.5511811023622047" right="0.4724409448818898" top="0.984251968503937" bottom="0.984251968503937" header="0.5118110236220472" footer="0.5118110236220472"/>
  <pageSetup fitToHeight="1" fitToWidth="1" horizontalDpi="600" verticalDpi="600" orientation="landscape" paperSize="9" scale="8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I37"/>
  <sheetViews>
    <sheetView view="pageBreakPreview" zoomScale="90" zoomScaleSheetLayoutView="90" zoomScalePageLayoutView="0" workbookViewId="0" topLeftCell="A19">
      <selection activeCell="E34" sqref="E34:J34"/>
    </sheetView>
  </sheetViews>
  <sheetFormatPr defaultColWidth="9.00390625" defaultRowHeight="13.5"/>
  <cols>
    <col min="1" max="1" width="8.75390625" style="0" customWidth="1"/>
    <col min="2" max="32" width="4.375" style="0" customWidth="1"/>
    <col min="33" max="33" width="7.375" style="0" customWidth="1"/>
  </cols>
  <sheetData>
    <row r="1" ht="18" customHeight="1">
      <c r="A1" s="8" t="s">
        <v>4</v>
      </c>
    </row>
    <row r="2" spans="1:34" ht="22.5" customHeight="1">
      <c r="A2" s="123" t="s">
        <v>109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"/>
    </row>
    <row r="3" spans="1:34" ht="18.75" customHeight="1">
      <c r="A3" s="93"/>
      <c r="B3" s="93"/>
      <c r="C3" s="94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1"/>
    </row>
    <row r="4" spans="1:12" ht="19.5" customHeight="1">
      <c r="A4" s="95" t="s">
        <v>85</v>
      </c>
      <c r="B4" s="96"/>
      <c r="C4" s="96"/>
      <c r="D4" s="11"/>
      <c r="E4" s="11"/>
      <c r="F4" s="11"/>
      <c r="G4" s="11"/>
      <c r="H4" s="11"/>
      <c r="I4" s="11"/>
      <c r="J4" s="11"/>
      <c r="K4" s="11"/>
      <c r="L4" s="11"/>
    </row>
    <row r="5" spans="1:12" ht="19.5" customHeight="1">
      <c r="A5" s="61" t="s">
        <v>75</v>
      </c>
      <c r="F5" s="4"/>
      <c r="G5" s="4"/>
      <c r="H5" s="4"/>
      <c r="I5" s="4"/>
      <c r="J5" s="4"/>
      <c r="K5" s="4"/>
      <c r="L5" s="4"/>
    </row>
    <row r="6" spans="1:12" ht="19.5" customHeight="1">
      <c r="A6" t="s">
        <v>13</v>
      </c>
      <c r="F6" s="4"/>
      <c r="G6" s="4"/>
      <c r="H6" s="4"/>
      <c r="I6" s="4"/>
      <c r="J6" s="4"/>
      <c r="K6" s="4"/>
      <c r="L6" s="4"/>
    </row>
    <row r="7" spans="6:12" ht="19.5" customHeight="1">
      <c r="F7" s="4"/>
      <c r="G7" s="4"/>
      <c r="H7" s="4"/>
      <c r="I7" s="4"/>
      <c r="J7" s="4"/>
      <c r="K7" s="4"/>
      <c r="L7" s="4"/>
    </row>
    <row r="8" spans="1:35" ht="19.5" customHeight="1">
      <c r="A8" s="2" t="s">
        <v>101</v>
      </c>
      <c r="B8" s="2"/>
      <c r="C8" s="2"/>
      <c r="D8" s="2"/>
      <c r="E8" s="92"/>
      <c r="F8" s="92"/>
      <c r="G8" s="122"/>
      <c r="H8" s="122"/>
      <c r="I8" s="122"/>
      <c r="J8" s="122"/>
      <c r="K8" t="s">
        <v>107</v>
      </c>
      <c r="L8" s="4"/>
      <c r="M8" s="4"/>
      <c r="N8" s="4"/>
      <c r="O8" s="4"/>
      <c r="P8" s="4"/>
      <c r="Q8" s="4"/>
      <c r="AH8" t="s">
        <v>103</v>
      </c>
      <c r="AI8" t="s">
        <v>104</v>
      </c>
    </row>
    <row r="9" spans="1:17" ht="4.5" customHeight="1">
      <c r="A9" s="2"/>
      <c r="B9" s="2"/>
      <c r="C9" s="2"/>
      <c r="D9" s="2"/>
      <c r="E9" s="92"/>
      <c r="F9" s="92"/>
      <c r="G9" s="66"/>
      <c r="H9" s="66"/>
      <c r="K9" s="4"/>
      <c r="L9" s="4"/>
      <c r="M9" s="4"/>
      <c r="N9" s="4"/>
      <c r="O9" s="4"/>
      <c r="P9" s="4"/>
      <c r="Q9" s="4"/>
    </row>
    <row r="10" spans="1:35" ht="19.5" customHeight="1">
      <c r="A10" t="s">
        <v>102</v>
      </c>
      <c r="E10" s="92"/>
      <c r="F10" s="92"/>
      <c r="G10" s="122"/>
      <c r="H10" s="122"/>
      <c r="I10" s="122"/>
      <c r="J10" s="122"/>
      <c r="K10" t="s">
        <v>107</v>
      </c>
      <c r="L10" s="46"/>
      <c r="M10" s="46"/>
      <c r="N10" s="4"/>
      <c r="O10" s="4"/>
      <c r="P10" s="4"/>
      <c r="Q10" s="4"/>
      <c r="AH10" t="s">
        <v>105</v>
      </c>
      <c r="AI10" t="s">
        <v>106</v>
      </c>
    </row>
    <row r="11" spans="1:12" ht="4.5" customHeight="1">
      <c r="A11" s="2"/>
      <c r="B11" s="92"/>
      <c r="C11" s="66"/>
      <c r="D11" s="66"/>
      <c r="F11" s="4"/>
      <c r="G11" s="4"/>
      <c r="H11" s="4"/>
      <c r="I11" s="4"/>
      <c r="J11" s="4"/>
      <c r="K11" s="4"/>
      <c r="L11" s="4"/>
    </row>
    <row r="12" spans="1:13" ht="19.5" customHeight="1">
      <c r="A12" s="107" t="s">
        <v>112</v>
      </c>
      <c r="B12" s="92"/>
      <c r="C12" s="92"/>
      <c r="D12" s="92"/>
      <c r="E12" s="2"/>
      <c r="G12" s="46"/>
      <c r="H12" s="46"/>
      <c r="I12" s="4"/>
      <c r="J12" s="4"/>
      <c r="K12" s="147"/>
      <c r="L12" s="147"/>
      <c r="M12" s="46" t="s">
        <v>113</v>
      </c>
    </row>
    <row r="13" spans="1:12" ht="4.5" customHeight="1">
      <c r="A13" s="2"/>
      <c r="B13" s="92"/>
      <c r="C13" s="66"/>
      <c r="D13" s="66"/>
      <c r="F13" s="4"/>
      <c r="G13" s="4"/>
      <c r="H13" s="4"/>
      <c r="I13" s="4"/>
      <c r="J13" s="4"/>
      <c r="K13" s="4"/>
      <c r="L13" s="4"/>
    </row>
    <row r="14" spans="1:28" s="12" customFormat="1" ht="19.5" customHeight="1">
      <c r="A14" s="13" t="s">
        <v>50</v>
      </c>
      <c r="B14" s="13"/>
      <c r="C14" s="152"/>
      <c r="D14" s="152"/>
      <c r="E14" s="152"/>
      <c r="F14" s="152"/>
      <c r="G14" s="152"/>
      <c r="H14" s="152"/>
      <c r="I14" s="152"/>
      <c r="J14" s="152"/>
      <c r="K14" s="152"/>
      <c r="L14" s="62"/>
      <c r="M14" s="62"/>
      <c r="N14" s="63" t="s">
        <v>52</v>
      </c>
      <c r="O14" s="64"/>
      <c r="P14" s="133"/>
      <c r="Q14" s="133"/>
      <c r="R14" s="133"/>
      <c r="S14" s="133"/>
      <c r="T14" s="133"/>
      <c r="U14" s="133"/>
      <c r="V14" s="133"/>
      <c r="W14" s="65"/>
      <c r="X14" s="65"/>
      <c r="Y14" s="65"/>
      <c r="Z14" s="65"/>
      <c r="AA14" s="65"/>
      <c r="AB14" s="65"/>
    </row>
    <row r="15" spans="1:28" s="12" customFormat="1" ht="19.5" customHeight="1">
      <c r="A15" s="15" t="s">
        <v>5</v>
      </c>
      <c r="B15" s="15"/>
      <c r="C15" s="152"/>
      <c r="D15" s="152"/>
      <c r="E15" s="152"/>
      <c r="F15" s="152"/>
      <c r="G15" s="152"/>
      <c r="H15" s="152"/>
      <c r="I15" s="152"/>
      <c r="J15" s="152"/>
      <c r="K15" s="152"/>
      <c r="L15" s="62"/>
      <c r="M15" s="62"/>
      <c r="N15" s="63" t="s">
        <v>53</v>
      </c>
      <c r="O15" s="64"/>
      <c r="P15" s="148"/>
      <c r="Q15" s="148"/>
      <c r="R15" s="148"/>
      <c r="S15" s="148"/>
      <c r="T15" s="148"/>
      <c r="U15" s="148"/>
      <c r="V15" s="148"/>
      <c r="W15" s="65"/>
      <c r="X15" s="65"/>
      <c r="Y15" s="65"/>
      <c r="Z15" s="65"/>
      <c r="AA15" s="65"/>
      <c r="AB15" s="65"/>
    </row>
    <row r="16" spans="1:28" s="12" customFormat="1" ht="19.5" customHeight="1">
      <c r="A16" s="15" t="s">
        <v>51</v>
      </c>
      <c r="B16" s="15"/>
      <c r="C16" s="152"/>
      <c r="D16" s="152"/>
      <c r="E16" s="152"/>
      <c r="F16" s="152"/>
      <c r="G16" s="152"/>
      <c r="H16" s="152"/>
      <c r="I16" s="152"/>
      <c r="J16" s="152"/>
      <c r="K16" s="152"/>
      <c r="L16" s="62"/>
      <c r="M16" s="62"/>
      <c r="N16" s="63" t="s">
        <v>54</v>
      </c>
      <c r="O16" s="64"/>
      <c r="P16" s="148"/>
      <c r="Q16" s="148"/>
      <c r="R16" s="148"/>
      <c r="S16" s="148"/>
      <c r="T16" s="148"/>
      <c r="U16" s="148"/>
      <c r="V16" s="148"/>
      <c r="W16" s="148"/>
      <c r="X16" s="148"/>
      <c r="Y16" s="148"/>
      <c r="Z16" s="148"/>
      <c r="AA16" s="148"/>
      <c r="AB16" s="148"/>
    </row>
    <row r="17" spans="3:13" s="12" customFormat="1" ht="20.25" customHeight="1"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</row>
    <row r="18" spans="2:33" s="12" customFormat="1" ht="21" customHeight="1">
      <c r="B18" s="146" t="s">
        <v>29</v>
      </c>
      <c r="C18" s="146"/>
      <c r="D18" s="146"/>
      <c r="E18" s="146"/>
      <c r="F18" s="146"/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6"/>
      <c r="AG18" s="56"/>
    </row>
    <row r="19" spans="1:33" s="12" customFormat="1" ht="24.75" customHeight="1">
      <c r="A19" s="19"/>
      <c r="B19" s="16" t="s">
        <v>17</v>
      </c>
      <c r="C19" s="16" t="s">
        <v>18</v>
      </c>
      <c r="D19" s="16" t="s">
        <v>19</v>
      </c>
      <c r="E19" s="16" t="s">
        <v>20</v>
      </c>
      <c r="F19" s="16" t="s">
        <v>21</v>
      </c>
      <c r="G19" s="16" t="s">
        <v>22</v>
      </c>
      <c r="H19" s="16" t="s">
        <v>23</v>
      </c>
      <c r="I19" s="16" t="s">
        <v>24</v>
      </c>
      <c r="J19" s="16" t="s">
        <v>25</v>
      </c>
      <c r="K19" s="16" t="s">
        <v>26</v>
      </c>
      <c r="L19" s="16" t="s">
        <v>27</v>
      </c>
      <c r="M19" s="16" t="s">
        <v>28</v>
      </c>
      <c r="N19" s="16" t="s">
        <v>30</v>
      </c>
      <c r="O19" s="16" t="s">
        <v>31</v>
      </c>
      <c r="P19" s="16" t="s">
        <v>32</v>
      </c>
      <c r="Q19" s="16" t="s">
        <v>33</v>
      </c>
      <c r="R19" s="16" t="s">
        <v>34</v>
      </c>
      <c r="S19" s="16" t="s">
        <v>35</v>
      </c>
      <c r="T19" s="16" t="s">
        <v>36</v>
      </c>
      <c r="U19" s="16" t="s">
        <v>37</v>
      </c>
      <c r="V19" s="16" t="s">
        <v>38</v>
      </c>
      <c r="W19" s="16" t="s">
        <v>39</v>
      </c>
      <c r="X19" s="16" t="s">
        <v>40</v>
      </c>
      <c r="Y19" s="16" t="s">
        <v>41</v>
      </c>
      <c r="Z19" s="16" t="s">
        <v>42</v>
      </c>
      <c r="AA19" s="16" t="s">
        <v>43</v>
      </c>
      <c r="AB19" s="16" t="s">
        <v>44</v>
      </c>
      <c r="AC19" s="16" t="s">
        <v>45</v>
      </c>
      <c r="AD19" s="16" t="s">
        <v>46</v>
      </c>
      <c r="AE19" s="16" t="s">
        <v>47</v>
      </c>
      <c r="AF19" s="16" t="s">
        <v>48</v>
      </c>
      <c r="AG19" s="20" t="s">
        <v>1</v>
      </c>
    </row>
    <row r="20" spans="1:33" s="12" customFormat="1" ht="17.25" customHeight="1">
      <c r="A20" s="51" t="s">
        <v>97</v>
      </c>
      <c r="B20" s="57"/>
      <c r="C20" s="57"/>
      <c r="D20" s="57"/>
      <c r="E20" s="57"/>
      <c r="F20" s="57"/>
      <c r="G20" s="57"/>
      <c r="H20" s="57"/>
      <c r="I20" s="57"/>
      <c r="J20" s="57"/>
      <c r="K20" s="58"/>
      <c r="L20" s="58"/>
      <c r="M20" s="58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>
        <f>SUM(B20:AF20)</f>
        <v>0</v>
      </c>
    </row>
    <row r="21" spans="1:33" s="12" customFormat="1" ht="17.25" customHeight="1">
      <c r="A21" s="51" t="s">
        <v>100</v>
      </c>
      <c r="B21" s="57"/>
      <c r="C21" s="57"/>
      <c r="D21" s="57"/>
      <c r="E21" s="57"/>
      <c r="F21" s="57"/>
      <c r="G21" s="57"/>
      <c r="H21" s="57"/>
      <c r="I21" s="57"/>
      <c r="J21" s="57"/>
      <c r="K21" s="58"/>
      <c r="L21" s="58"/>
      <c r="M21" s="58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>
        <f aca="true" t="shared" si="0" ref="AG21:AG31">SUM(B21:AF21)</f>
        <v>0</v>
      </c>
    </row>
    <row r="22" spans="1:33" s="12" customFormat="1" ht="17.25" customHeight="1">
      <c r="A22" s="51" t="s">
        <v>60</v>
      </c>
      <c r="B22" s="57"/>
      <c r="C22" s="57"/>
      <c r="D22" s="57"/>
      <c r="E22" s="57"/>
      <c r="F22" s="57"/>
      <c r="G22" s="57"/>
      <c r="H22" s="57"/>
      <c r="I22" s="57"/>
      <c r="J22" s="57"/>
      <c r="K22" s="58"/>
      <c r="L22" s="58"/>
      <c r="M22" s="58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>
        <f t="shared" si="0"/>
        <v>0</v>
      </c>
    </row>
    <row r="23" spans="1:33" s="12" customFormat="1" ht="17.25" customHeight="1">
      <c r="A23" s="51" t="s">
        <v>61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>
        <f t="shared" si="0"/>
        <v>0</v>
      </c>
    </row>
    <row r="24" spans="1:33" s="12" customFormat="1" ht="17.25" customHeight="1">
      <c r="A24" s="51" t="s">
        <v>62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>
        <f t="shared" si="0"/>
        <v>0</v>
      </c>
    </row>
    <row r="25" spans="1:33" s="12" customFormat="1" ht="17.25" customHeight="1">
      <c r="A25" s="51" t="s">
        <v>63</v>
      </c>
      <c r="B25" s="58"/>
      <c r="C25" s="58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>
        <f t="shared" si="0"/>
        <v>0</v>
      </c>
    </row>
    <row r="26" spans="1:33" s="12" customFormat="1" ht="17.25" customHeight="1">
      <c r="A26" s="51" t="s">
        <v>64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>
        <f t="shared" si="0"/>
        <v>0</v>
      </c>
    </row>
    <row r="27" spans="1:33" s="12" customFormat="1" ht="17.25" customHeight="1">
      <c r="A27" s="51" t="s">
        <v>65</v>
      </c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>
        <f t="shared" si="0"/>
        <v>0</v>
      </c>
    </row>
    <row r="28" spans="1:33" s="12" customFormat="1" ht="17.25" customHeight="1">
      <c r="A28" s="51" t="s">
        <v>66</v>
      </c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>
        <f t="shared" si="0"/>
        <v>0</v>
      </c>
    </row>
    <row r="29" spans="1:33" s="12" customFormat="1" ht="17.25" customHeight="1">
      <c r="A29" s="51" t="s">
        <v>98</v>
      </c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>
        <f t="shared" si="0"/>
        <v>0</v>
      </c>
    </row>
    <row r="30" spans="1:33" s="12" customFormat="1" ht="17.25" customHeight="1">
      <c r="A30" s="51" t="s">
        <v>67</v>
      </c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58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>
        <f t="shared" si="0"/>
        <v>0</v>
      </c>
    </row>
    <row r="31" spans="1:33" s="12" customFormat="1" ht="17.25" customHeight="1">
      <c r="A31" s="51" t="s">
        <v>68</v>
      </c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>
        <f t="shared" si="0"/>
        <v>0</v>
      </c>
    </row>
    <row r="32" spans="2:33" s="12" customFormat="1" ht="26.25" customHeight="1">
      <c r="B32" s="22"/>
      <c r="C32" s="22"/>
      <c r="D32" s="22"/>
      <c r="E32" s="22"/>
      <c r="F32" s="23"/>
      <c r="G32" s="23"/>
      <c r="H32" s="23"/>
      <c r="I32" s="23"/>
      <c r="J32" s="23"/>
      <c r="K32" s="23"/>
      <c r="L32" s="23"/>
      <c r="M32" s="9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142" t="s">
        <v>2</v>
      </c>
      <c r="AD32" s="142"/>
      <c r="AE32" s="142"/>
      <c r="AF32" s="142"/>
      <c r="AG32" s="24">
        <f>SUM(AG20:AG31)</f>
        <v>0</v>
      </c>
    </row>
    <row r="33" spans="2:17" s="12" customFormat="1" ht="35.25" customHeight="1">
      <c r="B33" s="150" t="s">
        <v>0</v>
      </c>
      <c r="C33" s="151"/>
      <c r="D33" s="151"/>
      <c r="E33" s="143" t="s">
        <v>15</v>
      </c>
      <c r="F33" s="144"/>
      <c r="G33" s="144"/>
      <c r="H33" s="144"/>
      <c r="I33" s="144"/>
      <c r="J33" s="145"/>
      <c r="K33" s="139" t="s">
        <v>16</v>
      </c>
      <c r="L33" s="140"/>
      <c r="M33" s="140"/>
      <c r="N33" s="140"/>
      <c r="O33" s="140"/>
      <c r="P33" s="140"/>
      <c r="Q33" s="141"/>
    </row>
    <row r="34" spans="2:17" s="12" customFormat="1" ht="26.25" customHeight="1">
      <c r="B34" s="149">
        <f>AG32</f>
        <v>0</v>
      </c>
      <c r="C34" s="149"/>
      <c r="D34" s="149"/>
      <c r="E34" s="135">
        <f>'様式１（月額）'!F21</f>
        <v>0</v>
      </c>
      <c r="F34" s="135"/>
      <c r="G34" s="135"/>
      <c r="H34" s="135"/>
      <c r="I34" s="135"/>
      <c r="J34" s="135"/>
      <c r="K34" s="136" t="e">
        <f>E34/B34</f>
        <v>#DIV/0!</v>
      </c>
      <c r="L34" s="137"/>
      <c r="M34" s="137"/>
      <c r="N34" s="137"/>
      <c r="O34" s="137"/>
      <c r="P34" s="137"/>
      <c r="Q34" s="138"/>
    </row>
    <row r="35" ht="13.5" customHeight="1"/>
    <row r="36" ht="30.75" customHeight="1"/>
    <row r="37" spans="2:13" ht="13.5">
      <c r="B37" s="134"/>
      <c r="C37" s="134"/>
      <c r="D37" s="2"/>
      <c r="E37" s="134"/>
      <c r="F37" s="134"/>
      <c r="G37" s="134"/>
      <c r="H37" s="134"/>
      <c r="I37" s="134"/>
      <c r="J37" s="134"/>
      <c r="K37" s="134"/>
      <c r="L37" s="134"/>
      <c r="M37" s="134"/>
    </row>
    <row r="39" ht="51.75" customHeight="1"/>
  </sheetData>
  <sheetProtection/>
  <mergeCells count="21">
    <mergeCell ref="C16:K16"/>
    <mergeCell ref="A2:AG2"/>
    <mergeCell ref="K33:Q33"/>
    <mergeCell ref="AC32:AF32"/>
    <mergeCell ref="E33:J33"/>
    <mergeCell ref="B18:Q18"/>
    <mergeCell ref="G8:J8"/>
    <mergeCell ref="G10:J10"/>
    <mergeCell ref="K12:L12"/>
    <mergeCell ref="P15:V15"/>
    <mergeCell ref="P16:AB16"/>
    <mergeCell ref="P14:V14"/>
    <mergeCell ref="B37:C37"/>
    <mergeCell ref="E37:J37"/>
    <mergeCell ref="K37:M37"/>
    <mergeCell ref="E34:J34"/>
    <mergeCell ref="K34:Q34"/>
    <mergeCell ref="B34:D34"/>
    <mergeCell ref="B33:D33"/>
    <mergeCell ref="C14:K14"/>
    <mergeCell ref="C15:K15"/>
  </mergeCells>
  <dataValidations count="3">
    <dataValidation type="list" allowBlank="1" showInputMessage="1" showErrorMessage="1" sqref="G9:H9 C11:D11 C13:D13">
      <formula1>$R$8:$S$8</formula1>
    </dataValidation>
    <dataValidation type="list" allowBlank="1" showInputMessage="1" showErrorMessage="1" sqref="G8:J8">
      <formula1>$AH$8:$AI$8</formula1>
    </dataValidation>
    <dataValidation type="list" allowBlank="1" showInputMessage="1" showErrorMessage="1" sqref="G10:J10">
      <formula1>$AH$10:$AI$10</formula1>
    </dataValidation>
  </dataValidations>
  <printOptions/>
  <pageMargins left="0.5511811023622047" right="0.4724409448818898" top="0.984251968503937" bottom="0.984251968503937" header="0.5118110236220472" footer="0.5118110236220472"/>
  <pageSetup fitToHeight="1" fitToWidth="1"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37"/>
  <sheetViews>
    <sheetView view="pageBreakPreview" zoomScale="90" zoomScaleSheetLayoutView="90" zoomScalePageLayoutView="0" workbookViewId="0" topLeftCell="A1">
      <selection activeCell="N36" sqref="N36"/>
    </sheetView>
  </sheetViews>
  <sheetFormatPr defaultColWidth="9.00390625" defaultRowHeight="13.5"/>
  <cols>
    <col min="1" max="1" width="8.75390625" style="0" customWidth="1"/>
    <col min="2" max="32" width="4.375" style="0" customWidth="1"/>
    <col min="33" max="33" width="7.375" style="0" customWidth="1"/>
  </cols>
  <sheetData>
    <row r="1" ht="18" customHeight="1">
      <c r="A1" s="8" t="s">
        <v>4</v>
      </c>
    </row>
    <row r="2" spans="1:34" ht="22.5" customHeight="1" thickBot="1">
      <c r="A2" s="123" t="s">
        <v>109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"/>
    </row>
    <row r="3" spans="1:34" ht="18.75" customHeight="1" thickBot="1">
      <c r="A3" s="161" t="s">
        <v>6</v>
      </c>
      <c r="B3" s="162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1"/>
    </row>
    <row r="4" spans="1:12" ht="19.5" customHeight="1">
      <c r="A4" s="60" t="s">
        <v>85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</row>
    <row r="5" spans="1:12" ht="19.5" customHeight="1">
      <c r="A5" s="61" t="s">
        <v>75</v>
      </c>
      <c r="F5" s="4"/>
      <c r="G5" s="4"/>
      <c r="H5" s="4"/>
      <c r="I5" s="4"/>
      <c r="J5" s="4"/>
      <c r="K5" s="4"/>
      <c r="L5" s="4"/>
    </row>
    <row r="6" spans="1:12" ht="19.5" customHeight="1">
      <c r="A6" t="s">
        <v>13</v>
      </c>
      <c r="F6" s="4"/>
      <c r="G6" s="4"/>
      <c r="H6" s="4"/>
      <c r="I6" s="4"/>
      <c r="J6" s="4"/>
      <c r="K6" s="4"/>
      <c r="L6" s="4"/>
    </row>
    <row r="7" spans="6:12" ht="19.5" customHeight="1">
      <c r="F7" s="4"/>
      <c r="G7" s="4"/>
      <c r="H7" s="4"/>
      <c r="I7" s="4"/>
      <c r="J7" s="4"/>
      <c r="K7" s="4"/>
      <c r="L7" s="4"/>
    </row>
    <row r="8" spans="1:35" ht="19.5" customHeight="1">
      <c r="A8" s="2" t="s">
        <v>101</v>
      </c>
      <c r="B8" s="2"/>
      <c r="C8" s="2"/>
      <c r="D8" s="2"/>
      <c r="E8" s="92"/>
      <c r="F8" s="92"/>
      <c r="G8" s="122" t="s">
        <v>103</v>
      </c>
      <c r="H8" s="122"/>
      <c r="I8" s="122"/>
      <c r="J8" s="122"/>
      <c r="K8" t="s">
        <v>107</v>
      </c>
      <c r="L8" s="4"/>
      <c r="M8" s="4"/>
      <c r="N8" s="4"/>
      <c r="O8" s="4"/>
      <c r="P8" s="4"/>
      <c r="Q8" s="4"/>
      <c r="AH8" t="s">
        <v>103</v>
      </c>
      <c r="AI8" t="s">
        <v>104</v>
      </c>
    </row>
    <row r="9" spans="1:17" ht="4.5" customHeight="1">
      <c r="A9" s="2"/>
      <c r="B9" s="2"/>
      <c r="C9" s="2"/>
      <c r="D9" s="2"/>
      <c r="E9" s="92"/>
      <c r="F9" s="92"/>
      <c r="G9" s="66"/>
      <c r="H9" s="66"/>
      <c r="K9" s="4"/>
      <c r="L9" s="4"/>
      <c r="M9" s="4"/>
      <c r="N9" s="4"/>
      <c r="O9" s="4"/>
      <c r="P9" s="4"/>
      <c r="Q9" s="4"/>
    </row>
    <row r="10" spans="1:35" ht="19.5" customHeight="1">
      <c r="A10" t="s">
        <v>102</v>
      </c>
      <c r="E10" s="92"/>
      <c r="F10" s="92"/>
      <c r="G10" s="122" t="s">
        <v>105</v>
      </c>
      <c r="H10" s="122"/>
      <c r="I10" s="122"/>
      <c r="J10" s="122"/>
      <c r="K10" t="s">
        <v>107</v>
      </c>
      <c r="L10" s="46"/>
      <c r="M10" s="46"/>
      <c r="N10" s="4"/>
      <c r="O10" s="4"/>
      <c r="P10" s="4"/>
      <c r="Q10" s="4"/>
      <c r="AH10" t="s">
        <v>105</v>
      </c>
      <c r="AI10" t="s">
        <v>106</v>
      </c>
    </row>
    <row r="11" spans="1:12" ht="4.5" customHeight="1">
      <c r="A11" s="2"/>
      <c r="B11" s="92"/>
      <c r="C11" s="66"/>
      <c r="D11" s="66"/>
      <c r="F11" s="4"/>
      <c r="G11" s="4"/>
      <c r="H11" s="4"/>
      <c r="I11" s="4"/>
      <c r="J11" s="4"/>
      <c r="K11" s="4"/>
      <c r="L11" s="4"/>
    </row>
    <row r="12" spans="1:13" ht="19.5" customHeight="1">
      <c r="A12" s="107" t="s">
        <v>112</v>
      </c>
      <c r="B12" s="92"/>
      <c r="C12" s="92"/>
      <c r="D12" s="92"/>
      <c r="E12" s="2"/>
      <c r="G12" s="46"/>
      <c r="H12" s="46"/>
      <c r="I12" s="4"/>
      <c r="J12" s="4"/>
      <c r="K12" s="147"/>
      <c r="L12" s="147"/>
      <c r="M12" s="46" t="s">
        <v>113</v>
      </c>
    </row>
    <row r="13" spans="1:12" ht="4.5" customHeight="1">
      <c r="A13" s="2"/>
      <c r="B13" s="92"/>
      <c r="C13" s="66"/>
      <c r="D13" s="66"/>
      <c r="F13" s="4"/>
      <c r="G13" s="4"/>
      <c r="H13" s="4"/>
      <c r="I13" s="4"/>
      <c r="J13" s="4"/>
      <c r="K13" s="4"/>
      <c r="L13" s="4"/>
    </row>
    <row r="14" spans="1:22" s="12" customFormat="1" ht="19.5" customHeight="1">
      <c r="A14" s="13" t="s">
        <v>50</v>
      </c>
      <c r="B14" s="13"/>
      <c r="C14" s="154"/>
      <c r="D14" s="154"/>
      <c r="E14" s="154"/>
      <c r="F14" s="154"/>
      <c r="G14" s="154"/>
      <c r="H14" s="154"/>
      <c r="I14" s="154"/>
      <c r="J14" s="154"/>
      <c r="K14" s="154"/>
      <c r="L14" s="17"/>
      <c r="M14" s="17"/>
      <c r="N14" s="14" t="s">
        <v>52</v>
      </c>
      <c r="O14" s="25"/>
      <c r="P14" s="155"/>
      <c r="Q14" s="155"/>
      <c r="R14" s="155"/>
      <c r="S14" s="155"/>
      <c r="T14" s="155"/>
      <c r="U14" s="155"/>
      <c r="V14" s="155"/>
    </row>
    <row r="15" spans="1:22" s="12" customFormat="1" ht="19.5" customHeight="1">
      <c r="A15" s="15" t="s">
        <v>5</v>
      </c>
      <c r="B15" s="15"/>
      <c r="C15" s="154"/>
      <c r="D15" s="154"/>
      <c r="E15" s="154"/>
      <c r="F15" s="154"/>
      <c r="G15" s="154"/>
      <c r="H15" s="154"/>
      <c r="I15" s="154"/>
      <c r="J15" s="154"/>
      <c r="K15" s="154"/>
      <c r="L15" s="17"/>
      <c r="M15" s="17"/>
      <c r="N15" s="14" t="s">
        <v>53</v>
      </c>
      <c r="O15" s="25"/>
      <c r="P15" s="153"/>
      <c r="Q15" s="153"/>
      <c r="R15" s="153"/>
      <c r="S15" s="153"/>
      <c r="T15" s="153"/>
      <c r="U15" s="153"/>
      <c r="V15" s="153"/>
    </row>
    <row r="16" spans="1:28" s="12" customFormat="1" ht="19.5" customHeight="1">
      <c r="A16" s="15" t="s">
        <v>51</v>
      </c>
      <c r="B16" s="15"/>
      <c r="C16" s="154"/>
      <c r="D16" s="154"/>
      <c r="E16" s="154"/>
      <c r="F16" s="154"/>
      <c r="G16" s="154"/>
      <c r="H16" s="154"/>
      <c r="I16" s="154"/>
      <c r="J16" s="154"/>
      <c r="K16" s="154"/>
      <c r="L16" s="17"/>
      <c r="M16" s="17"/>
      <c r="N16" s="14" t="s">
        <v>54</v>
      </c>
      <c r="O16" s="25"/>
      <c r="P16" s="155"/>
      <c r="Q16" s="155"/>
      <c r="R16" s="155"/>
      <c r="S16" s="155"/>
      <c r="T16" s="155"/>
      <c r="U16" s="155"/>
      <c r="V16" s="155"/>
      <c r="W16" s="155"/>
      <c r="X16" s="155"/>
      <c r="Y16" s="155"/>
      <c r="Z16" s="155"/>
      <c r="AA16" s="155"/>
      <c r="AB16" s="155"/>
    </row>
    <row r="17" ht="20.25" customHeight="1"/>
    <row r="18" spans="2:33" ht="21" customHeight="1">
      <c r="B18" s="160" t="s">
        <v>29</v>
      </c>
      <c r="C18" s="160"/>
      <c r="D18" s="160"/>
      <c r="E18" s="160"/>
      <c r="F18" s="160"/>
      <c r="G18" s="160"/>
      <c r="H18" s="160"/>
      <c r="I18" s="160"/>
      <c r="J18" s="160"/>
      <c r="K18" s="160"/>
      <c r="L18" s="160"/>
      <c r="M18" s="160"/>
      <c r="N18" s="160"/>
      <c r="O18" s="160"/>
      <c r="P18" s="160"/>
      <c r="Q18" s="160"/>
      <c r="AG18" s="3"/>
    </row>
    <row r="19" spans="1:33" s="12" customFormat="1" ht="24.75" customHeight="1">
      <c r="A19" s="19"/>
      <c r="B19" s="16" t="s">
        <v>17</v>
      </c>
      <c r="C19" s="16" t="s">
        <v>18</v>
      </c>
      <c r="D19" s="16" t="s">
        <v>19</v>
      </c>
      <c r="E19" s="16" t="s">
        <v>20</v>
      </c>
      <c r="F19" s="16" t="s">
        <v>21</v>
      </c>
      <c r="G19" s="16" t="s">
        <v>22</v>
      </c>
      <c r="H19" s="16" t="s">
        <v>23</v>
      </c>
      <c r="I19" s="16" t="s">
        <v>24</v>
      </c>
      <c r="J19" s="16" t="s">
        <v>25</v>
      </c>
      <c r="K19" s="16" t="s">
        <v>26</v>
      </c>
      <c r="L19" s="16" t="s">
        <v>27</v>
      </c>
      <c r="M19" s="16" t="s">
        <v>28</v>
      </c>
      <c r="N19" s="16" t="s">
        <v>30</v>
      </c>
      <c r="O19" s="16" t="s">
        <v>31</v>
      </c>
      <c r="P19" s="16" t="s">
        <v>32</v>
      </c>
      <c r="Q19" s="16" t="s">
        <v>33</v>
      </c>
      <c r="R19" s="16" t="s">
        <v>34</v>
      </c>
      <c r="S19" s="16" t="s">
        <v>35</v>
      </c>
      <c r="T19" s="16" t="s">
        <v>36</v>
      </c>
      <c r="U19" s="16" t="s">
        <v>37</v>
      </c>
      <c r="V19" s="16" t="s">
        <v>38</v>
      </c>
      <c r="W19" s="16" t="s">
        <v>39</v>
      </c>
      <c r="X19" s="16" t="s">
        <v>40</v>
      </c>
      <c r="Y19" s="16" t="s">
        <v>41</v>
      </c>
      <c r="Z19" s="16" t="s">
        <v>42</v>
      </c>
      <c r="AA19" s="16" t="s">
        <v>43</v>
      </c>
      <c r="AB19" s="16" t="s">
        <v>44</v>
      </c>
      <c r="AC19" s="16" t="s">
        <v>45</v>
      </c>
      <c r="AD19" s="16" t="s">
        <v>46</v>
      </c>
      <c r="AE19" s="16" t="s">
        <v>47</v>
      </c>
      <c r="AF19" s="16" t="s">
        <v>48</v>
      </c>
      <c r="AG19" s="20" t="s">
        <v>1</v>
      </c>
    </row>
    <row r="20" spans="1:33" s="12" customFormat="1" ht="17.25" customHeight="1">
      <c r="A20" s="51" t="s">
        <v>97</v>
      </c>
      <c r="B20" s="26">
        <v>208</v>
      </c>
      <c r="C20" s="26">
        <v>208</v>
      </c>
      <c r="D20" s="26">
        <v>208</v>
      </c>
      <c r="E20" s="26">
        <v>208</v>
      </c>
      <c r="F20" s="26">
        <v>208</v>
      </c>
      <c r="G20" s="26"/>
      <c r="H20" s="26"/>
      <c r="I20" s="26">
        <v>208</v>
      </c>
      <c r="J20" s="26">
        <v>208</v>
      </c>
      <c r="K20" s="26">
        <v>208</v>
      </c>
      <c r="L20" s="26">
        <v>208</v>
      </c>
      <c r="M20" s="26">
        <v>208</v>
      </c>
      <c r="N20" s="26"/>
      <c r="O20" s="26"/>
      <c r="P20" s="26">
        <v>208</v>
      </c>
      <c r="Q20" s="26">
        <v>208</v>
      </c>
      <c r="R20" s="26">
        <v>208</v>
      </c>
      <c r="S20" s="26">
        <v>208</v>
      </c>
      <c r="T20" s="26">
        <v>208</v>
      </c>
      <c r="U20" s="26"/>
      <c r="V20" s="26"/>
      <c r="W20" s="26">
        <v>208</v>
      </c>
      <c r="X20" s="26">
        <v>208</v>
      </c>
      <c r="Y20" s="26">
        <v>208</v>
      </c>
      <c r="Z20" s="26">
        <v>208</v>
      </c>
      <c r="AA20" s="26">
        <v>208</v>
      </c>
      <c r="AB20" s="26"/>
      <c r="AC20" s="26"/>
      <c r="AD20" s="26"/>
      <c r="AE20" s="26">
        <v>208</v>
      </c>
      <c r="AF20" s="26"/>
      <c r="AG20" s="21">
        <f>SUM(B20:AF20)</f>
        <v>4368</v>
      </c>
    </row>
    <row r="21" spans="1:33" s="12" customFormat="1" ht="17.25" customHeight="1">
      <c r="A21" s="51" t="s">
        <v>100</v>
      </c>
      <c r="B21" s="26">
        <v>200</v>
      </c>
      <c r="C21" s="26">
        <v>200</v>
      </c>
      <c r="D21" s="26"/>
      <c r="E21" s="26"/>
      <c r="F21" s="26"/>
      <c r="G21" s="26">
        <v>200</v>
      </c>
      <c r="H21" s="26">
        <v>200</v>
      </c>
      <c r="I21" s="26">
        <v>200</v>
      </c>
      <c r="J21" s="26">
        <v>200</v>
      </c>
      <c r="K21" s="26">
        <v>200</v>
      </c>
      <c r="L21" s="26"/>
      <c r="M21" s="26"/>
      <c r="N21" s="26">
        <v>200</v>
      </c>
      <c r="O21" s="26">
        <v>200</v>
      </c>
      <c r="P21" s="26">
        <v>200</v>
      </c>
      <c r="Q21" s="26">
        <v>200</v>
      </c>
      <c r="R21" s="26">
        <v>200</v>
      </c>
      <c r="S21" s="26"/>
      <c r="T21" s="26"/>
      <c r="U21" s="26">
        <v>200</v>
      </c>
      <c r="V21" s="26">
        <v>200</v>
      </c>
      <c r="W21" s="26">
        <v>200</v>
      </c>
      <c r="X21" s="26">
        <v>200</v>
      </c>
      <c r="Y21" s="26">
        <v>200</v>
      </c>
      <c r="Z21" s="26"/>
      <c r="AA21" s="26"/>
      <c r="AB21" s="26">
        <v>200</v>
      </c>
      <c r="AC21" s="26">
        <v>200</v>
      </c>
      <c r="AD21" s="26">
        <v>200</v>
      </c>
      <c r="AE21" s="26">
        <v>200</v>
      </c>
      <c r="AF21" s="26">
        <v>200</v>
      </c>
      <c r="AG21" s="21">
        <f aca="true" t="shared" si="0" ref="AG21:AG31">SUM(B21:AF21)</f>
        <v>4400</v>
      </c>
    </row>
    <row r="22" spans="1:33" s="12" customFormat="1" ht="17.25" customHeight="1">
      <c r="A22" s="51" t="s">
        <v>60</v>
      </c>
      <c r="B22" s="26"/>
      <c r="C22" s="26"/>
      <c r="D22" s="26">
        <v>240</v>
      </c>
      <c r="E22" s="26">
        <v>240</v>
      </c>
      <c r="F22" s="26">
        <v>240</v>
      </c>
      <c r="G22" s="26">
        <v>240</v>
      </c>
      <c r="H22" s="26">
        <v>240</v>
      </c>
      <c r="I22" s="26"/>
      <c r="J22" s="26"/>
      <c r="K22" s="26">
        <v>240</v>
      </c>
      <c r="L22" s="26">
        <v>240</v>
      </c>
      <c r="M22" s="26">
        <v>240</v>
      </c>
      <c r="N22" s="26">
        <v>240</v>
      </c>
      <c r="O22" s="26">
        <v>240</v>
      </c>
      <c r="P22" s="26"/>
      <c r="Q22" s="26"/>
      <c r="R22" s="26">
        <v>240</v>
      </c>
      <c r="S22" s="26">
        <v>240</v>
      </c>
      <c r="T22" s="26">
        <v>240</v>
      </c>
      <c r="U22" s="26">
        <v>240</v>
      </c>
      <c r="V22" s="26">
        <v>240</v>
      </c>
      <c r="W22" s="26"/>
      <c r="X22" s="26"/>
      <c r="Y22" s="26">
        <v>240</v>
      </c>
      <c r="Z22" s="26">
        <v>240</v>
      </c>
      <c r="AA22" s="26">
        <v>240</v>
      </c>
      <c r="AB22" s="26">
        <v>240</v>
      </c>
      <c r="AC22" s="26">
        <v>240</v>
      </c>
      <c r="AD22" s="26"/>
      <c r="AE22" s="26"/>
      <c r="AF22" s="26"/>
      <c r="AG22" s="21">
        <f t="shared" si="0"/>
        <v>4800</v>
      </c>
    </row>
    <row r="23" spans="1:33" s="12" customFormat="1" ht="17.25" customHeight="1">
      <c r="A23" s="51" t="s">
        <v>61</v>
      </c>
      <c r="B23" s="26">
        <v>224</v>
      </c>
      <c r="C23" s="26">
        <v>224</v>
      </c>
      <c r="D23" s="26">
        <v>224</v>
      </c>
      <c r="E23" s="26">
        <v>224</v>
      </c>
      <c r="F23" s="26">
        <v>224</v>
      </c>
      <c r="G23" s="26"/>
      <c r="H23" s="26"/>
      <c r="I23" s="26">
        <v>224</v>
      </c>
      <c r="J23" s="26">
        <v>224</v>
      </c>
      <c r="K23" s="26">
        <v>224</v>
      </c>
      <c r="L23" s="26">
        <v>224</v>
      </c>
      <c r="M23" s="26">
        <v>224</v>
      </c>
      <c r="N23" s="26"/>
      <c r="O23" s="26"/>
      <c r="P23" s="26"/>
      <c r="Q23" s="26">
        <v>224</v>
      </c>
      <c r="R23" s="26">
        <v>224</v>
      </c>
      <c r="S23" s="26">
        <v>224</v>
      </c>
      <c r="T23" s="26">
        <v>224</v>
      </c>
      <c r="U23" s="26"/>
      <c r="V23" s="26"/>
      <c r="W23" s="26">
        <v>224</v>
      </c>
      <c r="X23" s="26">
        <v>224</v>
      </c>
      <c r="Y23" s="26">
        <v>224</v>
      </c>
      <c r="Z23" s="26">
        <v>224</v>
      </c>
      <c r="AA23" s="26">
        <v>224</v>
      </c>
      <c r="AB23" s="26"/>
      <c r="AC23" s="26"/>
      <c r="AD23" s="26">
        <v>224</v>
      </c>
      <c r="AE23" s="26">
        <v>224</v>
      </c>
      <c r="AF23" s="26">
        <v>224</v>
      </c>
      <c r="AG23" s="21">
        <f t="shared" si="0"/>
        <v>4928</v>
      </c>
    </row>
    <row r="24" spans="1:33" s="12" customFormat="1" ht="17.25" customHeight="1">
      <c r="A24" s="51" t="s">
        <v>62</v>
      </c>
      <c r="B24" s="26">
        <v>224</v>
      </c>
      <c r="C24" s="26">
        <v>224</v>
      </c>
      <c r="D24" s="26"/>
      <c r="E24" s="26"/>
      <c r="F24" s="26">
        <v>224</v>
      </c>
      <c r="G24" s="26">
        <v>224</v>
      </c>
      <c r="H24" s="26">
        <v>224</v>
      </c>
      <c r="I24" s="26">
        <v>224</v>
      </c>
      <c r="J24" s="26">
        <v>224</v>
      </c>
      <c r="K24" s="26"/>
      <c r="L24" s="26"/>
      <c r="M24" s="26">
        <v>224</v>
      </c>
      <c r="N24" s="26">
        <v>224</v>
      </c>
      <c r="O24" s="26">
        <v>224</v>
      </c>
      <c r="P24" s="26">
        <v>224</v>
      </c>
      <c r="Q24" s="26">
        <v>224</v>
      </c>
      <c r="R24" s="26"/>
      <c r="S24" s="26"/>
      <c r="T24" s="26">
        <v>224</v>
      </c>
      <c r="U24" s="26">
        <v>224</v>
      </c>
      <c r="V24" s="26">
        <v>224</v>
      </c>
      <c r="W24" s="26">
        <v>224</v>
      </c>
      <c r="X24" s="26">
        <v>224</v>
      </c>
      <c r="Y24" s="26"/>
      <c r="Z24" s="26"/>
      <c r="AA24" s="26">
        <v>224</v>
      </c>
      <c r="AB24" s="26">
        <v>224</v>
      </c>
      <c r="AC24" s="26">
        <v>224</v>
      </c>
      <c r="AD24" s="26">
        <v>224</v>
      </c>
      <c r="AE24" s="26">
        <v>224</v>
      </c>
      <c r="AF24" s="26"/>
      <c r="AG24" s="21">
        <f t="shared" si="0"/>
        <v>4928</v>
      </c>
    </row>
    <row r="25" spans="1:33" s="12" customFormat="1" ht="17.25" customHeight="1">
      <c r="A25" s="51" t="s">
        <v>63</v>
      </c>
      <c r="B25" s="26"/>
      <c r="C25" s="26">
        <v>200</v>
      </c>
      <c r="D25" s="26">
        <v>200</v>
      </c>
      <c r="E25" s="26">
        <v>200</v>
      </c>
      <c r="F25" s="26">
        <v>200</v>
      </c>
      <c r="G25" s="26">
        <v>200</v>
      </c>
      <c r="H25" s="26"/>
      <c r="I25" s="26"/>
      <c r="J25" s="26">
        <v>200</v>
      </c>
      <c r="K25" s="26">
        <v>200</v>
      </c>
      <c r="L25" s="26">
        <v>200</v>
      </c>
      <c r="M25" s="26">
        <v>200</v>
      </c>
      <c r="N25" s="26">
        <v>200</v>
      </c>
      <c r="O25" s="26"/>
      <c r="P25" s="26"/>
      <c r="Q25" s="26"/>
      <c r="R25" s="26">
        <v>200</v>
      </c>
      <c r="S25" s="26">
        <v>200</v>
      </c>
      <c r="T25" s="26">
        <v>200</v>
      </c>
      <c r="U25" s="26">
        <v>200</v>
      </c>
      <c r="V25" s="26"/>
      <c r="W25" s="26"/>
      <c r="X25" s="26"/>
      <c r="Y25" s="26">
        <v>200</v>
      </c>
      <c r="Z25" s="26">
        <v>200</v>
      </c>
      <c r="AA25" s="26">
        <v>200</v>
      </c>
      <c r="AB25" s="26">
        <v>200</v>
      </c>
      <c r="AC25" s="26"/>
      <c r="AD25" s="26"/>
      <c r="AE25" s="26">
        <v>200</v>
      </c>
      <c r="AF25" s="26"/>
      <c r="AG25" s="21">
        <f t="shared" si="0"/>
        <v>3800</v>
      </c>
    </row>
    <row r="26" spans="1:33" s="12" customFormat="1" ht="17.25" customHeight="1">
      <c r="A26" s="51" t="s">
        <v>64</v>
      </c>
      <c r="B26" s="26">
        <v>240</v>
      </c>
      <c r="C26" s="26">
        <v>240</v>
      </c>
      <c r="D26" s="26">
        <v>240</v>
      </c>
      <c r="E26" s="26">
        <v>240</v>
      </c>
      <c r="F26" s="26"/>
      <c r="G26" s="26"/>
      <c r="H26" s="26">
        <v>240</v>
      </c>
      <c r="I26" s="26">
        <v>240</v>
      </c>
      <c r="J26" s="26">
        <v>240</v>
      </c>
      <c r="K26" s="26">
        <v>240</v>
      </c>
      <c r="L26" s="26">
        <v>240</v>
      </c>
      <c r="M26" s="26"/>
      <c r="N26" s="26"/>
      <c r="O26" s="26"/>
      <c r="P26" s="26">
        <v>240</v>
      </c>
      <c r="Q26" s="26">
        <v>240</v>
      </c>
      <c r="R26" s="26">
        <v>240</v>
      </c>
      <c r="S26" s="26">
        <v>240</v>
      </c>
      <c r="T26" s="26"/>
      <c r="U26" s="26"/>
      <c r="V26" s="26">
        <v>240</v>
      </c>
      <c r="W26" s="26">
        <v>240</v>
      </c>
      <c r="X26" s="26">
        <v>240</v>
      </c>
      <c r="Y26" s="26">
        <v>240</v>
      </c>
      <c r="Z26" s="26">
        <v>240</v>
      </c>
      <c r="AA26" s="26"/>
      <c r="AB26" s="26"/>
      <c r="AC26" s="26">
        <v>240</v>
      </c>
      <c r="AD26" s="26">
        <v>240</v>
      </c>
      <c r="AE26" s="26">
        <v>240</v>
      </c>
      <c r="AF26" s="26">
        <v>240</v>
      </c>
      <c r="AG26" s="21">
        <f t="shared" si="0"/>
        <v>5280</v>
      </c>
    </row>
    <row r="27" spans="1:33" s="12" customFormat="1" ht="17.25" customHeight="1">
      <c r="A27" s="51" t="s">
        <v>65</v>
      </c>
      <c r="B27" s="26">
        <v>200</v>
      </c>
      <c r="C27" s="26"/>
      <c r="D27" s="26"/>
      <c r="E27" s="26"/>
      <c r="F27" s="26">
        <v>200</v>
      </c>
      <c r="G27" s="26">
        <v>200</v>
      </c>
      <c r="H27" s="26">
        <v>200</v>
      </c>
      <c r="I27" s="26">
        <v>200</v>
      </c>
      <c r="J27" s="26"/>
      <c r="K27" s="26"/>
      <c r="L27" s="26">
        <v>200</v>
      </c>
      <c r="M27" s="26">
        <v>200</v>
      </c>
      <c r="N27" s="26">
        <v>200</v>
      </c>
      <c r="O27" s="26">
        <v>200</v>
      </c>
      <c r="P27" s="26">
        <v>200</v>
      </c>
      <c r="Q27" s="26"/>
      <c r="R27" s="26"/>
      <c r="S27" s="26">
        <v>200</v>
      </c>
      <c r="T27" s="26">
        <v>200</v>
      </c>
      <c r="U27" s="26">
        <v>200</v>
      </c>
      <c r="V27" s="26">
        <v>200</v>
      </c>
      <c r="W27" s="26">
        <v>200</v>
      </c>
      <c r="X27" s="26"/>
      <c r="Y27" s="26"/>
      <c r="Z27" s="26">
        <v>200</v>
      </c>
      <c r="AA27" s="26">
        <v>200</v>
      </c>
      <c r="AB27" s="26">
        <v>200</v>
      </c>
      <c r="AC27" s="26">
        <v>200</v>
      </c>
      <c r="AD27" s="26">
        <v>200</v>
      </c>
      <c r="AE27" s="26"/>
      <c r="AF27" s="26"/>
      <c r="AG27" s="21">
        <f t="shared" si="0"/>
        <v>4000</v>
      </c>
    </row>
    <row r="28" spans="1:33" s="12" customFormat="1" ht="17.25" customHeight="1">
      <c r="A28" s="51" t="s">
        <v>66</v>
      </c>
      <c r="B28" s="26"/>
      <c r="C28" s="26">
        <v>200</v>
      </c>
      <c r="D28" s="26">
        <v>200</v>
      </c>
      <c r="E28" s="26">
        <v>200</v>
      </c>
      <c r="F28" s="26">
        <v>200</v>
      </c>
      <c r="G28" s="26">
        <v>200</v>
      </c>
      <c r="H28" s="26"/>
      <c r="I28" s="26"/>
      <c r="J28" s="26">
        <v>200</v>
      </c>
      <c r="K28" s="26">
        <v>200</v>
      </c>
      <c r="L28" s="26">
        <v>200</v>
      </c>
      <c r="M28" s="26">
        <v>200</v>
      </c>
      <c r="N28" s="26">
        <v>200</v>
      </c>
      <c r="O28" s="26"/>
      <c r="P28" s="26"/>
      <c r="Q28" s="26">
        <v>200</v>
      </c>
      <c r="R28" s="26">
        <v>200</v>
      </c>
      <c r="S28" s="26">
        <v>200</v>
      </c>
      <c r="T28" s="26">
        <v>200</v>
      </c>
      <c r="U28" s="26">
        <v>200</v>
      </c>
      <c r="V28" s="26"/>
      <c r="W28" s="26"/>
      <c r="X28" s="26"/>
      <c r="Y28" s="26">
        <v>200</v>
      </c>
      <c r="Z28" s="26">
        <v>200</v>
      </c>
      <c r="AA28" s="26">
        <v>200</v>
      </c>
      <c r="AB28" s="26">
        <v>200</v>
      </c>
      <c r="AC28" s="26"/>
      <c r="AD28" s="26"/>
      <c r="AE28" s="26">
        <v>200</v>
      </c>
      <c r="AF28" s="26">
        <v>200</v>
      </c>
      <c r="AG28" s="21">
        <f t="shared" si="0"/>
        <v>4200</v>
      </c>
    </row>
    <row r="29" spans="1:33" s="12" customFormat="1" ht="17.25" customHeight="1">
      <c r="A29" s="51" t="s">
        <v>98</v>
      </c>
      <c r="B29" s="26"/>
      <c r="C29" s="26">
        <v>208</v>
      </c>
      <c r="D29" s="26">
        <v>208</v>
      </c>
      <c r="E29" s="26"/>
      <c r="F29" s="26"/>
      <c r="G29" s="26">
        <v>208</v>
      </c>
      <c r="H29" s="26">
        <v>208</v>
      </c>
      <c r="I29" s="26">
        <v>208</v>
      </c>
      <c r="J29" s="26">
        <v>208</v>
      </c>
      <c r="K29" s="26">
        <v>208</v>
      </c>
      <c r="L29" s="26"/>
      <c r="M29" s="26"/>
      <c r="N29" s="26"/>
      <c r="O29" s="26">
        <v>208</v>
      </c>
      <c r="P29" s="26">
        <v>208</v>
      </c>
      <c r="Q29" s="26">
        <v>208</v>
      </c>
      <c r="R29" s="26">
        <v>208</v>
      </c>
      <c r="S29" s="26"/>
      <c r="T29" s="26"/>
      <c r="U29" s="26">
        <v>208</v>
      </c>
      <c r="V29" s="26">
        <v>208</v>
      </c>
      <c r="W29" s="26">
        <v>208</v>
      </c>
      <c r="X29" s="26">
        <v>208</v>
      </c>
      <c r="Y29" s="26">
        <v>208</v>
      </c>
      <c r="Z29" s="26"/>
      <c r="AA29" s="26"/>
      <c r="AB29" s="26">
        <v>208</v>
      </c>
      <c r="AC29" s="26">
        <v>208</v>
      </c>
      <c r="AD29" s="26">
        <v>208</v>
      </c>
      <c r="AE29" s="26">
        <v>208</v>
      </c>
      <c r="AF29" s="26">
        <v>208</v>
      </c>
      <c r="AG29" s="21">
        <f t="shared" si="0"/>
        <v>4368</v>
      </c>
    </row>
    <row r="30" spans="1:33" s="12" customFormat="1" ht="17.25" customHeight="1">
      <c r="A30" s="51" t="s">
        <v>67</v>
      </c>
      <c r="B30" s="26"/>
      <c r="C30" s="26"/>
      <c r="D30" s="26">
        <v>224</v>
      </c>
      <c r="E30" s="26">
        <v>224</v>
      </c>
      <c r="F30" s="26">
        <v>224</v>
      </c>
      <c r="G30" s="26">
        <v>224</v>
      </c>
      <c r="H30" s="26">
        <v>224</v>
      </c>
      <c r="I30" s="26"/>
      <c r="J30" s="26"/>
      <c r="K30" s="26"/>
      <c r="L30" s="26">
        <v>224</v>
      </c>
      <c r="M30" s="26">
        <v>224</v>
      </c>
      <c r="N30" s="26">
        <v>224</v>
      </c>
      <c r="O30" s="26">
        <v>224</v>
      </c>
      <c r="P30" s="26"/>
      <c r="Q30" s="26"/>
      <c r="R30" s="26">
        <v>224</v>
      </c>
      <c r="S30" s="26">
        <v>224</v>
      </c>
      <c r="T30" s="26">
        <v>224</v>
      </c>
      <c r="U30" s="26">
        <v>224</v>
      </c>
      <c r="V30" s="26">
        <v>224</v>
      </c>
      <c r="W30" s="26"/>
      <c r="X30" s="26"/>
      <c r="Y30" s="26">
        <v>224</v>
      </c>
      <c r="Z30" s="26">
        <v>224</v>
      </c>
      <c r="AA30" s="26">
        <v>224</v>
      </c>
      <c r="AB30" s="26">
        <v>224</v>
      </c>
      <c r="AC30" s="26">
        <v>224</v>
      </c>
      <c r="AD30" s="26"/>
      <c r="AE30" s="26"/>
      <c r="AF30" s="26"/>
      <c r="AG30" s="21">
        <f t="shared" si="0"/>
        <v>4256</v>
      </c>
    </row>
    <row r="31" spans="1:33" s="12" customFormat="1" ht="17.25" customHeight="1">
      <c r="A31" s="51" t="s">
        <v>68</v>
      </c>
      <c r="B31" s="26"/>
      <c r="C31" s="26"/>
      <c r="D31" s="26">
        <v>232</v>
      </c>
      <c r="E31" s="26">
        <v>232</v>
      </c>
      <c r="F31" s="26">
        <v>232</v>
      </c>
      <c r="G31" s="26">
        <v>232</v>
      </c>
      <c r="H31" s="26">
        <v>232</v>
      </c>
      <c r="I31" s="26"/>
      <c r="J31" s="26"/>
      <c r="K31" s="26">
        <v>232</v>
      </c>
      <c r="L31" s="26">
        <v>232</v>
      </c>
      <c r="M31" s="26">
        <v>232</v>
      </c>
      <c r="N31" s="26">
        <v>232</v>
      </c>
      <c r="O31" s="26">
        <v>232</v>
      </c>
      <c r="P31" s="26"/>
      <c r="Q31" s="26"/>
      <c r="R31" s="26">
        <v>232</v>
      </c>
      <c r="S31" s="26">
        <v>232</v>
      </c>
      <c r="T31" s="26">
        <v>232</v>
      </c>
      <c r="U31" s="26">
        <v>232</v>
      </c>
      <c r="V31" s="26"/>
      <c r="W31" s="26"/>
      <c r="X31" s="26">
        <v>232</v>
      </c>
      <c r="Y31" s="26">
        <v>232</v>
      </c>
      <c r="Z31" s="26">
        <v>232</v>
      </c>
      <c r="AA31" s="26">
        <v>232</v>
      </c>
      <c r="AB31" s="26">
        <v>232</v>
      </c>
      <c r="AC31" s="26"/>
      <c r="AD31" s="26"/>
      <c r="AE31" s="26">
        <v>232</v>
      </c>
      <c r="AF31" s="26">
        <v>232</v>
      </c>
      <c r="AG31" s="21">
        <f t="shared" si="0"/>
        <v>4872</v>
      </c>
    </row>
    <row r="32" spans="2:33" s="12" customFormat="1" ht="26.25" customHeight="1">
      <c r="B32" s="22"/>
      <c r="C32" s="22"/>
      <c r="D32" s="22"/>
      <c r="E32" s="22"/>
      <c r="F32" s="23"/>
      <c r="G32" s="23"/>
      <c r="H32" s="23"/>
      <c r="I32" s="23"/>
      <c r="J32" s="23"/>
      <c r="K32" s="23"/>
      <c r="L32" s="23"/>
      <c r="M32" s="9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142" t="s">
        <v>2</v>
      </c>
      <c r="AD32" s="142"/>
      <c r="AE32" s="142"/>
      <c r="AF32" s="142"/>
      <c r="AG32" s="24">
        <f>SUM(AG20:AG31)</f>
        <v>54200</v>
      </c>
    </row>
    <row r="33" spans="2:17" s="12" customFormat="1" ht="35.25" customHeight="1">
      <c r="B33" s="150" t="s">
        <v>0</v>
      </c>
      <c r="C33" s="151"/>
      <c r="D33" s="151"/>
      <c r="E33" s="143" t="s">
        <v>15</v>
      </c>
      <c r="F33" s="144"/>
      <c r="G33" s="144"/>
      <c r="H33" s="144"/>
      <c r="I33" s="144"/>
      <c r="J33" s="145"/>
      <c r="K33" s="139" t="s">
        <v>16</v>
      </c>
      <c r="L33" s="140"/>
      <c r="M33" s="140"/>
      <c r="N33" s="140"/>
      <c r="O33" s="140"/>
      <c r="P33" s="140"/>
      <c r="Q33" s="141"/>
    </row>
    <row r="34" spans="2:17" ht="26.25" customHeight="1">
      <c r="B34" s="156">
        <f>AG32</f>
        <v>54200</v>
      </c>
      <c r="C34" s="156"/>
      <c r="D34" s="156"/>
      <c r="E34" s="156">
        <f>'様式１（月額、記入例）'!F21</f>
        <v>10960000</v>
      </c>
      <c r="F34" s="156"/>
      <c r="G34" s="156"/>
      <c r="H34" s="156"/>
      <c r="I34" s="156"/>
      <c r="J34" s="156"/>
      <c r="K34" s="157">
        <f>E34/B34</f>
        <v>202.2140221402214</v>
      </c>
      <c r="L34" s="158"/>
      <c r="M34" s="158"/>
      <c r="N34" s="158"/>
      <c r="O34" s="158"/>
      <c r="P34" s="158"/>
      <c r="Q34" s="159"/>
    </row>
    <row r="35" ht="13.5" customHeight="1"/>
    <row r="36" ht="30.75" customHeight="1"/>
    <row r="37" spans="2:13" ht="13.5">
      <c r="B37" s="134"/>
      <c r="C37" s="134"/>
      <c r="D37" s="2"/>
      <c r="E37" s="134"/>
      <c r="F37" s="134"/>
      <c r="G37" s="134"/>
      <c r="H37" s="134"/>
      <c r="I37" s="134"/>
      <c r="J37" s="134"/>
      <c r="K37" s="134"/>
      <c r="L37" s="134"/>
      <c r="M37" s="134"/>
    </row>
    <row r="39" ht="51.75" customHeight="1"/>
  </sheetData>
  <sheetProtection/>
  <mergeCells count="22">
    <mergeCell ref="G8:J8"/>
    <mergeCell ref="G10:J10"/>
    <mergeCell ref="A2:AG2"/>
    <mergeCell ref="A3:B3"/>
    <mergeCell ref="K12:L12"/>
    <mergeCell ref="C14:K14"/>
    <mergeCell ref="P14:V14"/>
    <mergeCell ref="B37:C37"/>
    <mergeCell ref="E37:J37"/>
    <mergeCell ref="K37:M37"/>
    <mergeCell ref="B34:D34"/>
    <mergeCell ref="E34:J34"/>
    <mergeCell ref="K34:Q34"/>
    <mergeCell ref="AC32:AF32"/>
    <mergeCell ref="B33:D33"/>
    <mergeCell ref="E33:J33"/>
    <mergeCell ref="K33:Q33"/>
    <mergeCell ref="P15:V15"/>
    <mergeCell ref="C16:K16"/>
    <mergeCell ref="P16:AB16"/>
    <mergeCell ref="C15:K15"/>
    <mergeCell ref="B18:Q18"/>
  </mergeCells>
  <dataValidations count="4">
    <dataValidation type="list" allowBlank="1" showInputMessage="1" showErrorMessage="1" sqref="G10:J10">
      <formula1>$AH$10:$AI$10</formula1>
    </dataValidation>
    <dataValidation type="list" allowBlank="1" showInputMessage="1" showErrorMessage="1" sqref="G8:J8">
      <formula1>$AH$8:$AI$8</formula1>
    </dataValidation>
    <dataValidation type="list" allowBlank="1" showInputMessage="1" showErrorMessage="1" sqref="G9:H9 C11:D11">
      <formula1>$R$7:$S$7</formula1>
    </dataValidation>
    <dataValidation type="list" allowBlank="1" showInputMessage="1" showErrorMessage="1" sqref="C13:D13">
      <formula1>$R$8:$S$8</formula1>
    </dataValidation>
  </dataValidations>
  <printOptions/>
  <pageMargins left="0.5511811023622047" right="0.4724409448818898" top="0.984251968503937" bottom="0.984251968503937" header="0.5118110236220472" footer="0.5118110236220472"/>
  <pageSetup fitToHeight="1" fitToWidth="1" horizontalDpi="600" verticalDpi="600" orientation="landscape" paperSize="9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O23"/>
  <sheetViews>
    <sheetView view="pageBreakPreview" zoomScaleSheetLayoutView="100" zoomScalePageLayoutView="0" workbookViewId="0" topLeftCell="A1">
      <selection activeCell="C19" sqref="C19"/>
    </sheetView>
  </sheetViews>
  <sheetFormatPr defaultColWidth="9.00390625" defaultRowHeight="13.5"/>
  <cols>
    <col min="1" max="12" width="10.00390625" style="0" customWidth="1"/>
    <col min="13" max="13" width="12.00390625" style="0" customWidth="1"/>
  </cols>
  <sheetData>
    <row r="1" ht="18" customHeight="1">
      <c r="A1" s="7" t="s">
        <v>10</v>
      </c>
    </row>
    <row r="2" spans="1:13" ht="22.5" customHeight="1">
      <c r="A2" s="123" t="s">
        <v>110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</row>
    <row r="3" spans="1:13" ht="22.5" customHeight="1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</row>
    <row r="4" spans="1:11" ht="22.5" customHeight="1">
      <c r="A4" s="97" t="s">
        <v>111</v>
      </c>
      <c r="B4" s="1"/>
      <c r="D4" s="1"/>
      <c r="E4" s="1"/>
      <c r="F4" s="1"/>
      <c r="G4" s="1"/>
      <c r="H4" s="1"/>
      <c r="I4" s="1"/>
      <c r="J4" s="1"/>
      <c r="K4" s="1"/>
    </row>
    <row r="5" spans="1:12" ht="19.5" customHeight="1">
      <c r="A5" s="98" t="s">
        <v>75</v>
      </c>
      <c r="F5" s="4"/>
      <c r="G5" s="4"/>
      <c r="H5" s="4"/>
      <c r="I5" s="4"/>
      <c r="J5" s="4"/>
      <c r="K5" s="4"/>
      <c r="L5" s="4"/>
    </row>
    <row r="6" spans="1:12" ht="19.5" customHeight="1">
      <c r="A6" t="s">
        <v>13</v>
      </c>
      <c r="F6" s="4"/>
      <c r="G6" s="4"/>
      <c r="H6" s="4"/>
      <c r="I6" s="4"/>
      <c r="J6" s="4"/>
      <c r="K6" s="4"/>
      <c r="L6" s="4"/>
    </row>
    <row r="7" spans="6:12" ht="19.5" customHeight="1">
      <c r="F7" s="4"/>
      <c r="G7" s="4"/>
      <c r="H7" s="4"/>
      <c r="I7" s="4"/>
      <c r="J7" s="4"/>
      <c r="K7" s="4"/>
      <c r="L7" s="4"/>
    </row>
    <row r="8" spans="1:15" ht="19.5" customHeight="1">
      <c r="A8" s="100" t="s">
        <v>101</v>
      </c>
      <c r="B8" s="2"/>
      <c r="C8" s="2"/>
      <c r="D8" s="168"/>
      <c r="E8" s="169"/>
      <c r="F8" t="s">
        <v>107</v>
      </c>
      <c r="G8" s="4"/>
      <c r="H8" s="4"/>
      <c r="K8" s="4"/>
      <c r="L8" s="4"/>
      <c r="N8" t="s">
        <v>103</v>
      </c>
      <c r="O8" t="s">
        <v>104</v>
      </c>
    </row>
    <row r="9" spans="1:12" ht="4.5" customHeight="1">
      <c r="A9" s="100"/>
      <c r="B9" s="2"/>
      <c r="C9" s="2"/>
      <c r="D9" s="66"/>
      <c r="E9" s="66"/>
      <c r="F9" s="4"/>
      <c r="G9" s="4"/>
      <c r="H9" s="4"/>
      <c r="K9" s="4"/>
      <c r="L9" s="4"/>
    </row>
    <row r="10" spans="1:15" ht="19.5" customHeight="1">
      <c r="A10" s="98" t="s">
        <v>102</v>
      </c>
      <c r="D10" s="168"/>
      <c r="E10" s="169"/>
      <c r="F10" t="s">
        <v>107</v>
      </c>
      <c r="G10" s="46"/>
      <c r="H10" s="46"/>
      <c r="K10" s="4"/>
      <c r="L10" s="4"/>
      <c r="N10" t="s">
        <v>105</v>
      </c>
      <c r="O10" t="s">
        <v>106</v>
      </c>
    </row>
    <row r="11" spans="1:12" ht="4.5" customHeight="1">
      <c r="A11" s="2"/>
      <c r="B11" s="92"/>
      <c r="C11" s="66"/>
      <c r="D11" s="66"/>
      <c r="F11" s="4"/>
      <c r="G11" s="4"/>
      <c r="H11" s="4"/>
      <c r="I11" s="4"/>
      <c r="J11" s="4"/>
      <c r="K11" s="4"/>
      <c r="L11" s="4"/>
    </row>
    <row r="12" spans="1:13" ht="21.75" customHeight="1">
      <c r="A12" s="14" t="s">
        <v>50</v>
      </c>
      <c r="B12" s="14"/>
      <c r="C12" s="14"/>
      <c r="D12" s="14"/>
      <c r="E12" s="14"/>
      <c r="F12" s="12"/>
      <c r="G12" s="12"/>
      <c r="H12" s="12"/>
      <c r="I12" s="12"/>
      <c r="J12" s="12"/>
      <c r="K12" s="12"/>
      <c r="L12" s="12"/>
      <c r="M12" s="12"/>
    </row>
    <row r="13" spans="1:13" ht="21.75" customHeight="1">
      <c r="A13" s="14" t="s">
        <v>5</v>
      </c>
      <c r="B13" s="14"/>
      <c r="C13" s="14"/>
      <c r="D13" s="14"/>
      <c r="E13" s="14"/>
      <c r="F13" s="12"/>
      <c r="G13" s="12"/>
      <c r="H13" s="12"/>
      <c r="I13" s="12"/>
      <c r="J13" s="12"/>
      <c r="K13" s="12"/>
      <c r="L13" s="12"/>
      <c r="M13" s="12"/>
    </row>
    <row r="14" spans="1:13" ht="21.75" customHeight="1">
      <c r="A14" s="14" t="s">
        <v>58</v>
      </c>
      <c r="B14" s="14"/>
      <c r="C14" s="14"/>
      <c r="D14" s="14"/>
      <c r="E14" s="14"/>
      <c r="F14" s="12"/>
      <c r="G14" s="12"/>
      <c r="H14" s="12"/>
      <c r="I14" s="12"/>
      <c r="J14" s="12"/>
      <c r="K14" s="12"/>
      <c r="L14" s="12"/>
      <c r="M14" s="12"/>
    </row>
    <row r="15" spans="1:13" ht="18.75" customHeight="1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</row>
    <row r="16" spans="1:13" ht="22.5" customHeight="1">
      <c r="A16" s="12" t="s">
        <v>49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</row>
    <row r="17" spans="1:13" s="12" customFormat="1" ht="26.25" customHeight="1">
      <c r="A17" s="27" t="s">
        <v>97</v>
      </c>
      <c r="B17" s="27" t="s">
        <v>100</v>
      </c>
      <c r="C17" s="27" t="s">
        <v>60</v>
      </c>
      <c r="D17" s="27" t="s">
        <v>61</v>
      </c>
      <c r="E17" s="27" t="s">
        <v>62</v>
      </c>
      <c r="F17" s="27" t="s">
        <v>63</v>
      </c>
      <c r="G17" s="27" t="s">
        <v>64</v>
      </c>
      <c r="H17" s="27" t="s">
        <v>65</v>
      </c>
      <c r="I17" s="27" t="s">
        <v>66</v>
      </c>
      <c r="J17" s="27" t="s">
        <v>98</v>
      </c>
      <c r="K17" s="27" t="s">
        <v>67</v>
      </c>
      <c r="L17" s="27" t="s">
        <v>68</v>
      </c>
      <c r="M17" s="28" t="s">
        <v>3</v>
      </c>
    </row>
    <row r="18" spans="1:13" s="12" customFormat="1" ht="26.25" customHeight="1">
      <c r="A18" s="59"/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29">
        <f>SUM(A18:L18)</f>
        <v>0</v>
      </c>
    </row>
    <row r="19" spans="1:13" s="12" customFormat="1" ht="26.25" customHeight="1">
      <c r="A19" s="30"/>
      <c r="B19" s="30"/>
      <c r="C19" s="30"/>
      <c r="D19" s="30"/>
      <c r="E19" s="30"/>
      <c r="F19" s="30"/>
      <c r="G19" s="30"/>
      <c r="H19" s="30"/>
      <c r="I19" s="30"/>
      <c r="J19" s="31"/>
      <c r="K19" s="31"/>
      <c r="L19" s="31"/>
      <c r="M19" s="31"/>
    </row>
    <row r="20" spans="1:13" s="12" customFormat="1" ht="26.25" customHeight="1">
      <c r="A20" s="32"/>
      <c r="B20" s="32"/>
      <c r="C20" s="32"/>
      <c r="D20" s="32"/>
      <c r="E20" s="32"/>
      <c r="F20" s="32"/>
      <c r="G20" s="32"/>
      <c r="H20" s="32"/>
      <c r="I20" s="32"/>
      <c r="J20" s="31"/>
      <c r="K20" s="31"/>
      <c r="L20" s="31"/>
      <c r="M20" s="31"/>
    </row>
    <row r="21" spans="1:9" s="12" customFormat="1" ht="39" customHeight="1" thickBot="1">
      <c r="A21" s="150" t="s">
        <v>9</v>
      </c>
      <c r="B21" s="151"/>
      <c r="C21" s="151"/>
      <c r="D21" s="150" t="s">
        <v>11</v>
      </c>
      <c r="E21" s="151"/>
      <c r="F21" s="151"/>
      <c r="G21" s="170" t="s">
        <v>12</v>
      </c>
      <c r="H21" s="171"/>
      <c r="I21" s="171"/>
    </row>
    <row r="22" spans="1:9" ht="65.25" customHeight="1" thickBot="1">
      <c r="A22" s="163">
        <f>M18</f>
        <v>0</v>
      </c>
      <c r="B22" s="163"/>
      <c r="C22" s="163"/>
      <c r="D22" s="163">
        <f>'様式１（月額）'!F21</f>
        <v>0</v>
      </c>
      <c r="E22" s="163"/>
      <c r="F22" s="164"/>
      <c r="G22" s="165" t="e">
        <f>D22/A22</f>
        <v>#DIV/0!</v>
      </c>
      <c r="H22" s="166"/>
      <c r="I22" s="167"/>
    </row>
    <row r="23" spans="1:9" ht="12" customHeight="1">
      <c r="A23" s="134"/>
      <c r="B23" s="134"/>
      <c r="C23" s="2"/>
      <c r="D23" s="134"/>
      <c r="E23" s="134"/>
      <c r="F23" s="134"/>
      <c r="G23" s="134"/>
      <c r="H23" s="134"/>
      <c r="I23" s="134"/>
    </row>
  </sheetData>
  <sheetProtection/>
  <mergeCells count="12">
    <mergeCell ref="A2:M2"/>
    <mergeCell ref="A21:C21"/>
    <mergeCell ref="D21:F21"/>
    <mergeCell ref="G21:I21"/>
    <mergeCell ref="A23:B23"/>
    <mergeCell ref="D23:F23"/>
    <mergeCell ref="G23:I23"/>
    <mergeCell ref="D22:F22"/>
    <mergeCell ref="G22:I22"/>
    <mergeCell ref="D8:E8"/>
    <mergeCell ref="D10:E10"/>
    <mergeCell ref="A22:C22"/>
  </mergeCells>
  <dataValidations count="3">
    <dataValidation type="list" allowBlank="1" showInputMessage="1" showErrorMessage="1" sqref="C11:D11 D9:E9">
      <formula1>$M$9:$M$9</formula1>
    </dataValidation>
    <dataValidation type="list" allowBlank="1" showInputMessage="1" showErrorMessage="1" sqref="D10:E10">
      <formula1>$N$10:$O$10</formula1>
    </dataValidation>
    <dataValidation type="list" allowBlank="1" showInputMessage="1" showErrorMessage="1" sqref="D8:E8">
      <formula1>$N$8:$O$8</formula1>
    </dataValidation>
  </dataValidations>
  <printOptions/>
  <pageMargins left="0.5511811023622047" right="0.4724409448818898" top="0.984251968503937" bottom="0.984251968503937" header="0.5118110236220472" footer="0.5118110236220472"/>
  <pageSetup fitToHeight="1" fitToWidth="1" horizontalDpi="600" verticalDpi="600" orientation="landscape" paperSize="9" scale="9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3"/>
  <sheetViews>
    <sheetView view="pageBreakPreview" zoomScale="90" zoomScaleSheetLayoutView="90" zoomScalePageLayoutView="0" workbookViewId="0" topLeftCell="A1">
      <selection activeCell="E6" sqref="E6"/>
    </sheetView>
  </sheetViews>
  <sheetFormatPr defaultColWidth="9.00390625" defaultRowHeight="13.5"/>
  <cols>
    <col min="1" max="12" width="10.00390625" style="0" customWidth="1"/>
    <col min="13" max="13" width="12.00390625" style="0" customWidth="1"/>
  </cols>
  <sheetData>
    <row r="1" ht="18" customHeight="1">
      <c r="A1" s="7" t="s">
        <v>10</v>
      </c>
    </row>
    <row r="2" spans="1:13" ht="22.5" customHeight="1" thickBot="1">
      <c r="A2" s="123" t="s">
        <v>110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</row>
    <row r="3" spans="1:13" ht="26.25" customHeight="1" thickBot="1">
      <c r="A3" s="161" t="s">
        <v>6</v>
      </c>
      <c r="B3" s="162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1" ht="22.5" customHeight="1">
      <c r="A4" s="97" t="s">
        <v>111</v>
      </c>
      <c r="B4" s="1"/>
      <c r="D4" s="1"/>
      <c r="E4" s="1"/>
      <c r="F4" s="1"/>
      <c r="G4" s="1"/>
      <c r="H4" s="1"/>
      <c r="I4" s="1"/>
      <c r="J4" s="1"/>
      <c r="K4" s="1"/>
    </row>
    <row r="5" spans="1:12" ht="19.5" customHeight="1">
      <c r="A5" s="98" t="s">
        <v>75</v>
      </c>
      <c r="F5" s="4"/>
      <c r="G5" s="4"/>
      <c r="H5" s="4"/>
      <c r="I5" s="4"/>
      <c r="J5" s="4"/>
      <c r="K5" s="4"/>
      <c r="L5" s="4"/>
    </row>
    <row r="6" spans="1:12" ht="19.5" customHeight="1">
      <c r="A6" t="s">
        <v>13</v>
      </c>
      <c r="F6" s="4"/>
      <c r="G6" s="4"/>
      <c r="H6" s="4"/>
      <c r="I6" s="4"/>
      <c r="J6" s="4"/>
      <c r="K6" s="4"/>
      <c r="L6" s="4"/>
    </row>
    <row r="7" spans="6:12" ht="19.5" customHeight="1">
      <c r="F7" s="4"/>
      <c r="G7" s="4"/>
      <c r="H7" s="4"/>
      <c r="I7" s="4"/>
      <c r="J7" s="4"/>
      <c r="K7" s="4"/>
      <c r="L7" s="4"/>
    </row>
    <row r="8" spans="1:15" ht="19.5" customHeight="1">
      <c r="A8" s="100" t="s">
        <v>101</v>
      </c>
      <c r="B8" s="2"/>
      <c r="C8" s="2"/>
      <c r="D8" s="168" t="s">
        <v>103</v>
      </c>
      <c r="E8" s="169"/>
      <c r="F8" t="s">
        <v>107</v>
      </c>
      <c r="G8" s="4"/>
      <c r="H8" s="4"/>
      <c r="K8" s="4"/>
      <c r="L8" s="4"/>
      <c r="N8" t="s">
        <v>103</v>
      </c>
      <c r="O8" t="s">
        <v>104</v>
      </c>
    </row>
    <row r="9" spans="1:12" ht="4.5" customHeight="1">
      <c r="A9" s="100"/>
      <c r="B9" s="2"/>
      <c r="C9" s="2"/>
      <c r="D9" s="66"/>
      <c r="E9" s="66"/>
      <c r="F9" s="4"/>
      <c r="G9" s="4"/>
      <c r="H9" s="4"/>
      <c r="K9" s="4"/>
      <c r="L9" s="4"/>
    </row>
    <row r="10" spans="1:15" ht="19.5" customHeight="1">
      <c r="A10" s="98" t="s">
        <v>102</v>
      </c>
      <c r="D10" s="168" t="s">
        <v>105</v>
      </c>
      <c r="E10" s="169"/>
      <c r="F10" t="s">
        <v>107</v>
      </c>
      <c r="G10" s="46"/>
      <c r="H10" s="46"/>
      <c r="K10" s="4"/>
      <c r="L10" s="4"/>
      <c r="N10" t="s">
        <v>105</v>
      </c>
      <c r="O10" t="s">
        <v>106</v>
      </c>
    </row>
    <row r="11" spans="1:12" ht="4.5" customHeight="1">
      <c r="A11" s="2"/>
      <c r="B11" s="92"/>
      <c r="C11" s="66"/>
      <c r="D11" s="66"/>
      <c r="F11" s="4"/>
      <c r="G11" s="4"/>
      <c r="H11" s="4"/>
      <c r="I11" s="4"/>
      <c r="J11" s="4"/>
      <c r="K11" s="4"/>
      <c r="L11" s="4"/>
    </row>
    <row r="12" spans="1:5" ht="21.75" customHeight="1">
      <c r="A12" s="6" t="s">
        <v>50</v>
      </c>
      <c r="B12" s="6"/>
      <c r="C12" s="6"/>
      <c r="D12" s="6"/>
      <c r="E12" s="6"/>
    </row>
    <row r="13" spans="1:5" ht="21.75" customHeight="1">
      <c r="A13" s="6" t="s">
        <v>5</v>
      </c>
      <c r="B13" s="6"/>
      <c r="C13" s="6"/>
      <c r="D13" s="6"/>
      <c r="E13" s="6"/>
    </row>
    <row r="14" spans="1:5" ht="21.75" customHeight="1">
      <c r="A14" s="6" t="s">
        <v>51</v>
      </c>
      <c r="B14" s="6"/>
      <c r="C14" s="6"/>
      <c r="D14" s="6"/>
      <c r="E14" s="6"/>
    </row>
    <row r="15" ht="18.75" customHeight="1"/>
    <row r="16" ht="22.5" customHeight="1">
      <c r="A16" t="s">
        <v>49</v>
      </c>
    </row>
    <row r="17" spans="1:13" s="12" customFormat="1" ht="26.25" customHeight="1">
      <c r="A17" s="27" t="s">
        <v>97</v>
      </c>
      <c r="B17" s="27" t="s">
        <v>100</v>
      </c>
      <c r="C17" s="27" t="s">
        <v>60</v>
      </c>
      <c r="D17" s="27" t="s">
        <v>61</v>
      </c>
      <c r="E17" s="27" t="s">
        <v>62</v>
      </c>
      <c r="F17" s="27" t="s">
        <v>63</v>
      </c>
      <c r="G17" s="27" t="s">
        <v>64</v>
      </c>
      <c r="H17" s="27" t="s">
        <v>65</v>
      </c>
      <c r="I17" s="27" t="s">
        <v>66</v>
      </c>
      <c r="J17" s="27" t="s">
        <v>98</v>
      </c>
      <c r="K17" s="27" t="s">
        <v>67</v>
      </c>
      <c r="L17" s="27" t="s">
        <v>68</v>
      </c>
      <c r="M17" s="28" t="s">
        <v>3</v>
      </c>
    </row>
    <row r="18" spans="1:13" s="12" customFormat="1" ht="26.25" customHeight="1">
      <c r="A18" s="29">
        <v>400</v>
      </c>
      <c r="B18" s="29">
        <v>485</v>
      </c>
      <c r="C18" s="29">
        <v>600</v>
      </c>
      <c r="D18" s="29">
        <v>550</v>
      </c>
      <c r="E18" s="29">
        <v>580</v>
      </c>
      <c r="F18" s="29">
        <v>490</v>
      </c>
      <c r="G18" s="29">
        <v>600</v>
      </c>
      <c r="H18" s="29">
        <v>500</v>
      </c>
      <c r="I18" s="29">
        <v>500</v>
      </c>
      <c r="J18" s="29">
        <v>540</v>
      </c>
      <c r="K18" s="29">
        <v>570</v>
      </c>
      <c r="L18" s="29">
        <v>590</v>
      </c>
      <c r="M18" s="29">
        <f>SUM(A18:L18)</f>
        <v>6405</v>
      </c>
    </row>
    <row r="19" spans="1:13" s="12" customFormat="1" ht="26.25" customHeight="1">
      <c r="A19" s="30"/>
      <c r="B19" s="30"/>
      <c r="C19" s="30"/>
      <c r="D19" s="30"/>
      <c r="E19" s="30"/>
      <c r="F19" s="30"/>
      <c r="G19" s="30"/>
      <c r="H19" s="30"/>
      <c r="I19" s="30"/>
      <c r="J19" s="31"/>
      <c r="K19" s="31"/>
      <c r="L19" s="31"/>
      <c r="M19" s="31"/>
    </row>
    <row r="20" spans="1:13" s="12" customFormat="1" ht="26.25" customHeight="1">
      <c r="A20" s="32"/>
      <c r="B20" s="32"/>
      <c r="C20" s="32"/>
      <c r="D20" s="32"/>
      <c r="E20" s="32"/>
      <c r="F20" s="32"/>
      <c r="G20" s="32"/>
      <c r="H20" s="32"/>
      <c r="I20" s="32"/>
      <c r="J20" s="31"/>
      <c r="K20" s="31"/>
      <c r="L20" s="31"/>
      <c r="M20" s="31"/>
    </row>
    <row r="21" spans="1:9" s="12" customFormat="1" ht="39" customHeight="1" thickBot="1">
      <c r="A21" s="150" t="s">
        <v>9</v>
      </c>
      <c r="B21" s="151"/>
      <c r="C21" s="151"/>
      <c r="D21" s="150" t="s">
        <v>11</v>
      </c>
      <c r="E21" s="151"/>
      <c r="F21" s="151"/>
      <c r="G21" s="170" t="s">
        <v>12</v>
      </c>
      <c r="H21" s="171"/>
      <c r="I21" s="171"/>
    </row>
    <row r="22" spans="1:9" ht="65.25" customHeight="1" thickBot="1">
      <c r="A22" s="172">
        <f>M18</f>
        <v>6405</v>
      </c>
      <c r="B22" s="172"/>
      <c r="C22" s="172"/>
      <c r="D22" s="163">
        <f>'様式１（月額、記入例）'!F21</f>
        <v>10960000</v>
      </c>
      <c r="E22" s="163"/>
      <c r="F22" s="164"/>
      <c r="G22" s="165">
        <f>D22/A22</f>
        <v>1711.1631537861047</v>
      </c>
      <c r="H22" s="166"/>
      <c r="I22" s="167"/>
    </row>
    <row r="23" spans="1:9" ht="12" customHeight="1">
      <c r="A23" s="134"/>
      <c r="B23" s="134"/>
      <c r="C23" s="2"/>
      <c r="D23" s="134"/>
      <c r="E23" s="134"/>
      <c r="F23" s="134"/>
      <c r="G23" s="134"/>
      <c r="H23" s="134"/>
      <c r="I23" s="134"/>
    </row>
  </sheetData>
  <sheetProtection/>
  <mergeCells count="13">
    <mergeCell ref="A23:B23"/>
    <mergeCell ref="D23:F23"/>
    <mergeCell ref="G23:I23"/>
    <mergeCell ref="A3:B3"/>
    <mergeCell ref="A2:M2"/>
    <mergeCell ref="A21:C21"/>
    <mergeCell ref="D21:F21"/>
    <mergeCell ref="G21:I21"/>
    <mergeCell ref="A22:C22"/>
    <mergeCell ref="D22:F22"/>
    <mergeCell ref="G22:I22"/>
    <mergeCell ref="D8:E8"/>
    <mergeCell ref="D10:E10"/>
  </mergeCells>
  <dataValidations count="3">
    <dataValidation type="list" allowBlank="1" showInputMessage="1" showErrorMessage="1" sqref="D8:E8">
      <formula1>$N$8:$O$8</formula1>
    </dataValidation>
    <dataValidation type="list" allowBlank="1" showInputMessage="1" showErrorMessage="1" sqref="D10:E10">
      <formula1>$N$10:$O$10</formula1>
    </dataValidation>
    <dataValidation type="list" allowBlank="1" showInputMessage="1" showErrorMessage="1" sqref="C11:D11 D9:E9">
      <formula1>$M$9:$M$9</formula1>
    </dataValidation>
  </dataValidation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</dc:creator>
  <cp:keywords/>
  <dc:description/>
  <cp:lastModifiedBy>奈良県</cp:lastModifiedBy>
  <cp:lastPrinted>2021-07-06T06:29:41Z</cp:lastPrinted>
  <dcterms:created xsi:type="dcterms:W3CDTF">2007-04-17T08:45:12Z</dcterms:created>
  <dcterms:modified xsi:type="dcterms:W3CDTF">2021-07-09T00:24:58Z</dcterms:modified>
  <cp:category/>
  <cp:version/>
  <cp:contentType/>
  <cp:contentStatus/>
</cp:coreProperties>
</file>