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65348\Desktop\"/>
    </mc:Choice>
  </mc:AlternateContent>
  <xr:revisionPtr revIDLastSave="0" documentId="13_ncr:1_{11AA4C67-B526-46C3-86AF-0038241EC280}"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CO34" i="10" l="1"/>
</calcChain>
</file>

<file path=xl/sharedStrings.xml><?xml version="1.0" encoding="utf-8"?>
<sst xmlns="http://schemas.openxmlformats.org/spreadsheetml/2006/main" count="1099" uniqueCount="615">
  <si>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</si>
  <si>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</si>
  <si>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</si>
  <si>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</si>
  <si>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</si>
  <si>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</si>
  <si>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</si>
  <si>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</si>
  <si>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</si>
  <si>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</si>
  <si>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</si>
  <si>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</si>
  <si>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</si>
  <si>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</si>
  <si>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</si>
  <si>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</si>
  <si>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</si>
  <si>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</si>
  <si>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</si>
  <si>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</si>
  <si>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</si>
  <si>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</si>
  <si>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</si>
  <si>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</si>
  <si>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</si>
  <si>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</si>
  <si>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</si>
  <si>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</si>
  <si>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</si>
  <si>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</si>
  <si>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</si>
  <si>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</si>
  <si>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</si>
  <si>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</si>
  <si>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</si>
  <si>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</si>
  <si>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</si>
  <si>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</si>
  <si>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</si>
  <si>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</si>
  <si>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</si>
  <si>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</si>
  <si>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</si>
  <si>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</si>
  <si>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</si>
  <si>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</si>
  <si>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</si>
  <si>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</si>
  <si>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</si>
  <si>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</si>
  <si>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</si>
  <si>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</si>
  <si>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</si>
  <si>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</si>
  <si>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</si>
  <si>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</si>
  <si>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</si>
  <si>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</si>
  <si>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</si>
  <si>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</si>
  <si>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</si>
  <si>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</si>
  <si>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</si>
  <si>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</si>
  <si>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</si>
  <si>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</si>
  <si>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</si>
  <si>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</si>
  <si>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</si>
  <si>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</si>
  <si>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</si>
  <si>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</si>
  <si>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</si>
  <si>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</si>
  <si>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</si>
  <si>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</si>
  <si>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</si>
  <si>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</si>
  <si>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</si>
  <si>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</si>
  <si>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</si>
  <si>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</si>
  <si>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</si>
  <si>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</si>
  <si>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</si>
  <si>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</si>
  <si>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</si>
  <si>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</si>
  <si>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</si>
  <si>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</si>
  <si>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</si>
  <si>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</si>
  <si>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</si>
  <si>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</si>
  <si>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</si>
  <si>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</si>
  <si>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</si>
  <si>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</si>
  <si>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高取町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</si>
  <si>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</si>
  <si>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</si>
  <si>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</si>
  <si>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</si>
  <si>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</si>
  <si>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</si>
  <si>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</si>
  <si>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</si>
  <si>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</si>
  <si>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</si>
  <si>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</si>
  <si>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</si>
  <si>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</si>
  <si>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</si>
  <si>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</si>
  <si>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</si>
  <si>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</si>
  <si>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</si>
  <si>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</si>
  <si>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</si>
  <si>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</si>
  <si>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</si>
  <si>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</si>
  <si>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</si>
  <si>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</si>
  <si>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</si>
  <si>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</si>
  <si>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</si>
  <si>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</si>
  <si>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</si>
  <si>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</si>
  <si>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</si>
  <si>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</si>
  <si>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</si>
  <si>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</si>
  <si>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</si>
  <si>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</si>
  <si>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</si>
  <si>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</si>
  <si>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</si>
  <si>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</si>
  <si>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</si>
  <si>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</si>
  <si>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</si>
  <si>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</si>
  <si>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</si>
  <si>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</si>
  <si>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</si>
  <si>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</si>
  <si>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</si>
  <si>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</si>
  <si>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</si>
  <si>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</si>
  <si>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</si>
  <si>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</si>
  <si>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</si>
  <si>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</si>
  <si>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</si>
  <si>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</si>
  <si>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</si>
  <si>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</si>
  <si>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</si>
  <si>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</si>
  <si>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</si>
  <si>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</si>
  <si>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</si>
  <si>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</si>
  <si>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</si>
  <si>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</si>
  <si>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</si>
  <si>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</si>
  <si>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</si>
  <si>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</si>
  <si>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</si>
  <si>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</si>
  <si>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</si>
  <si>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</si>
  <si>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</si>
  <si>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</si>
  <si>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</si>
  <si>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</si>
  <si>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</si>
  <si>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</si>
  <si>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</si>
  <si>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</si>
  <si>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</si>
  <si>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</si>
  <si>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</si>
  <si>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</si>
  <si>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</si>
  <si>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</si>
  <si>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</si>
  <si>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</si>
  <si>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</si>
  <si>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</si>
  <si>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</si>
  <si>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</si>
  <si>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</si>
  <si>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</si>
  <si>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</si>
  <si>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</si>
  <si>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</si>
  <si>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</si>
  <si>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</si>
  <si>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</si>
  <si>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</si>
  <si>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</si>
  <si>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</si>
  <si>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</si>
  <si>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</si>
  <si>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</si>
  <si>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</si>
  <si>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</si>
  <si>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</si>
  <si>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</si>
  <si>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</si>
  <si>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</si>
  <si>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</si>
  <si>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奈良県高取町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</si>
  <si>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</si>
  <si>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</si>
  <si>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</si>
  <si>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</si>
  <si>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</si>
  <si>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</si>
  <si>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</si>
  <si>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</si>
  <si>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</si>
  <si>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</si>
  <si>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</si>
  <si>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</si>
  <si>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</si>
  <si>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</si>
  <si>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</si>
  <si>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</si>
  <si>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</si>
  <si>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</si>
  <si>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</si>
  <si>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</si>
  <si>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</si>
  <si>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</si>
  <si>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</si>
  <si>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</si>
  <si>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</si>
  <si>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</si>
  <si>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</si>
  <si>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</si>
  <si>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</si>
  <si>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</si>
  <si>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</si>
  <si>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</si>
  <si>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</si>
  <si>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</si>
  <si>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</si>
  <si>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</si>
  <si>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</si>
  <si>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</si>
  <si>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</si>
  <si>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</si>
  <si>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</si>
  <si>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</si>
  <si>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</si>
  <si>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</si>
  <si>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</si>
  <si>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</si>
  <si>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</si>
  <si>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</si>
  <si>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</si>
  <si>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</si>
  <si>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</si>
  <si>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</si>
  <si>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</si>
  <si>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</si>
  <si>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</si>
  <si>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</si>
  <si>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</si>
  <si>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</si>
  <si>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</si>
  <si>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</si>
  <si>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</si>
  <si>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</si>
  <si>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</si>
  <si>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</si>
  <si>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</si>
  <si>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</si>
  <si>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</si>
  <si>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</si>
  <si>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</si>
  <si>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</si>
  <si>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</si>
  <si>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</si>
  <si>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</si>
  <si>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</si>
  <si>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</si>
  <si>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</si>
  <si>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</si>
  <si>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</si>
  <si>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</si>
  <si>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</si>
  <si>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</si>
  <si>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</si>
  <si>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</si>
  <si>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</si>
  <si>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</si>
  <si>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</si>
  <si>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</si>
  <si>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</si>
  <si>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</si>
  <si>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</si>
  <si>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</si>
  <si>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</si>
  <si>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</si>
  <si>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</si>
  <si>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</si>
  <si>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</si>
  <si>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</si>
  <si>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</si>
  <si>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</si>
  <si>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</si>
  <si>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</si>
  <si>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</si>
  <si>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</si>
  <si>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</si>
  <si>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</si>
  <si>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</si>
  <si>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</si>
  <si>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</si>
  <si>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</si>
  <si>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</si>
  <si>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</si>
  <si>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</si>
  <si>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</si>
  <si>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</si>
  <si>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</si>
  <si>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</si>
  <si>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</si>
  <si>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</si>
  <si>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</si>
  <si>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</si>
  <si>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</si>
  <si>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</si>
  <si>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</si>
  <si>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</si>
  <si>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</si>
  <si>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</si>
  <si>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</si>
  <si>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</si>
  <si>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</si>
  <si>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</si>
  <si>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</si>
  <si>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</si>
  <si>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</si>
  <si>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</si>
  <si>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</si>
  <si>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</si>
  <si>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</si>
  <si>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</si>
  <si>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</si>
  <si>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</si>
  <si>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</si>
  <si>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</si>
  <si>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</si>
  <si>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</si>
  <si>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</si>
  <si>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</si>
  <si>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</si>
  <si>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</si>
  <si>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</si>
  <si>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</si>
  <si>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</si>
  <si>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</si>
  <si>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</si>
  <si>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奈良県高取町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</si>
  <si>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</si>
  <si>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</si>
  <si>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</si>
  <si>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</si>
  <si>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</si>
  <si>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</si>
  <si>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</si>
  <si>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</si>
  <si>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</si>
  <si>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</si>
  <si>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</si>
  <si>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</si>
  <si>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</si>
  <si>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</si>
  <si>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</si>
  <si>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</si>
  <si>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</si>
  <si>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</si>
  <si>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</si>
  <si>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</si>
  <si>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</si>
  <si>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</si>
  <si>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</si>
  <si>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</si>
  <si>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</si>
  <si>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</si>
  <si>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</si>
  <si>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</si>
  <si>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</si>
  <si>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</si>
  <si>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</si>
  <si>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</si>
  <si>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</si>
  <si>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</si>
  <si>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</si>
  <si>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</si>
  <si>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</si>
  <si>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</si>
  <si>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</si>
  <si>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</si>
  <si>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</si>
  <si>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</si>
  <si>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</si>
  <si>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</si>
  <si>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</si>
  <si>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</si>
  <si>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</si>
  <si>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</si>
  <si>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</si>
  <si>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</si>
  <si>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</si>
  <si>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</si>
  <si>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</si>
  <si>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</si>
  <si>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</si>
  <si>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</si>
  <si>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</si>
  <si>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</si>
  <si>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</si>
  <si>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</si>
  <si>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</si>
  <si>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</si>
  <si>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</si>
  <si>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</si>
  <si>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</si>
  <si>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</si>
  <si>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</si>
  <si>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</si>
  <si>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</si>
  <si>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</si>
  <si>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</si>
  <si>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</si>
  <si>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</si>
  <si>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</si>
  <si>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</si>
  <si>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</si>
  <si>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</si>
  <si>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</si>
  <si>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</si>
  <si>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</si>
  <si>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</si>
  <si>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</si>
  <si>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</si>
  <si>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</si>
  <si>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</si>
  <si>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</si>
  <si>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</si>
  <si>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</si>
  <si>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</si>
  <si>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</si>
  <si>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</si>
  <si>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</si>
  <si>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</si>
  <si>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</si>
  <si>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</si>
  <si>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</si>
  <si>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</si>
  <si>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</si>
  <si>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</si>
  <si>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</si>
  <si>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</si>
  <si>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</si>
  <si>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</si>
  <si>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</si>
  <si>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</si>
  <si>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</si>
  <si>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</si>
  <si>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</si>
  <si>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</si>
  <si>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</si>
  <si>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</si>
  <si>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</si>
  <si>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</si>
  <si>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</si>
  <si>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</si>
  <si>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</si>
  <si>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</si>
  <si>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</si>
  <si>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</si>
  <si>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</si>
  <si>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</si>
  <si>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</si>
  <si>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</si>
  <si>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</si>
  <si>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</si>
  <si>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</si>
  <si>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</si>
  <si>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</si>
  <si>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</si>
  <si>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</si>
  <si>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</si>
  <si>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</si>
  <si>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</si>
  <si>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</si>
  <si>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</si>
  <si>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</si>
  <si>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</si>
  <si>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</si>
  <si>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</si>
  <si>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</si>
  <si>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</si>
  <si>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</si>
  <si>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</si>
  <si>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</si>
  <si>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</si>
  <si>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</si>
  <si>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</si>
  <si>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</si>
  <si>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</si>
  <si>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</si>
  <si>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</si>
  <si>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</si>
  <si>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</si>
  <si>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</si>
  <si>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</si>
  <si>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</si>
  <si>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</si>
  <si>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</si>
  <si>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</si>
  <si>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</si>
  <si>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</si>
  <si>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</si>
  <si>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</si>
  <si>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</si>
  <si>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</si>
  <si>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</si>
  <si>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</si>
  <si>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</si>
  <si>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</si>
  <si>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</si>
  <si>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</si>
  <si>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</si>
  <si>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</si>
  <si>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</si>
  <si>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</si>
  <si>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</si>
  <si>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</si>
  <si>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</si>
  <si>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</si>
  <si>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</si>
  <si>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</si>
  <si>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</si>
  <si>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</si>
  <si>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</si>
  <si>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</si>
  <si>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</si>
  <si>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</si>
  <si>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</si>
  <si>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</si>
  <si>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</si>
  <si>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</si>
  <si>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</si>
  <si>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</si>
  <si>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</si>
  <si>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</si>
  <si>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</si>
  <si>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</si>
  <si>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2.15</t>
  </si>
  <si>
    <t>▲ 1.60</t>
  </si>
  <si>
    <t>▲ 3.26</t>
  </si>
  <si>
    <t>▲ 1.48</t>
  </si>
  <si>
    <t>水道事業会計</t>
  </si>
  <si>
    <t>国民健康保険特別会計</t>
  </si>
  <si>
    <t>一般会計</t>
  </si>
  <si>
    <t>下水道事業特別会計</t>
  </si>
  <si>
    <t>介護保険特別会計</t>
  </si>
  <si>
    <t>後期高齢者医療特別会計</t>
  </si>
  <si>
    <t>学校給食特別会計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</si>
  <si>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</si>
  <si>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</si>
  <si>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</si>
  <si>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</si>
  <si>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</si>
  <si>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</si>
  <si>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</si>
  <si>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</si>
  <si>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rPh sb="0" eb="2">
      <t>コウキョウ</t>
    </rPh>
    <rPh sb="2" eb="4">
      <t>シセツ</t>
    </rPh>
    <rPh sb="4" eb="6">
      <t>セイビ</t>
    </rPh>
    <rPh sb="6" eb="8">
      <t>キキン</t>
    </rPh>
    <phoneticPr fontId="12"/>
  </si>
  <si>
    <t>ふるさと応援基金</t>
    <rPh sb="4" eb="6">
      <t>オウエン</t>
    </rPh>
    <rPh sb="6" eb="8">
      <t>キキン</t>
    </rPh>
    <phoneticPr fontId="12"/>
  </si>
  <si>
    <t>森林環境譲与税基金</t>
    <rPh sb="0" eb="2">
      <t>シンリン</t>
    </rPh>
    <rPh sb="2" eb="4">
      <t>カンキョウ</t>
    </rPh>
    <rPh sb="4" eb="6">
      <t>ジョウヨ</t>
    </rPh>
    <rPh sb="6" eb="7">
      <t>ゼイ</t>
    </rPh>
    <rPh sb="7" eb="9">
      <t>キキン</t>
    </rPh>
    <phoneticPr fontId="12"/>
  </si>
  <si>
    <t>善意基金</t>
    <rPh sb="0" eb="2">
      <t>ゼンイ</t>
    </rPh>
    <rPh sb="2" eb="4">
      <t>キキン</t>
    </rPh>
    <phoneticPr fontId="2"/>
  </si>
  <si>
    <t>高齢者福祉基金</t>
    <phoneticPr fontId="2"/>
  </si>
  <si>
    <t>高取町土地開発公社</t>
    <rPh sb="0" eb="3">
      <t>タ</t>
    </rPh>
    <rPh sb="3" eb="5">
      <t>トチ</t>
    </rPh>
    <rPh sb="5" eb="7">
      <t>カイハツ</t>
    </rPh>
    <rPh sb="7" eb="9">
      <t>コウシャ</t>
    </rPh>
    <phoneticPr fontId="2"/>
  </si>
  <si>
    <t>奈良県市町村総合事務組合</t>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</si>
  <si>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</si>
  <si>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</si>
  <si>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</si>
  <si>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</si>
  <si>
    <t>奈良県広域消防組合</t>
    <rPh sb="0" eb="3">
      <t>ナラケン</t>
    </rPh>
    <rPh sb="3" eb="5">
      <t>コウイキ</t>
    </rPh>
    <rPh sb="5" eb="7">
      <t>ショウボウ</t>
    </rPh>
    <rPh sb="7" eb="9">
      <t>クミアイ</t>
    </rPh>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</si>
  <si>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</si>
  <si>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</si>
  <si>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</si>
  <si>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</si>
  <si>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</si>
  <si>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</si>
  <si>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</si>
  <si>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</si>
  <si>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と実質公債費比率は改善傾向にある。将来負担比率については、将来負担額に含まれる一般会計等に係る地方債の現在高が、新規事業の抑制に伴う新発債の減少や借換債の発行に伴い減少している事が改善に寄与している。また、充当可能財源等を増加させるため、減債基金への基金積立等を努める。実質公債費比率については、元利償還金等に含まれる債務負担行為に基づく支出額において、土地開発公社における債務負担が大きく占めている。　また、過去に行なった過剰な大規模事業の既発債の償還が徐々に終了しているものの、未だ元利償還金は高い状況である。しかし、新規事業の抑制により新発債の発行が減少したことにより年々比率が改善しており、今後も引き続き、借換債の発行や民間資金の繰上償還や新規事業の総点検により公債費の抑制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</si>
  <si>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</si>
  <si>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</si>
  <si>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</si>
  <si>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</si>
  <si>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</si>
  <si>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は改善傾向にあるが依然として高い数値である。将来負担額に含まれる一般会計等に係る地方債の現在高が、新規事業の抑制に伴う新発債の減少や借換債の発行に伴い減少している事が改善に寄与しているが、土地開発公社における債務負担などが未だ重くのしかかっている状況である。また、一方で充当可能財源等を増加させるため、減債基金への基金積立等に努めたい。有形固定資産減価償却率は比較的高水準にある。各施設やインフラの老朽化が顕著であるため、公共施設等総合管理計画に基づき、今後、施設整備等を計画的に実施していく。</t>
    <rPh sb="1" eb="3">
      <t>ショウライ</t>
    </rPh>
    <rPh sb="3" eb="5">
      <t>フタン</t>
    </rPh>
    <rPh sb="5" eb="7">
      <t>ヒリツ</t>
    </rPh>
    <rPh sb="8" eb="12">
      <t>カイゼンケイコウ</t>
    </rPh>
    <rPh sb="16" eb="18">
      <t>イゼン</t>
    </rPh>
    <rPh sb="21" eb="22">
      <t>タカ</t>
    </rPh>
    <rPh sb="23" eb="25">
      <t>スウチ</t>
    </rPh>
    <rPh sb="118" eb="119">
      <t>イマ</t>
    </rPh>
    <rPh sb="120" eb="121">
      <t>オモ</t>
    </rPh>
    <rPh sb="130" eb="132">
      <t>ジョウキョウ</t>
    </rPh>
    <rPh sb="139" eb="141">
      <t>イッポウ</t>
    </rPh>
    <rPh sb="170" eb="171">
      <t>ツト</t>
    </rPh>
    <rPh sb="197" eb="200">
      <t>カクシセツ</t>
    </rPh>
    <rPh sb="206" eb="209">
      <t>ロウキュウカ</t>
    </rPh>
    <rPh sb="210" eb="212">
      <t>ケンチョ</t>
    </rPh>
    <rPh sb="237" eb="239">
      <t>シセツ</t>
    </rPh>
    <rPh sb="239" eb="241">
      <t>セイビ</t>
    </rPh>
    <rPh sb="241" eb="242">
      <t>トウ</t>
    </rPh>
    <rPh sb="243" eb="245">
      <t>ケイカク</t>
    </rPh>
    <rPh sb="245" eb="246">
      <t>テキ</t>
    </rPh>
    <rPh sb="247" eb="24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</si>
</sst>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B6083C-7ABD-4EF9-BF07-3D31B26D535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7362-47BC-92B4-9732696831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47539</c:v>
                </c:pt>
                <c:pt idx="1">
                  <c:v>64314</c:v>
                </c:pt>
                <c:pt idx="2">
                  <c:v>44924</c:v>
                </c:pt>
                <c:pt idx="3">
                  <c:v>48853</c:v>
                </c:pt>
                <c:pt idx="4">
                  <c:v>43432</c:v>
                </c:pt>
              </c:numCache>
            </c:numRef>
          </c:val>
          <c:smooth val="0"/>
          <c:extLst>
            <c:ext xmlns:c16="http://schemas.microsoft.com/office/drawing/2014/chart" uri="{C3380CC4-5D6E-409C-BE32-E72D297353CC}">
              <c16:uniqueId val="{00000001-7362-47BC-92B4-973269683141}"/>
            </c:ext>
          </c:extLst>
        </c:ser>
        <c:dLbls>
          <c:showLegendKey val="0"/>
          <c:showVal val="0"/>
          <c:showCatName val="0"/>
          <c:showSerName val="0"/>
          <c:showPercent val="0"/>
          <c:showBubbleSize val="0"/>
        </c:dLbls>
        <c:marker val="1"/>
        <c:smooth val="0"/>
        <c:axId val="226424792"/>
        <c:axId val="226425176"/>
      </c:lineChart>
      <c:catAx>
        <c:axId val="226424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25176"/>
        <c:crosses val="autoZero"/>
        <c:auto val="1"/>
        <c:lblAlgn val="ctr"/>
        <c:lblOffset val="100"/>
        <c:tickLblSkip val="1"/>
        <c:tickMarkSkip val="1"/>
        <c:noMultiLvlLbl val="0"/>
      </c:catAx>
      <c:valAx>
        <c:axId val="2264251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424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12.72</c:v>
                </c:pt>
                <c:pt idx="1">
                  <c:v>11.17</c:v>
                </c:pt>
                <c:pt idx="2">
                  <c:v>7.56</c:v>
                </c:pt>
                <c:pt idx="3">
                  <c:v>1.7</c:v>
                </c:pt>
                <c:pt idx="4">
                  <c:v>1.36</c:v>
                </c:pt>
              </c:numCache>
            </c:numRef>
          </c:val>
          <c:extLst>
            <c:ext xmlns:c16="http://schemas.microsoft.com/office/drawing/2014/chart" uri="{C3380CC4-5D6E-409C-BE32-E72D297353CC}">
              <c16:uniqueId val="{00000000-9E8D-488E-BC5C-42E00F4150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17.34</c:v>
                </c:pt>
                <c:pt idx="1">
                  <c:v>17.5</c:v>
                </c:pt>
                <c:pt idx="2">
                  <c:v>17.89</c:v>
                </c:pt>
                <c:pt idx="3">
                  <c:v>21.64</c:v>
                </c:pt>
                <c:pt idx="4">
                  <c:v>21.55</c:v>
                </c:pt>
              </c:numCache>
            </c:numRef>
          </c:val>
          <c:extLst>
            <c:ext xmlns:c16="http://schemas.microsoft.com/office/drawing/2014/chart" uri="{C3380CC4-5D6E-409C-BE32-E72D297353CC}">
              <c16:uniqueId val="{00000001-9E8D-488E-BC5C-42E00F41504F}"/>
            </c:ext>
          </c:extLst>
        </c:ser>
        <c:dLbls>
          <c:showLegendKey val="0"/>
          <c:showVal val="0"/>
          <c:showCatName val="0"/>
          <c:showSerName val="0"/>
          <c:showPercent val="0"/>
          <c:showBubbleSize val="0"/>
        </c:dLbls>
        <c:gapWidth val="250"/>
        <c:overlap val="100"/>
        <c:axId val="271935744"/>
        <c:axId val="271936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-2.15</c:v>
                </c:pt>
                <c:pt idx="1">
                  <c:v>-1.6</c:v>
                </c:pt>
                <c:pt idx="2">
                  <c:v>-3.26</c:v>
                </c:pt>
                <c:pt idx="3">
                  <c:v>-1.48</c:v>
                </c:pt>
                <c:pt idx="4">
                  <c:v>0.6</c:v>
                </c:pt>
              </c:numCache>
            </c:numRef>
          </c:val>
          <c:smooth val="0"/>
          <c:extLst>
            <c:ext xmlns:c16="http://schemas.microsoft.com/office/drawing/2014/chart" uri="{C3380CC4-5D6E-409C-BE32-E72D297353CC}">
              <c16:uniqueId val="{00000002-9E8D-488E-BC5C-42E00F41504F}"/>
            </c:ext>
          </c:extLst>
        </c:ser>
        <c:dLbls>
          <c:showLegendKey val="0"/>
          <c:showVal val="0"/>
          <c:showCatName val="0"/>
          <c:showSerName val="0"/>
          <c:showPercent val="0"/>
          <c:showBubbleSize val="0"/>
        </c:dLbls>
        <c:marker val="1"/>
        <c:smooth val="0"/>
        <c:axId val="271935744"/>
        <c:axId val="271936136"/>
      </c:lineChart>
      <c:catAx>
        <c:axId val="271935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71936136"/>
        <c:crosses val="autoZero"/>
        <c:auto val="1"/>
        <c:lblAlgn val="ctr"/>
        <c:lblOffset val="100"/>
        <c:tickLblSkip val="1"/>
        <c:tickMarkSkip val="1"/>
        <c:noMultiLvlLbl val="0"/>
      </c:catAx>
      <c:valAx>
        <c:axId val="271936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935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C3-4E5D-9BE8-7D5B3E3A657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C3-4E5D-9BE8-7D5B3E3A657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C3-4E5D-9BE8-7D5B3E3A6575}"/>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EC3-4E5D-9BE8-7D5B3E3A657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0.04</c:v>
                </c:pt>
                <c:pt idx="4">
                  <c:v>#N/A</c:v>
                </c:pt>
                <c:pt idx="5">
                  <c:v>0.03</c:v>
                </c:pt>
                <c:pt idx="6">
                  <c:v>#N/A</c:v>
                </c:pt>
                <c:pt idx="7">
                  <c:v>0.03</c:v>
                </c:pt>
                <c:pt idx="8">
                  <c:v>#N/A</c:v>
                </c:pt>
                <c:pt idx="9">
                  <c:v>0.01</c:v>
                </c:pt>
              </c:numCache>
            </c:numRef>
          </c:val>
          <c:extLst>
            <c:ext xmlns:c16="http://schemas.microsoft.com/office/drawing/2014/chart" uri="{C3380CC4-5D6E-409C-BE32-E72D297353CC}">
              <c16:uniqueId val="{00000004-6EC3-4E5D-9BE8-7D5B3E3A657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0.68</c:v>
                </c:pt>
                <c:pt idx="4">
                  <c:v>#N/A</c:v>
                </c:pt>
                <c:pt idx="5">
                  <c:v>0.7</c:v>
                </c:pt>
                <c:pt idx="6">
                  <c:v>#N/A</c:v>
                </c:pt>
                <c:pt idx="7">
                  <c:v>7.0000000000000007E-2</c:v>
                </c:pt>
                <c:pt idx="8">
                  <c:v>#N/A</c:v>
                </c:pt>
                <c:pt idx="9">
                  <c:v>0.55000000000000004</c:v>
                </c:pt>
              </c:numCache>
            </c:numRef>
          </c:val>
          <c:extLst>
            <c:ext xmlns:c16="http://schemas.microsoft.com/office/drawing/2014/chart" uri="{C3380CC4-5D6E-409C-BE32-E72D297353CC}">
              <c16:uniqueId val="{00000005-6EC3-4E5D-9BE8-7D5B3E3A6575}"/>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0.23</c:v>
                </c:pt>
                <c:pt idx="8">
                  <c:v>#N/A</c:v>
                </c:pt>
                <c:pt idx="9">
                  <c:v>0.55000000000000004</c:v>
                </c:pt>
              </c:numCache>
            </c:numRef>
          </c:val>
          <c:extLst>
            <c:ext xmlns:c16="http://schemas.microsoft.com/office/drawing/2014/chart" uri="{C3380CC4-5D6E-409C-BE32-E72D297353CC}">
              <c16:uniqueId val="{00000006-6EC3-4E5D-9BE8-7D5B3E3A657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11.17</c:v>
                </c:pt>
                <c:pt idx="4">
                  <c:v>#N/A</c:v>
                </c:pt>
                <c:pt idx="5">
                  <c:v>7.55</c:v>
                </c:pt>
                <c:pt idx="6">
                  <c:v>#N/A</c:v>
                </c:pt>
                <c:pt idx="7">
                  <c:v>1.69</c:v>
                </c:pt>
                <c:pt idx="8">
                  <c:v>#N/A</c:v>
                </c:pt>
                <c:pt idx="9">
                  <c:v>1.36</c:v>
                </c:pt>
              </c:numCache>
            </c:numRef>
          </c:val>
          <c:extLst>
            <c:ext xmlns:c16="http://schemas.microsoft.com/office/drawing/2014/chart" uri="{C3380CC4-5D6E-409C-BE32-E72D297353CC}">
              <c16:uniqueId val="{00000007-6EC3-4E5D-9BE8-7D5B3E3A657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2.15</c:v>
                </c:pt>
                <c:pt idx="2">
                  <c:v>#N/A</c:v>
                </c:pt>
                <c:pt idx="3">
                  <c:v>1.2</c:v>
                </c:pt>
                <c:pt idx="4">
                  <c:v>#N/A</c:v>
                </c:pt>
                <c:pt idx="5">
                  <c:v>2.71</c:v>
                </c:pt>
                <c:pt idx="6">
                  <c:v>#N/A</c:v>
                </c:pt>
                <c:pt idx="7">
                  <c:v>2.77</c:v>
                </c:pt>
                <c:pt idx="8">
                  <c:v>#N/A</c:v>
                </c:pt>
                <c:pt idx="9">
                  <c:v>2.65</c:v>
                </c:pt>
              </c:numCache>
            </c:numRef>
          </c:val>
          <c:extLst>
            <c:ext xmlns:c16="http://schemas.microsoft.com/office/drawing/2014/chart" uri="{C3380CC4-5D6E-409C-BE32-E72D297353CC}">
              <c16:uniqueId val="{00000008-6EC3-4E5D-9BE8-7D5B3E3A657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13.22</c:v>
                </c:pt>
                <c:pt idx="2">
                  <c:v>#N/A</c:v>
                </c:pt>
                <c:pt idx="3">
                  <c:v>13.44</c:v>
                </c:pt>
                <c:pt idx="4">
                  <c:v>#N/A</c:v>
                </c:pt>
                <c:pt idx="5">
                  <c:v>14.45</c:v>
                </c:pt>
                <c:pt idx="6">
                  <c:v>#N/A</c:v>
                </c:pt>
                <c:pt idx="7">
                  <c:v>14.11</c:v>
                </c:pt>
                <c:pt idx="8">
                  <c:v>#N/A</c:v>
                </c:pt>
                <c:pt idx="9">
                  <c:v>12.39</c:v>
                </c:pt>
              </c:numCache>
            </c:numRef>
          </c:val>
          <c:extLst>
            <c:ext xmlns:c16="http://schemas.microsoft.com/office/drawing/2014/chart" uri="{C3380CC4-5D6E-409C-BE32-E72D297353CC}">
              <c16:uniqueId val="{00000009-6EC3-4E5D-9BE8-7D5B3E3A6575}"/>
            </c:ext>
          </c:extLst>
        </c:ser>
        <c:dLbls>
          <c:showLegendKey val="0"/>
          <c:showVal val="0"/>
          <c:showCatName val="0"/>
          <c:showSerName val="0"/>
          <c:showPercent val="0"/>
          <c:showBubbleSize val="0"/>
        </c:dLbls>
        <c:gapWidth val="150"/>
        <c:overlap val="100"/>
        <c:axId val="271936920"/>
        <c:axId val="271937312"/>
      </c:barChart>
      <c:catAx>
        <c:axId val="271936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1937312"/>
        <c:crosses val="autoZero"/>
        <c:auto val="1"/>
        <c:lblAlgn val="ctr"/>
        <c:lblOffset val="100"/>
        <c:tickLblSkip val="1"/>
        <c:tickMarkSkip val="1"/>
        <c:noMultiLvlLbl val="0"/>
      </c:catAx>
      <c:valAx>
        <c:axId val="27193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1936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340</c:v>
                </c:pt>
                <c:pt idx="5">
                  <c:v>346</c:v>
                </c:pt>
                <c:pt idx="8">
                  <c:v>331</c:v>
                </c:pt>
                <c:pt idx="11">
                  <c:v>317</c:v>
                </c:pt>
                <c:pt idx="14">
                  <c:v>313</c:v>
                </c:pt>
              </c:numCache>
            </c:numRef>
          </c:val>
          <c:extLst>
            <c:ext xmlns:c16="http://schemas.microsoft.com/office/drawing/2014/chart" uri="{C3380CC4-5D6E-409C-BE32-E72D297353CC}">
              <c16:uniqueId val="{00000000-2724-4179-BFA4-FE20B138BD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24-4179-BFA4-FE20B138BD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13</c:v>
                </c:pt>
                <c:pt idx="3">
                  <c:v>12</c:v>
                </c:pt>
                <c:pt idx="6">
                  <c:v>11</c:v>
                </c:pt>
                <c:pt idx="9">
                  <c:v>3</c:v>
                </c:pt>
                <c:pt idx="12">
                  <c:v>5</c:v>
                </c:pt>
              </c:numCache>
            </c:numRef>
          </c:val>
          <c:extLst>
            <c:ext xmlns:c16="http://schemas.microsoft.com/office/drawing/2014/chart" uri="{C3380CC4-5D6E-409C-BE32-E72D297353CC}">
              <c16:uniqueId val="{00000002-2724-4179-BFA4-FE20B138BD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29</c:v>
                </c:pt>
                <c:pt idx="3">
                  <c:v>31</c:v>
                </c:pt>
                <c:pt idx="6">
                  <c:v>31</c:v>
                </c:pt>
                <c:pt idx="9">
                  <c:v>13</c:v>
                </c:pt>
                <c:pt idx="12">
                  <c:v>14</c:v>
                </c:pt>
              </c:numCache>
            </c:numRef>
          </c:val>
          <c:extLst>
            <c:ext xmlns:c16="http://schemas.microsoft.com/office/drawing/2014/chart" uri="{C3380CC4-5D6E-409C-BE32-E72D297353CC}">
              <c16:uniqueId val="{00000003-2724-4179-BFA4-FE20B138BD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61</c:v>
                </c:pt>
                <c:pt idx="3">
                  <c:v>73</c:v>
                </c:pt>
                <c:pt idx="6">
                  <c:v>80</c:v>
                </c:pt>
                <c:pt idx="9">
                  <c:v>73</c:v>
                </c:pt>
                <c:pt idx="12">
                  <c:v>86</c:v>
                </c:pt>
              </c:numCache>
            </c:numRef>
          </c:val>
          <c:extLst>
            <c:ext xmlns:c16="http://schemas.microsoft.com/office/drawing/2014/chart" uri="{C3380CC4-5D6E-409C-BE32-E72D297353CC}">
              <c16:uniqueId val="{00000004-2724-4179-BFA4-FE20B138BD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24-4179-BFA4-FE20B138BD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24-4179-BFA4-FE20B138BD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425</c:v>
                </c:pt>
                <c:pt idx="3">
                  <c:v>401</c:v>
                </c:pt>
                <c:pt idx="6">
                  <c:v>402</c:v>
                </c:pt>
                <c:pt idx="9">
                  <c:v>413</c:v>
                </c:pt>
                <c:pt idx="12">
                  <c:v>369</c:v>
                </c:pt>
              </c:numCache>
            </c:numRef>
          </c:val>
          <c:extLst>
            <c:ext xmlns:c16="http://schemas.microsoft.com/office/drawing/2014/chart" uri="{C3380CC4-5D6E-409C-BE32-E72D297353CC}">
              <c16:uniqueId val="{00000007-2724-4179-BFA4-FE20B138BD83}"/>
            </c:ext>
          </c:extLst>
        </c:ser>
        <c:dLbls>
          <c:showLegendKey val="0"/>
          <c:showVal val="0"/>
          <c:showCatName val="0"/>
          <c:showSerName val="0"/>
          <c:showPercent val="0"/>
          <c:showBubbleSize val="0"/>
        </c:dLbls>
        <c:gapWidth val="100"/>
        <c:overlap val="100"/>
        <c:axId val="279916544"/>
        <c:axId val="279916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188</c:v>
                </c:pt>
                <c:pt idx="2">
                  <c:v>#N/A</c:v>
                </c:pt>
                <c:pt idx="3">
                  <c:v>#N/A</c:v>
                </c:pt>
                <c:pt idx="4">
                  <c:v>171</c:v>
                </c:pt>
                <c:pt idx="5">
                  <c:v>#N/A</c:v>
                </c:pt>
                <c:pt idx="6">
                  <c:v>#N/A</c:v>
                </c:pt>
                <c:pt idx="7">
                  <c:v>193</c:v>
                </c:pt>
                <c:pt idx="8">
                  <c:v>#N/A</c:v>
                </c:pt>
                <c:pt idx="9">
                  <c:v>#N/A</c:v>
                </c:pt>
                <c:pt idx="10">
                  <c:v>185</c:v>
                </c:pt>
                <c:pt idx="11">
                  <c:v>#N/A</c:v>
                </c:pt>
                <c:pt idx="12">
                  <c:v>#N/A</c:v>
                </c:pt>
                <c:pt idx="13">
                  <c:v>161</c:v>
                </c:pt>
                <c:pt idx="14">
                  <c:v>#N/A</c:v>
                </c:pt>
              </c:numCache>
            </c:numRef>
          </c:val>
          <c:smooth val="0"/>
          <c:extLst>
            <c:ext xmlns:c16="http://schemas.microsoft.com/office/drawing/2014/chart" uri="{C3380CC4-5D6E-409C-BE32-E72D297353CC}">
              <c16:uniqueId val="{00000008-2724-4179-BFA4-FE20B138BD83}"/>
            </c:ext>
          </c:extLst>
        </c:ser>
        <c:dLbls>
          <c:showLegendKey val="0"/>
          <c:showVal val="0"/>
          <c:showCatName val="0"/>
          <c:showSerName val="0"/>
          <c:showPercent val="0"/>
          <c:showBubbleSize val="0"/>
        </c:dLbls>
        <c:marker val="1"/>
        <c:smooth val="0"/>
        <c:axId val="279916544"/>
        <c:axId val="279916936"/>
      </c:lineChart>
      <c:catAx>
        <c:axId val="2799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79916936"/>
        <c:crosses val="autoZero"/>
        <c:auto val="1"/>
        <c:lblAlgn val="ctr"/>
        <c:lblOffset val="100"/>
        <c:tickLblSkip val="1"/>
        <c:tickMarkSkip val="1"/>
        <c:noMultiLvlLbl val="0"/>
      </c:catAx>
      <c:valAx>
        <c:axId val="279916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9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3305</c:v>
                </c:pt>
                <c:pt idx="5">
                  <c:v>3191</c:v>
                </c:pt>
                <c:pt idx="8">
                  <c:v>3064</c:v>
                </c:pt>
                <c:pt idx="11">
                  <c:v>2935</c:v>
                </c:pt>
                <c:pt idx="14">
                  <c:v>2951</c:v>
                </c:pt>
              </c:numCache>
            </c:numRef>
          </c:val>
          <c:extLst>
            <c:ext xmlns:c16="http://schemas.microsoft.com/office/drawing/2014/chart" uri="{C3380CC4-5D6E-409C-BE32-E72D297353CC}">
              <c16:uniqueId val="{00000000-08A6-409D-8F32-8DD7F02B72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c:v>
                </c:pt>
                <c:pt idx="5">
                  <c:v>21</c:v>
                </c:pt>
                <c:pt idx="8">
                  <c:v>11</c:v>
                </c:pt>
                <c:pt idx="11">
                  <c:v>38</c:v>
                </c:pt>
                <c:pt idx="14">
                  <c:v>65</c:v>
                </c:pt>
              </c:numCache>
            </c:numRef>
          </c:val>
          <c:extLst>
            <c:ext xmlns:c16="http://schemas.microsoft.com/office/drawing/2014/chart" uri="{C3380CC4-5D6E-409C-BE32-E72D297353CC}">
              <c16:uniqueId val="{00000001-08A6-409D-8F32-8DD7F02B72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643</c:v>
                </c:pt>
                <c:pt idx="5">
                  <c:v>744</c:v>
                </c:pt>
                <c:pt idx="8">
                  <c:v>773</c:v>
                </c:pt>
                <c:pt idx="11">
                  <c:v>812</c:v>
                </c:pt>
                <c:pt idx="14">
                  <c:v>1078</c:v>
                </c:pt>
              </c:numCache>
            </c:numRef>
          </c:val>
          <c:extLst>
            <c:ext xmlns:c16="http://schemas.microsoft.com/office/drawing/2014/chart" uri="{C3380CC4-5D6E-409C-BE32-E72D297353CC}">
              <c16:uniqueId val="{00000002-08A6-409D-8F32-8DD7F02B72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A6-409D-8F32-8DD7F02B72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A6-409D-8F32-8DD7F02B72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369</c:v>
                </c:pt>
                <c:pt idx="3">
                  <c:v>334</c:v>
                </c:pt>
                <c:pt idx="6">
                  <c:v>291</c:v>
                </c:pt>
                <c:pt idx="9">
                  <c:v>268</c:v>
                </c:pt>
                <c:pt idx="12">
                  <c:v>225</c:v>
                </c:pt>
              </c:numCache>
            </c:numRef>
          </c:val>
          <c:extLst>
            <c:ext xmlns:c16="http://schemas.microsoft.com/office/drawing/2014/chart" uri="{C3380CC4-5D6E-409C-BE32-E72D297353CC}">
              <c16:uniqueId val="{00000005-08A6-409D-8F32-8DD7F02B72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793</c:v>
                </c:pt>
                <c:pt idx="3">
                  <c:v>821</c:v>
                </c:pt>
                <c:pt idx="6">
                  <c:v>832</c:v>
                </c:pt>
                <c:pt idx="9">
                  <c:v>824</c:v>
                </c:pt>
                <c:pt idx="12">
                  <c:v>789</c:v>
                </c:pt>
              </c:numCache>
            </c:numRef>
          </c:val>
          <c:extLst>
            <c:ext xmlns:c16="http://schemas.microsoft.com/office/drawing/2014/chart" uri="{C3380CC4-5D6E-409C-BE32-E72D297353CC}">
              <c16:uniqueId val="{00000006-08A6-409D-8F32-8DD7F02B72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110</c:v>
                </c:pt>
                <c:pt idx="3">
                  <c:v>80</c:v>
                </c:pt>
                <c:pt idx="6">
                  <c:v>54</c:v>
                </c:pt>
                <c:pt idx="9">
                  <c:v>45</c:v>
                </c:pt>
                <c:pt idx="12">
                  <c:v>44</c:v>
                </c:pt>
              </c:numCache>
            </c:numRef>
          </c:val>
          <c:extLst>
            <c:ext xmlns:c16="http://schemas.microsoft.com/office/drawing/2014/chart" uri="{C3380CC4-5D6E-409C-BE32-E72D297353CC}">
              <c16:uniqueId val="{00000007-08A6-409D-8F32-8DD7F02B72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852</c:v>
                </c:pt>
                <c:pt idx="3">
                  <c:v>1092</c:v>
                </c:pt>
                <c:pt idx="6">
                  <c:v>1139</c:v>
                </c:pt>
                <c:pt idx="9">
                  <c:v>1127</c:v>
                </c:pt>
                <c:pt idx="12">
                  <c:v>1099</c:v>
                </c:pt>
              </c:numCache>
            </c:numRef>
          </c:val>
          <c:extLst>
            <c:ext xmlns:c16="http://schemas.microsoft.com/office/drawing/2014/chart" uri="{C3380CC4-5D6E-409C-BE32-E72D297353CC}">
              <c16:uniqueId val="{00000008-08A6-409D-8F32-8DD7F02B72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c:v>
                </c:pt>
                <c:pt idx="3">
                  <c:v>40</c:v>
                </c:pt>
                <c:pt idx="6">
                  <c:v>30</c:v>
                </c:pt>
                <c:pt idx="9">
                  <c:v>20</c:v>
                </c:pt>
                <c:pt idx="12">
                  <c:v>10</c:v>
                </c:pt>
              </c:numCache>
            </c:numRef>
          </c:val>
          <c:extLst>
            <c:ext xmlns:c16="http://schemas.microsoft.com/office/drawing/2014/chart" uri="{C3380CC4-5D6E-409C-BE32-E72D297353CC}">
              <c16:uniqueId val="{00000009-08A6-409D-8F32-8DD7F02B72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3999</c:v>
                </c:pt>
                <c:pt idx="3">
                  <c:v>3931</c:v>
                </c:pt>
                <c:pt idx="6">
                  <c:v>3821</c:v>
                </c:pt>
                <c:pt idx="9">
                  <c:v>3648</c:v>
                </c:pt>
                <c:pt idx="12">
                  <c:v>3525</c:v>
                </c:pt>
              </c:numCache>
            </c:numRef>
          </c:val>
          <c:extLst>
            <c:ext xmlns:c16="http://schemas.microsoft.com/office/drawing/2014/chart" uri="{C3380CC4-5D6E-409C-BE32-E72D297353CC}">
              <c16:uniqueId val="{0000000A-08A6-409D-8F32-8DD7F02B7232}"/>
            </c:ext>
          </c:extLst>
        </c:ser>
        <c:dLbls>
          <c:showLegendKey val="0"/>
          <c:showVal val="0"/>
          <c:showCatName val="0"/>
          <c:showSerName val="0"/>
          <c:showPercent val="0"/>
          <c:showBubbleSize val="0"/>
        </c:dLbls>
        <c:gapWidth val="100"/>
        <c:overlap val="100"/>
        <c:axId val="279917720"/>
        <c:axId val="2799181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2214</c:v>
                </c:pt>
                <c:pt idx="2">
                  <c:v>#N/A</c:v>
                </c:pt>
                <c:pt idx="3">
                  <c:v>#N/A</c:v>
                </c:pt>
                <c:pt idx="4">
                  <c:v>2342</c:v>
                </c:pt>
                <c:pt idx="5">
                  <c:v>#N/A</c:v>
                </c:pt>
                <c:pt idx="6">
                  <c:v>#N/A</c:v>
                </c:pt>
                <c:pt idx="7">
                  <c:v>2317</c:v>
                </c:pt>
                <c:pt idx="8">
                  <c:v>#N/A</c:v>
                </c:pt>
                <c:pt idx="9">
                  <c:v>#N/A</c:v>
                </c:pt>
                <c:pt idx="10">
                  <c:v>2147</c:v>
                </c:pt>
                <c:pt idx="11">
                  <c:v>#N/A</c:v>
                </c:pt>
                <c:pt idx="12">
                  <c:v>#N/A</c:v>
                </c:pt>
                <c:pt idx="13">
                  <c:v>1598</c:v>
                </c:pt>
                <c:pt idx="14">
                  <c:v>#N/A</c:v>
                </c:pt>
              </c:numCache>
            </c:numRef>
          </c:val>
          <c:smooth val="0"/>
          <c:extLst>
            <c:ext xmlns:c16="http://schemas.microsoft.com/office/drawing/2014/chart" uri="{C3380CC4-5D6E-409C-BE32-E72D297353CC}">
              <c16:uniqueId val="{0000000B-08A6-409D-8F32-8DD7F02B7232}"/>
            </c:ext>
          </c:extLst>
        </c:ser>
        <c:dLbls>
          <c:showLegendKey val="0"/>
          <c:showVal val="0"/>
          <c:showCatName val="0"/>
          <c:showSerName val="0"/>
          <c:showPercent val="0"/>
          <c:showBubbleSize val="0"/>
        </c:dLbls>
        <c:marker val="1"/>
        <c:smooth val="0"/>
        <c:axId val="279917720"/>
        <c:axId val="279918112"/>
      </c:lineChart>
      <c:catAx>
        <c:axId val="279917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9918112"/>
        <c:crosses val="autoZero"/>
        <c:auto val="1"/>
        <c:lblAlgn val="ctr"/>
        <c:lblOffset val="100"/>
        <c:tickLblSkip val="1"/>
        <c:tickMarkSkip val="1"/>
        <c:noMultiLvlLbl val="0"/>
      </c:catAx>
      <c:valAx>
        <c:axId val="279918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917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400</c:v>
                </c:pt>
                <c:pt idx="1">
                  <c:v>485</c:v>
                </c:pt>
                <c:pt idx="2">
                  <c:v>505</c:v>
                </c:pt>
              </c:numCache>
            </c:numRef>
          </c:val>
          <c:extLst>
            <c:ext xmlns:c16="http://schemas.microsoft.com/office/drawing/2014/chart" uri="{C3380CC4-5D6E-409C-BE32-E72D297353CC}">
              <c16:uniqueId val="{00000000-FF03-4437-AE50-F411A8E5F8C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c:v>
                </c:pt>
                <c:pt idx="1">
                  <c:v>10</c:v>
                </c:pt>
                <c:pt idx="2">
                  <c:v>52</c:v>
                </c:pt>
              </c:numCache>
            </c:numRef>
          </c:val>
          <c:extLst>
            <c:ext xmlns:c16="http://schemas.microsoft.com/office/drawing/2014/chart" uri="{C3380CC4-5D6E-409C-BE32-E72D297353CC}">
              <c16:uniqueId val="{00000001-FF03-4437-AE50-F411A8E5F8C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77</c:v>
                </c:pt>
                <c:pt idx="1">
                  <c:v>105</c:v>
                </c:pt>
                <c:pt idx="2">
                  <c:v>179</c:v>
                </c:pt>
              </c:numCache>
            </c:numRef>
          </c:val>
          <c:extLst>
            <c:ext xmlns:c16="http://schemas.microsoft.com/office/drawing/2014/chart" uri="{C3380CC4-5D6E-409C-BE32-E72D297353CC}">
              <c16:uniqueId val="{00000002-FF03-4437-AE50-F411A8E5F8CC}"/>
            </c:ext>
          </c:extLst>
        </c:ser>
        <c:dLbls>
          <c:showLegendKey val="0"/>
          <c:showVal val="0"/>
          <c:showCatName val="0"/>
          <c:showSerName val="0"/>
          <c:showPercent val="0"/>
          <c:showBubbleSize val="0"/>
        </c:dLbls>
        <c:gapWidth val="120"/>
        <c:overlap val="100"/>
        <c:axId val="279919288"/>
        <c:axId val="279919680"/>
      </c:barChart>
      <c:catAx>
        <c:axId val="279919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79919680"/>
        <c:crosses val="autoZero"/>
        <c:auto val="1"/>
        <c:lblAlgn val="ctr"/>
        <c:lblOffset val="100"/>
        <c:tickLblSkip val="1"/>
        <c:tickMarkSkip val="1"/>
        <c:noMultiLvlLbl val="0"/>
      </c:catAx>
      <c:valAx>
        <c:axId val="2799196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9919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{40740806-1089-4F66-A0E7-5A42A780542A}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279-4F5F-AB47-AB6EB883187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{FB49D283-437A-4D53-916A-6F930F2CE144}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79-4F5F-AB47-AB6EB883187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{260BDA56-D81B-440C-9F9F-29F78F1FA9AC}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79-4F5F-AB47-AB6EB883187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{DC94AC6E-86B5-4F6B-817C-9934894190D6}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79-4F5F-AB47-AB6EB883187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{ED95EB5D-1A9E-471C-9D7A-260BA2F7A103}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79-4F5F-AB47-AB6EB8831877}"/>
                </c:ext>
              </c:extLst>
            </c:dLbl>
            <c:dLbl>
              <c:idx val="8"/>
              <c:layout>
                <c:manualLayout>
                  <c:x val="0"/>
                  <c:y val="1.8478041939261839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{DA408876-9418-43EC-9D2D-B348B6BED7F2}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279-4F5F-AB47-AB6EB8831877}"/>
                </c:ext>
              </c:extLst>
            </c:dLbl>
            <c:dLbl>
              <c:idx val="16"/>
              <c:layout>
                <c:manualLayout>
                  <c:x val="0"/>
                  <c:y val="-1.8478397170089138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{BA0BC15F-71BB-42AC-836B-750FAC929684}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279-4F5F-AB47-AB6EB883187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{5F8C5EFD-AB9C-4B8B-B6BF-561D6242BAF6}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279-4F5F-AB47-AB6EB883187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{4C61EA37-9664-4B7A-87E4-314C280DAAD9}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279-4F5F-AB47-AB6EB88318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67.599999999999994</c:v>
                </c:pt>
                <c:pt idx="16">
                  <c:v>68.099999999999994</c:v>
                </c:pt>
                <c:pt idx="24">
                  <c:v>69.599999999999994</c:v>
                </c:pt>
                <c:pt idx="32">
                  <c:v>70.599999999999994</c:v>
                </c:pt>
              </c:numCache>
            </c:numRef>
          </c:xVal>
          <c:yVal>
            <c:numRef>
              <c:f>公会計指標分析・財政指標組合せ分析表!$BP$51:$DC$51</c:f>
              <c:numCache>
                <c:formatCode>#,##0.0;"▲ "#,##0.0</c:formatCode>
                <c:ptCount val="40"/>
                <c:pt idx="8">
                  <c:v>121</c:v>
                </c:pt>
                <c:pt idx="16">
                  <c:v>120.5</c:v>
                </c:pt>
                <c:pt idx="24">
                  <c:v>110.9</c:v>
                </c:pt>
                <c:pt idx="32">
                  <c:v>78</c:v>
                </c:pt>
              </c:numCache>
            </c:numRef>
          </c:yVal>
          <c:smooth val="0"/>
          <c:extLst>
            <c:ext xmlns:c16="http://schemas.microsoft.com/office/drawing/2014/chart" uri="{C3380CC4-5D6E-409C-BE32-E72D297353CC}">
              <c16:uniqueId val="{00000009-2279-4F5F-AB47-AB6EB88318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{E59DFFE7-6800-4526-BF4B-E7E4E720AFE2}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279-4F5F-AB47-AB6EB883187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{35C00555-2B0F-49B7-ACA1-890C7404F306}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79-4F5F-AB47-AB6EB883187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{F444EF52-FD9D-4EBB-8A42-5ECE9D18EEF4}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79-4F5F-AB47-AB6EB883187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{66E017BF-BE47-4D5A-B1F1-8AB220A7A987}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79-4F5F-AB47-AB6EB883187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{DE86E372-8B8A-497A-9A81-3A38A0EFB549}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79-4F5F-AB47-AB6EB883187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{4713A1C4-BC2F-44F2-B389-2C7D946A4A17}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279-4F5F-AB47-AB6EB8831877}"/>
                </c:ext>
              </c:extLst>
            </c:dLbl>
            <c:dLbl>
              <c:idx val="16"/>
              <c:layout>
                <c:manualLayout>
                  <c:x val="-4.43032905881973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{4DACAA57-2628-4B34-B58B-0951D3711164}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279-4F5F-AB47-AB6EB8831877}"/>
                </c:ext>
              </c:extLst>
            </c:dLbl>
            <c:dLbl>
              <c:idx val="24"/>
              <c:layout>
                <c:manualLayout>
                  <c:x val="-1.9857660531609266E-2"/>
                  <c:y val="-8.390516615744328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{D371D36D-0201-42A0-9CDD-6459A2196819}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279-4F5F-AB47-AB6EB8831877}"/>
                </c:ext>
              </c:extLst>
            </c:dLbl>
            <c:dLbl>
              <c:idx val="32"/>
              <c:layout>
                <c:manualLayout>
                  <c:x val="-3.2015750650234161E-2"/>
                  <c:y val="-4.557291805428708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{B23577DB-B940-487F-96EC-202978858AC4}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279-4F5F-AB47-AB6EB88318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59.2</c:v>
                </c:pt>
                <c:pt idx="16">
                  <c:v>63.4</c:v>
                </c:pt>
                <c:pt idx="24">
                  <c:v>63.3</c:v>
                </c:pt>
                <c:pt idx="32">
                  <c:v>62.8</c:v>
                </c:pt>
              </c:numCache>
            </c:numRef>
          </c:xVal>
          <c:yVal>
            <c:numRef>
              <c:f>公会計指標分析・財政指標組合せ分析表!$BP$55:$DC$55</c:f>
              <c:numCache>
                <c:formatCode>#,##0.0;"▲ "#,##0.0</c:formatCode>
                <c:ptCount val="40"/>
                <c:pt idx="8">
                  <c:v>23.4</c:v>
                </c:pt>
                <c:pt idx="16">
                  <c:v>7.7</c:v>
                </c:pt>
                <c:pt idx="24">
                  <c:v>3.2</c:v>
                </c:pt>
                <c:pt idx="32">
                  <c:v>3.4</c:v>
                </c:pt>
              </c:numCache>
            </c:numRef>
          </c:yVal>
          <c:smooth val="0"/>
          <c:extLst>
            <c:ext xmlns:c16="http://schemas.microsoft.com/office/drawing/2014/chart" uri="{C3380CC4-5D6E-409C-BE32-E72D297353CC}">
              <c16:uniqueId val="{00000013-2279-4F5F-AB47-AB6EB8831877}"/>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{1649B605-9BB4-4E9A-BB74-1B49094D928F}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FCD7-4732-AF99-77C5AEBFBC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{020880A0-F345-455C-A96A-11595CB436EC}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D7-4732-AF99-77C5AEBFBC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{B2612579-20FD-4C4F-890D-6820270FC906}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D7-4732-AF99-77C5AEBFBC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{30D99141-9967-4BE8-9227-1128DC889F0A}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D7-4732-AF99-77C5AEBFBC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{5EEF863F-1FC6-4AEC-A47A-DBCF3B37C038}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D7-4732-AF99-77C5AEBFBCE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{C6187B93-9DA1-4333-B323-AABBDEF17E8F}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FCD7-4732-AF99-77C5AEBFBCE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{EDA3068B-E81F-4301-96A3-B99AF75AD071}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FCD7-4732-AF99-77C5AEBFBCE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{0271F716-77A6-4EA0-B82B-7C645D73ECAF}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FCD7-4732-AF99-77C5AEBFBCE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{D955C285-FB1A-4C69-83A0-E96686D9AE49}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FCD7-4732-AF99-77C5AEBFBC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8.8000000000000007</c:v>
                </c:pt>
                <c:pt idx="16">
                  <c:v>9.4</c:v>
                </c:pt>
                <c:pt idx="24">
                  <c:v>9.4</c:v>
                </c:pt>
                <c:pt idx="32">
                  <c:v>9.1</c:v>
                </c:pt>
              </c:numCache>
            </c:numRef>
          </c:xVal>
          <c:yVal>
            <c:numRef>
              <c:f>公会計指標分析・財政指標組合せ分析表!$BP$73:$DC$73</c:f>
              <c:numCache>
                <c:formatCode>#,##0.0;"▲ "#,##0.0</c:formatCode>
                <c:ptCount val="40"/>
                <c:pt idx="0">
                  <c:v>113</c:v>
                </c:pt>
                <c:pt idx="8">
                  <c:v>121</c:v>
                </c:pt>
                <c:pt idx="16">
                  <c:v>120.5</c:v>
                </c:pt>
                <c:pt idx="24">
                  <c:v>110.9</c:v>
                </c:pt>
                <c:pt idx="32">
                  <c:v>78</c:v>
                </c:pt>
              </c:numCache>
            </c:numRef>
          </c:yVal>
          <c:smooth val="0"/>
          <c:extLst>
            <c:ext xmlns:c16="http://schemas.microsoft.com/office/drawing/2014/chart" uri="{C3380CC4-5D6E-409C-BE32-E72D297353CC}">
              <c16:uniqueId val="{00000009-FCD7-4732-AF99-77C5AEBFBC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{88CCA99B-39D9-4541-B64F-6728E3E6F1FE}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FCD7-4732-AF99-77C5AEBFBC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{44DA3C76-69C7-47E4-A48B-BBBCB3645D62}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D7-4732-AF99-77C5AEBFBC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{87DA90EC-4ECE-4317-807C-09FCA854E989}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D7-4732-AF99-77C5AEBFBC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{055F4EA0-9B3B-4FC6-A217-3FC938F97110}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D7-4732-AF99-77C5AEBFBC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{3A813235-CEFB-4328-88A4-548B219693F5}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D7-4732-AF99-77C5AEBFBCE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{50E37515-2C13-4584-87C8-40BB0CF34B2F}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FCD7-4732-AF99-77C5AEBFBCE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{82C50EBB-7F9A-4C72-9FB5-B4EF1EAD098E}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FCD7-4732-AF99-77C5AEBFBCEC}"/>
                </c:ext>
              </c:extLst>
            </c:dLbl>
            <c:dLbl>
              <c:idx val="24"/>
              <c:layout>
                <c:manualLayout>
                  <c:x val="-4.4905057365901106E-2"/>
                  <c:y val="-8.087895324839183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{52E5DC31-4105-4F2B-AC90-8C12BACA8CAD}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FCD7-4732-AF99-77C5AEBFBCEC}"/>
                </c:ext>
              </c:extLst>
            </c:dLbl>
            <c:dLbl>
              <c:idx val="32"/>
              <c:layout>
                <c:manualLayout>
                  <c:x val="-1.8235628084249993E-2"/>
                  <c:y val="-4.395434092719606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{8780D031-E22F-4DCA-8273-E2102A3DA8B9}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FCD7-4732-AF99-77C5AEBFBC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FCD7-4732-AF99-77C5AEBFBCEC}"/>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元利償還金等に含まれる債務負担行為に基づく支出額において、土地開発公社における債務負担が大きく占めている。</a:t>
          </a:r>
        </a:p>
        <a:p>
          <a:r>
            <a:rPr kumimoji="1" lang="ja-JP" altLang="en-US" sz="1400">
              <a:latin typeface="ＭＳ ゴシック" pitchFamily="49" charset="-128"/>
              <a:ea typeface="ＭＳ ゴシック" pitchFamily="49" charset="-128"/>
            </a:rPr>
            <a:t>　また、過去に行なった過剰な大規模事業の既発債の償還が徐々に終了しているものの、未だ元利償還金は高い状況である。しかし、新規事業の抑制により新発債の発行が減少したことにより年々比率が減少しており、今後も引き続き、借換債の発行や民間資金の繰上償還や新規事業の総点検により公債費の抑制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減債基金残高のうち、実質公債費比率の算定に用いる満期一括償還地方債の償還の財源として積み立てた額はない。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将来負担額は年々減少傾向である。将来負担額に含まれる一般会計等に係る地方債の現在高が、新規事業の抑制に伴う新発債の減少や借換債の発行に伴い減少している事が大きく占める。</a:t>
          </a:r>
        </a:p>
        <a:p>
          <a:r>
            <a:rPr kumimoji="1" lang="ja-JP" altLang="en-US" sz="1400">
              <a:latin typeface="ＭＳ ゴシック" pitchFamily="49" charset="-128"/>
              <a:ea typeface="ＭＳ ゴシック" pitchFamily="49" charset="-128"/>
            </a:rPr>
            <a:t>　しかし、過去に行なった過剰な大規模事業の既発債の償還が徐々に終了しているものの、未だ地方債の残高は高い状況である。</a:t>
          </a:r>
        </a:p>
        <a:p>
          <a:r>
            <a:rPr kumimoji="1" lang="ja-JP" altLang="en-US" sz="1400">
              <a:latin typeface="ＭＳ ゴシック" pitchFamily="49" charset="-128"/>
              <a:ea typeface="ＭＳ ゴシック" pitchFamily="49" charset="-128"/>
            </a:rPr>
            <a:t>　今後も引き続き、借換債の発行や民間資金の繰上償還や新規事業の総点検により新発債の抑制を図る。</a:t>
          </a:r>
        </a:p>
        <a:p>
          <a:r>
            <a:rPr kumimoji="1" lang="ja-JP" altLang="en-US" sz="1400">
              <a:latin typeface="ＭＳ ゴシック" pitchFamily="49" charset="-128"/>
              <a:ea typeface="ＭＳ ゴシック" pitchFamily="49" charset="-128"/>
            </a:rPr>
            <a:t>　また、充当可能財源等を増加させるため、減債基金への基金積立等に努める。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奈良県高取町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令和２年度末の基金残高は普通会計で約７３６百万円となっており、前年度から約１３６百万円の増加となっている。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令和２年度は財政調整基金、減債基金への積立て、ふるさと応援寄附金を原資とするふるさと応援基金や公共施設整備基金への積立て、高齢者福祉基金への積立てを行なった。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各基金条例の設置目的、処分事由に基づき積立、運用、取崩を行なっていく。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公共施設整備基金：高取町の公共施設の整備事業資金に充てるため。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ふるさと応援基金：高取町のまちづくりを応援する個人及び団体から受け入れる、高取町ふるさと応援寄附金の運営を円滑かつ効率的に行うため。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高齢者福祉基金：高取町における高齢者保健福祉の充実・強化を図り、もって活力ある豊かな長寿社会の形成に寄与するため。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森林環境譲与税基金：森林整備及びその促進を目的とした間伐、木材利用の促進や普及啓発並びに人材育成、担い手の確保に要する経費の財源に充てるため。</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善意基金：篤志家の寄附金の運営を円滑かつ効率的に行うため。</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ふるさと応援基金：ふるさと応援寄附の指定使途に関連した事業へ充当するため取崩。また、新規受付分の積立を行なった。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高齢者福祉基金：今後の高齢者保健福祉の充実・強化のため積立を行なった。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森林環境譲与税基金：森林環境譲与税を原資として積立を行なった。</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善意基金：増減なし</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公共施設整備基金：今後予想される公共施設の更新、維持補修のために歳入歳出決算上生じた剰余金から一部を積み立てていく。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ふるさと応援基金：ふるさと応援寄附額に応じて積立、取崩を行なう。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高齢者福祉基金：高取町高齢者福祉基金条例に基づき積立、運用、取崩を行なっていく。　</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森林環境譲与税基金：高取町森林環境譲与税基金条例に基づき積立、運用、取崩を行なっていく。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善意基金：高取町善意基金条例に基づき積立、運用、取崩を行なっていく。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令和２年度末の基金残高は、約５０５百万円となっており、町税、譲与税、交付金など収入増により前年度から約２０百万円の積立を行なった。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不況等による大幅な税収減や、災害の発生等による思わぬ支出の増加などに柔軟に対応し、また、長期的視野にたった計画的な財政運営を行うために、財源に余裕のある年度に積立てを行なっていく。そのためにも単に当該年度のみならず、翌年度以降における財政状況を考慮して健全な財政運営を行な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令和２年度末の基金残高は、約５２百万円となっており、町税、譲与税、交付金など収入増により前年度から約４２百万円の積立を行なった。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は、歳入の減少等に関係なく支出しなければならない義務的経費であるため、公債費の増加が財政の弾力性を失わせ、その他の町の事業の実施に影響を及ぼすことが懸念される。そこで公債費の償還を計画的に行なうために毎年度に歳入歳出決算上生じた剰余金から一部を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また、財政事情を考慮し取崩を行い、地方債の償還に充当していく。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BB2F31E-A5BD-463D-A408-2056BC14E8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400D7A-901B-4FFA-93F6-BCC88DDB42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CDD809D-D067-4B06-BCB4-46BE326CF59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1006CFB-1214-4C9E-B798-440FB4FFFB0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A3AB672-8876-4DCF-82ED-FC6A12D1BEC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ED7394C-E93B-4C58-829A-99725F830F9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F48C8A3-C5D1-4482-8AB5-EB34F847911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1A171310-B906-4EAD-BEEE-86BD603CFDBE}"/>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CC5E2BE-85E5-42CE-AE58-D9F7ECC0A121}"/>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E02AC3E9-5284-41C4-97B7-6F4070774C7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CD0CDB7-8583-444C-9D68-0917FBFBEB27}"/>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C92B54D-BE9A-4489-BD10-A026027E4CF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A5AF2E7C-D936-45D2-924B-52E567E5F4C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ACFC652-5F0B-447A-B072-CA3CD513F1C2}"/>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200D09A-CB43-4C8C-805E-975A00531676}"/>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5028A80-DECF-4DDF-B21F-D828EFDD802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223C5B0-0C87-4CBE-995D-C7854E25075B}"/>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2B0ACCD-7973-4D62-8A73-654283F734D8}"/>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A54BCBF-6CB5-4D04-9EB9-3F177FB9C95A}"/>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E449F93-E51F-49BA-903D-5790AFDEE78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8E28266-61E6-44D5-B3DD-A50FB0C0868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D3AAF19-9914-4893-A86C-C366A3AAF09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3215D991-6572-4FCB-A8F8-F98D04DA1BD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4EF73FF-0D84-4038-8C00-965A239430B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98F9DC1-242A-4616-A89A-B1CC1E663CF3}"/>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4ABF8163-045D-4996-9C05-8CA42CF5114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C3AAC01E-25A8-4663-A68A-ACAD9E9EF06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05516EC-2B08-431E-AD3F-8E4418346B3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8C63448-D5FB-4A3C-8833-C6858686387A}"/>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EC75971-0110-4347-9C97-05F7C950FC05}"/>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42741996-E215-4FFE-8A07-71F2F9D1C6F6}"/>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E7B7FCA-537C-499B-A5F9-A5D3E24939E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795A75F-66F8-4A0D-AA03-38DEF55BA8AE}"/>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B734AE05-6A20-4D5D-9C8B-C9916535097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5AA7031-545A-4641-82B1-FE25F33B1EDA}"/>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3E8A8CE-1715-4B37-B94D-01CD76B3BBA4}"/>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7DC10B2-57EA-4E36-B76F-E4A4FBF23C6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D035948-9FBD-433E-88CF-3D5632AD688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93C9CB5-926B-4A4D-A9CB-A2373ABE62C3}"/>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7B00A85F-1C41-420F-9956-21CDB2DC245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AA8E31A-8BBD-4BFC-81E8-288DEA6D6112}"/>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88D6DFA-739C-4E67-8D8D-3440F985F2B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E270F0E-0F20-40D7-BFD7-1F9CEE4B2DE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61900579-8440-447E-B21C-E159FCE0534B}"/>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C2FB50C-4E87-4DBF-A393-9D7A69762321}"/>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E8ABE62-2B1F-4AE1-8AA9-631D10FA11D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7B794059-5EFE-4C1D-84A9-5B5287D78675}"/>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類似団体に比べやや高い数値となっている。</a:t>
          </a:r>
        </a:p>
        <a:p>
          <a:r>
            <a:rPr kumimoji="1" lang="ja-JP" altLang="en-US" sz="1100">
              <a:latin typeface="ＭＳ Ｐゴシック" panose="020B0600070205080204" pitchFamily="50" charset="-128"/>
              <a:ea typeface="ＭＳ Ｐゴシック" panose="020B0600070205080204" pitchFamily="50" charset="-128"/>
            </a:rPr>
            <a:t>各施設やインフラで老朽化が進んでいることが顕著であり、既存施設の長寿命化を図りつつ、更新のための財源確保に努めていく。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B4B90503-2E29-4712-86E7-47A337EA798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786C11E-5F03-4294-AE8D-34ED8D4450D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32C8B71-CA76-4D73-925F-0BEB6D994F3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39035B0-7876-486A-8583-F05F2AEFD276}"/>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4B25AA3-9A58-47D4-BD89-F1DA3E835026}"/>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4E20DF95-D05D-4502-A8DD-25F019D5D381}"/>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4A52AE91-F5AC-45C0-B00E-07E35FCA027D}"/>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2B0353C-AC35-43E6-984A-423777A35044}"/>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4D65FC0B-F101-450B-A26F-2DF90F30AEC4}"/>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05B82D1-5A17-4098-9563-6BEC2A1A7CD7}"/>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FA22324-5872-40AF-BE30-1788379BEF9A}"/>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AB3B58D-D986-43F9-8095-998A86D17533}"/>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CDD34735-768E-433E-820F-297B84F399EA}"/>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156BAE2-4431-47DF-912A-55F4CC57AC6C}"/>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61A60AA4-504D-41CC-A857-7802010C351A}"/>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2B29DA9D-FE5C-4D75-BE12-6A5872E140E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2A5B2107-9B26-475C-8048-F0AB035EC063}"/>
            </a:ext>
          </a:extLst>
        </xdr:cNvPr>
        <xdr:cNvCxnSpPr/>
      </xdr:nvCxnSpPr>
      <xdr:spPr>
        <a:xfrm flipV="1">
          <a:off x="4760595" y="4620472"/>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F6C1D34B-5799-4C17-8C1E-25E3C9E846AA}"/>
            </a:ext>
          </a:extLst>
        </xdr:cNvPr>
        <xdr:cNvSpPr txBox="1"/>
      </xdr:nvSpPr>
      <xdr:spPr>
        <a:xfrm>
          <a:off x="4813300"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4F9A9BCA-3CD4-4A66-8F6F-7F54C102D043}"/>
            </a:ext>
          </a:extLst>
        </xdr:cNvPr>
        <xdr:cNvCxnSpPr/>
      </xdr:nvCxnSpPr>
      <xdr:spPr>
        <a:xfrm>
          <a:off x="4673600" y="601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5F58DEBA-5F7A-48D8-9EBB-4BDF7ECDCDF6}"/>
            </a:ext>
          </a:extLst>
        </xdr:cNvPr>
        <xdr:cNvSpPr txBox="1"/>
      </xdr:nvSpPr>
      <xdr:spPr>
        <a:xfrm>
          <a:off x="481330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238E5DF9-C3DA-4543-8146-FDF526818BC2}"/>
            </a:ext>
          </a:extLst>
        </xdr:cNvPr>
        <xdr:cNvCxnSpPr/>
      </xdr:nvCxnSpPr>
      <xdr:spPr>
        <a:xfrm>
          <a:off x="467360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1BAE1925-0EB9-4FF2-BBF6-3CD4AADD3986}"/>
            </a:ext>
          </a:extLst>
        </xdr:cNvPr>
        <xdr:cNvSpPr txBox="1"/>
      </xdr:nvSpPr>
      <xdr:spPr>
        <a:xfrm>
          <a:off x="4813300" y="5162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CA9077D4-2A50-44CD-AF3F-0AC33A52FD95}"/>
            </a:ext>
          </a:extLst>
        </xdr:cNvPr>
        <xdr:cNvSpPr/>
      </xdr:nvSpPr>
      <xdr:spPr>
        <a:xfrm>
          <a:off x="4711700" y="531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A357F8F6-11A6-41AB-A860-BAE9FC97BB3F}"/>
            </a:ext>
          </a:extLst>
        </xdr:cNvPr>
        <xdr:cNvSpPr/>
      </xdr:nvSpPr>
      <xdr:spPr>
        <a:xfrm>
          <a:off x="4000500" y="53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F6844E1A-C1C6-42DE-B1B4-F5341C042C02}"/>
            </a:ext>
          </a:extLst>
        </xdr:cNvPr>
        <xdr:cNvSpPr/>
      </xdr:nvSpPr>
      <xdr:spPr>
        <a:xfrm>
          <a:off x="3238500" y="533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842C2E18-B38E-4435-8947-0E74C69C0536}"/>
            </a:ext>
          </a:extLst>
        </xdr:cNvPr>
        <xdr:cNvSpPr/>
      </xdr:nvSpPr>
      <xdr:spPr>
        <a:xfrm>
          <a:off x="2476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7A7EEECD-504D-44E6-BBF7-92B4E45B73FE}"/>
            </a:ext>
          </a:extLst>
        </xdr:cNvPr>
        <xdr:cNvSpPr/>
      </xdr:nvSpPr>
      <xdr:spPr>
        <a:xfrm>
          <a:off x="1714500" y="516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32888D1-7CD2-436E-8544-A0173F8871E2}"/>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99871E2B-E99B-43E1-BC48-727A95BC4FC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DB69BEC-2F37-452F-A5C9-2FA3008F17B1}"/>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B9833CDF-09D1-4633-B822-B9509E6BEB5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AEF8150-1E1B-400F-BA64-27E992895756}"/>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105198</xdr:rowOff>
    </xdr:from>
    <xdr:to>
      <xdr:col>23</xdr:col>
      <xdr:colOff>136525</xdr:colOff>
      <xdr:row>33</xdr:row>
      <xdr:rowOff>35348</xdr:rowOff>
    </xdr:to>
    <xdr:sp macro="" textlink="">
      <xdr:nvSpPr>
        <xdr:cNvPr id="81" name="楕円 80">
          <a:extLst>
            <a:ext uri="{FF2B5EF4-FFF2-40B4-BE49-F238E27FC236}">
              <a16:creationId xmlns:a16="http://schemas.microsoft.com/office/drawing/2014/main" id="{42FCDEBF-0FA3-4323-B44F-6D678B2F4866}"/>
            </a:ext>
          </a:extLst>
        </xdr:cNvPr>
        <xdr:cNvSpPr/>
      </xdr:nvSpPr>
      <xdr:spPr>
        <a:xfrm>
          <a:off x="4711700" y="55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83625</xdr:rowOff>
    </xdr:from>
    <xdr:ext cx="405111" cy="259045"/>
    <xdr:sp macro="" textlink="">
      <xdr:nvSpPr>
        <xdr:cNvPr id="82" name="有形固定資産減価償却率該当値テキスト">
          <a:extLst>
            <a:ext uri="{FF2B5EF4-FFF2-40B4-BE49-F238E27FC236}">
              <a16:creationId xmlns:a16="http://schemas.microsoft.com/office/drawing/2014/main" id="{1B839F5D-8552-4AD4-BAA7-20DB53FF7F7B}"/>
            </a:ext>
          </a:extLst>
        </xdr:cNvPr>
        <xdr:cNvSpPr txBox="1"/>
      </xdr:nvSpPr>
      <xdr:spPr>
        <a:xfrm>
          <a:off x="4813300" y="557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83" name="楕円 82">
          <a:extLst>
            <a:ext uri="{FF2B5EF4-FFF2-40B4-BE49-F238E27FC236}">
              <a16:creationId xmlns:a16="http://schemas.microsoft.com/office/drawing/2014/main" id="{A265D7D2-6693-4FD0-82D7-636D4FA4DC52}"/>
            </a:ext>
          </a:extLst>
        </xdr:cNvPr>
        <xdr:cNvSpPr/>
      </xdr:nvSpPr>
      <xdr:spPr>
        <a:xfrm>
          <a:off x="4000500" y="555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32</xdr:row>
      <xdr:rowOff>155998</xdr:rowOff>
    </xdr:to>
    <xdr:cxnSp macro="">
      <xdr:nvCxnSpPr>
        <xdr:cNvPr id="84" name="直線コネクタ 83">
          <a:extLst>
            <a:ext uri="{FF2B5EF4-FFF2-40B4-BE49-F238E27FC236}">
              <a16:creationId xmlns:a16="http://schemas.microsoft.com/office/drawing/2014/main" id="{EBCA5895-EBEB-4C3B-81CD-06A5C7C498BA}"/>
            </a:ext>
          </a:extLst>
        </xdr:cNvPr>
        <xdr:cNvCxnSpPr/>
      </xdr:nvCxnSpPr>
      <xdr:spPr>
        <a:xfrm>
          <a:off x="4051300" y="560641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5" name="楕円 84">
          <a:extLst>
            <a:ext uri="{FF2B5EF4-FFF2-40B4-BE49-F238E27FC236}">
              <a16:creationId xmlns:a16="http://schemas.microsoft.com/office/drawing/2014/main" id="{1E51DA22-C1C1-4F73-8235-CAF829D81ACE}"/>
            </a:ext>
          </a:extLst>
        </xdr:cNvPr>
        <xdr:cNvSpPr/>
      </xdr:nvSpPr>
      <xdr:spPr>
        <a:xfrm>
          <a:off x="3238500" y="55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66040</xdr:rowOff>
    </xdr:from>
    <xdr:to>
      <xdr:col>19</xdr:col>
      <xdr:colOff>136525</xdr:colOff>
      <xdr:row>32</xdr:row>
      <xdr:rowOff>120015</xdr:rowOff>
    </xdr:to>
    <xdr:cxnSp macro="">
      <xdr:nvCxnSpPr>
        <xdr:cNvPr id="86" name="直線コネクタ 85">
          <a:extLst>
            <a:ext uri="{FF2B5EF4-FFF2-40B4-BE49-F238E27FC236}">
              <a16:creationId xmlns:a16="http://schemas.microsoft.com/office/drawing/2014/main" id="{530DD8BD-C50A-4554-BE56-9E56BD55C05A}"/>
            </a:ext>
          </a:extLst>
        </xdr:cNvPr>
        <xdr:cNvCxnSpPr/>
      </xdr:nvCxnSpPr>
      <xdr:spPr>
        <a:xfrm>
          <a:off x="3289300" y="555244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168698</xdr:rowOff>
    </xdr:from>
    <xdr:to>
      <xdr:col>11</xdr:col>
      <xdr:colOff>187325</xdr:colOff>
      <xdr:row>32</xdr:row>
      <xdr:rowOff>98848</xdr:rowOff>
    </xdr:to>
    <xdr:sp macro="" textlink="">
      <xdr:nvSpPr>
        <xdr:cNvPr id="87" name="楕円 86">
          <a:extLst>
            <a:ext uri="{FF2B5EF4-FFF2-40B4-BE49-F238E27FC236}">
              <a16:creationId xmlns:a16="http://schemas.microsoft.com/office/drawing/2014/main" id="{7A7AD33B-0E13-47C5-8B19-0F0B45F01795}"/>
            </a:ext>
          </a:extLst>
        </xdr:cNvPr>
        <xdr:cNvSpPr/>
      </xdr:nvSpPr>
      <xdr:spPr>
        <a:xfrm>
          <a:off x="2476500" y="548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48048</xdr:rowOff>
    </xdr:from>
    <xdr:to>
      <xdr:col>15</xdr:col>
      <xdr:colOff>136525</xdr:colOff>
      <xdr:row>32</xdr:row>
      <xdr:rowOff>66040</xdr:rowOff>
    </xdr:to>
    <xdr:cxnSp macro="">
      <xdr:nvCxnSpPr>
        <xdr:cNvPr id="88" name="直線コネクタ 87">
          <a:extLst>
            <a:ext uri="{FF2B5EF4-FFF2-40B4-BE49-F238E27FC236}">
              <a16:creationId xmlns:a16="http://schemas.microsoft.com/office/drawing/2014/main" id="{F3AEEB1C-4098-4249-B921-8D80B641BF0D}"/>
            </a:ext>
          </a:extLst>
        </xdr:cNvPr>
        <xdr:cNvCxnSpPr/>
      </xdr:nvCxnSpPr>
      <xdr:spPr>
        <a:xfrm>
          <a:off x="2527300" y="553444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89" name="n_1aveValue有形固定資産減価償却率">
          <a:extLst>
            <a:ext uri="{FF2B5EF4-FFF2-40B4-BE49-F238E27FC236}">
              <a16:creationId xmlns:a16="http://schemas.microsoft.com/office/drawing/2014/main" id="{E2C7FFE6-5FB8-4807-8587-11CC30E1CDFC}"/>
            </a:ext>
          </a:extLst>
        </xdr:cNvPr>
        <xdr:cNvSpPr txBox="1"/>
      </xdr:nvSpPr>
      <xdr:spPr>
        <a:xfrm>
          <a:off x="3836044" y="51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0" name="n_2aveValue有形固定資産減価償却率">
          <a:extLst>
            <a:ext uri="{FF2B5EF4-FFF2-40B4-BE49-F238E27FC236}">
              <a16:creationId xmlns:a16="http://schemas.microsoft.com/office/drawing/2014/main" id="{3BCF2C36-09C2-452F-AC41-E2F1408B96F8}"/>
            </a:ext>
          </a:extLst>
        </xdr:cNvPr>
        <xdr:cNvSpPr txBox="1"/>
      </xdr:nvSpPr>
      <xdr:spPr>
        <a:xfrm>
          <a:off x="3086744" y="510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1" name="n_3aveValue有形固定資産減価償却率">
          <a:extLst>
            <a:ext uri="{FF2B5EF4-FFF2-40B4-BE49-F238E27FC236}">
              <a16:creationId xmlns:a16="http://schemas.microsoft.com/office/drawing/2014/main" id="{A8904784-6E25-4132-8D7A-43929B6CA251}"/>
            </a:ext>
          </a:extLst>
        </xdr:cNvPr>
        <xdr:cNvSpPr txBox="1"/>
      </xdr:nvSpPr>
      <xdr:spPr>
        <a:xfrm>
          <a:off x="2324744" y="4956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2" name="n_4aveValue有形固定資産減価償却率">
          <a:extLst>
            <a:ext uri="{FF2B5EF4-FFF2-40B4-BE49-F238E27FC236}">
              <a16:creationId xmlns:a16="http://schemas.microsoft.com/office/drawing/2014/main" id="{995AD80E-F80D-4557-A663-A9E4D3AAB295}"/>
            </a:ext>
          </a:extLst>
        </xdr:cNvPr>
        <xdr:cNvSpPr txBox="1"/>
      </xdr:nvSpPr>
      <xdr:spPr>
        <a:xfrm>
          <a:off x="1562744" y="494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93" name="n_1mainValue有形固定資産減価償却率">
          <a:extLst>
            <a:ext uri="{FF2B5EF4-FFF2-40B4-BE49-F238E27FC236}">
              <a16:creationId xmlns:a16="http://schemas.microsoft.com/office/drawing/2014/main" id="{9C49E8EC-B2E1-48FF-9555-CB04FD35A909}"/>
            </a:ext>
          </a:extLst>
        </xdr:cNvPr>
        <xdr:cNvSpPr txBox="1"/>
      </xdr:nvSpPr>
      <xdr:spPr>
        <a:xfrm>
          <a:off x="3836044"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4" name="n_2mainValue有形固定資産減価償却率">
          <a:extLst>
            <a:ext uri="{FF2B5EF4-FFF2-40B4-BE49-F238E27FC236}">
              <a16:creationId xmlns:a16="http://schemas.microsoft.com/office/drawing/2014/main" id="{DB1EED99-DB4A-4A24-A413-973EEA592DDB}"/>
            </a:ext>
          </a:extLst>
        </xdr:cNvPr>
        <xdr:cNvSpPr txBox="1"/>
      </xdr:nvSpPr>
      <xdr:spPr>
        <a:xfrm>
          <a:off x="3086744" y="5594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89975</xdr:rowOff>
    </xdr:from>
    <xdr:ext cx="405111" cy="259045"/>
    <xdr:sp macro="" textlink="">
      <xdr:nvSpPr>
        <xdr:cNvPr id="95" name="n_3mainValue有形固定資産減価償却率">
          <a:extLst>
            <a:ext uri="{FF2B5EF4-FFF2-40B4-BE49-F238E27FC236}">
              <a16:creationId xmlns:a16="http://schemas.microsoft.com/office/drawing/2014/main" id="{EAF738C4-3348-4392-9748-2D050CBE93DF}"/>
            </a:ext>
          </a:extLst>
        </xdr:cNvPr>
        <xdr:cNvSpPr txBox="1"/>
      </xdr:nvSpPr>
      <xdr:spPr>
        <a:xfrm>
          <a:off x="2324744" y="5576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937F445E-CC20-461E-8E04-EA4B9F8C839E}"/>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1F657AC5-C4F2-4FEE-9CFE-2400CBCA0CAA}"/>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A3ACE62C-936C-4FDC-AE5C-0DFC19BCC11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48562FCA-4FDE-4683-AE81-8FB21DF80E1A}"/>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40334346-E567-4F2B-B7F1-B49FAD5A88A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925D41D7-129A-4ED3-B07F-EA8653ACE2E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25755BF5-5FAD-44E6-8D27-CC0544BFD32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285DF55-03DD-469B-9CB7-110AD7724646}"/>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5FE9E841-0205-423B-808B-3602B2C14CDD}"/>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F223E9E5-C43E-414D-AE29-ED8AA6B48B8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FEE19BF2-1EE4-4312-A168-B881D4642ED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77F3752D-1E84-49B7-B1F2-8DDB6128EE1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622EABE-EE33-4C40-9E06-4D8DCD1262E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類似団体に比べ債務償還比率は高い数値となっているが、令和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年度に基金積立てを行ったため債務償還比率は低下した。</a:t>
          </a:r>
        </a:p>
        <a:p>
          <a:r>
            <a:rPr kumimoji="1" lang="ja-JP" altLang="en-US" sz="1100">
              <a:latin typeface="ＭＳ Ｐゴシック" panose="020B0600070205080204" pitchFamily="50" charset="-128"/>
              <a:ea typeface="ＭＳ Ｐゴシック" panose="020B0600070205080204" pitchFamily="50" charset="-128"/>
            </a:rPr>
            <a:t>今後も、充当可能財源等を増加させるため基金の積立てに努めたい。また、経常一般財源等の確保と経常経費の削減に努め数値の改善を図る。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F818693E-A14C-4FD8-BA57-3D594D6F75C6}"/>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1CE1E8C1-F5F7-4751-ACE1-7731287A988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44B877F0-3114-4F64-849A-283126C0C2C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D2D6C399-4CB0-45ED-9C7F-C9E20724627D}"/>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0CFC3E3D-2F58-4CB9-9FFA-914E7F9306A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5D3CBFDA-478B-4F03-BC80-B5B745C6FCBE}"/>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11519735-975E-44A9-9E9B-6A05C718533D}"/>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B20655D2-D867-4F1D-ABAD-36A27943875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6B20AD29-BB70-449C-AE06-E35A3546D639}"/>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FA976D3D-40AC-4C83-B8C0-411C88BC0424}"/>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62936C63-4645-4234-81CC-823193DF8685}"/>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512DCCAC-73E7-4E6F-9B96-A2E6F405018E}"/>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33F150B2-AA9A-4AE9-9838-BABFEE4DA90F}"/>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51C9F18D-E473-447F-A77E-CF226A31CC9A}"/>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E33737CE-784D-425E-A465-E45E1E80780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7542E867-35AB-4FEF-B883-C5995E0F4E6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1EC87EE5-9010-4A9D-9B4B-2D0FEA8D2F7D}"/>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6" name="直線コネクタ 125">
          <a:extLst>
            <a:ext uri="{FF2B5EF4-FFF2-40B4-BE49-F238E27FC236}">
              <a16:creationId xmlns:a16="http://schemas.microsoft.com/office/drawing/2014/main" id="{1B18BB15-84FF-41DF-9C1F-16752508193E}"/>
            </a:ext>
          </a:extLst>
        </xdr:cNvPr>
        <xdr:cNvCxnSpPr/>
      </xdr:nvCxnSpPr>
      <xdr:spPr>
        <a:xfrm flipV="1">
          <a:off x="14793595" y="4489903"/>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7" name="債務償還比率最小値テキスト">
          <a:extLst>
            <a:ext uri="{FF2B5EF4-FFF2-40B4-BE49-F238E27FC236}">
              <a16:creationId xmlns:a16="http://schemas.microsoft.com/office/drawing/2014/main" id="{00A45B5F-2D6E-42A6-982F-90B9E5F6F1F4}"/>
            </a:ext>
          </a:extLst>
        </xdr:cNvPr>
        <xdr:cNvSpPr txBox="1"/>
      </xdr:nvSpPr>
      <xdr:spPr>
        <a:xfrm>
          <a:off x="14846300" y="586109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8" name="直線コネクタ 127">
          <a:extLst>
            <a:ext uri="{FF2B5EF4-FFF2-40B4-BE49-F238E27FC236}">
              <a16:creationId xmlns:a16="http://schemas.microsoft.com/office/drawing/2014/main" id="{45366C66-B1D3-4B68-BBF0-D3EA07FDEA7D}"/>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9" name="債務償還比率最大値テキスト">
          <a:extLst>
            <a:ext uri="{FF2B5EF4-FFF2-40B4-BE49-F238E27FC236}">
              <a16:creationId xmlns:a16="http://schemas.microsoft.com/office/drawing/2014/main" id="{CC7C123C-5253-4B1A-963D-1C0BBD88052F}"/>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0" name="直線コネクタ 129">
          <a:extLst>
            <a:ext uri="{FF2B5EF4-FFF2-40B4-BE49-F238E27FC236}">
              <a16:creationId xmlns:a16="http://schemas.microsoft.com/office/drawing/2014/main" id="{89F265D5-82C0-4972-A276-7F15B1B545DA}"/>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1" name="債務償還比率平均値テキスト">
          <a:extLst>
            <a:ext uri="{FF2B5EF4-FFF2-40B4-BE49-F238E27FC236}">
              <a16:creationId xmlns:a16="http://schemas.microsoft.com/office/drawing/2014/main" id="{1B8FFCB7-6708-498A-A076-A45A7910EE10}"/>
            </a:ext>
          </a:extLst>
        </xdr:cNvPr>
        <xdr:cNvSpPr txBox="1"/>
      </xdr:nvSpPr>
      <xdr:spPr>
        <a:xfrm>
          <a:off x="14846300" y="4787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2" name="フローチャート: 判断 131">
          <a:extLst>
            <a:ext uri="{FF2B5EF4-FFF2-40B4-BE49-F238E27FC236}">
              <a16:creationId xmlns:a16="http://schemas.microsoft.com/office/drawing/2014/main" id="{0B3A6DB6-F86F-45AB-B19F-07FF2EF75751}"/>
            </a:ext>
          </a:extLst>
        </xdr:cNvPr>
        <xdr:cNvSpPr/>
      </xdr:nvSpPr>
      <xdr:spPr>
        <a:xfrm>
          <a:off x="14744700" y="49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3" name="フローチャート: 判断 132">
          <a:extLst>
            <a:ext uri="{FF2B5EF4-FFF2-40B4-BE49-F238E27FC236}">
              <a16:creationId xmlns:a16="http://schemas.microsoft.com/office/drawing/2014/main" id="{FD603666-1996-4E13-BCA9-CAAE71578738}"/>
            </a:ext>
          </a:extLst>
        </xdr:cNvPr>
        <xdr:cNvSpPr/>
      </xdr:nvSpPr>
      <xdr:spPr>
        <a:xfrm>
          <a:off x="140335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4" name="フローチャート: 判断 133">
          <a:extLst>
            <a:ext uri="{FF2B5EF4-FFF2-40B4-BE49-F238E27FC236}">
              <a16:creationId xmlns:a16="http://schemas.microsoft.com/office/drawing/2014/main" id="{9943A1D6-5232-49E5-9D1A-9C3EE1206224}"/>
            </a:ext>
          </a:extLst>
        </xdr:cNvPr>
        <xdr:cNvSpPr/>
      </xdr:nvSpPr>
      <xdr:spPr>
        <a:xfrm>
          <a:off x="13271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5" name="フローチャート: 判断 134">
          <a:extLst>
            <a:ext uri="{FF2B5EF4-FFF2-40B4-BE49-F238E27FC236}">
              <a16:creationId xmlns:a16="http://schemas.microsoft.com/office/drawing/2014/main" id="{A7F050D3-4509-4929-A597-DE020A284FA7}"/>
            </a:ext>
          </a:extLst>
        </xdr:cNvPr>
        <xdr:cNvSpPr/>
      </xdr:nvSpPr>
      <xdr:spPr>
        <a:xfrm>
          <a:off x="12509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6" name="フローチャート: 判断 135">
          <a:extLst>
            <a:ext uri="{FF2B5EF4-FFF2-40B4-BE49-F238E27FC236}">
              <a16:creationId xmlns:a16="http://schemas.microsoft.com/office/drawing/2014/main" id="{EBD5D79E-3CF2-4C80-9BBA-EF3D0F04AE5F}"/>
            </a:ext>
          </a:extLst>
        </xdr:cNvPr>
        <xdr:cNvSpPr/>
      </xdr:nvSpPr>
      <xdr:spPr>
        <a:xfrm>
          <a:off x="11747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9256CE03-79F1-4618-8BF4-225A0BB757DD}"/>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AD301552-8738-4943-AA06-AF8A3B8EDAE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99D02455-28CD-4649-A029-40D4CF33FF3B}"/>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3511AEFB-7BB7-4DFB-B869-D4D706046D8C}"/>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D639F400-49B5-40C2-9A3D-41D1E862F93D}"/>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167084</xdr:rowOff>
    </xdr:from>
    <xdr:to>
      <xdr:col>76</xdr:col>
      <xdr:colOff>73025</xdr:colOff>
      <xdr:row>30</xdr:row>
      <xdr:rowOff>97234</xdr:rowOff>
    </xdr:to>
    <xdr:sp macro="" textlink="">
      <xdr:nvSpPr>
        <xdr:cNvPr id="142" name="楕円 141">
          <a:extLst>
            <a:ext uri="{FF2B5EF4-FFF2-40B4-BE49-F238E27FC236}">
              <a16:creationId xmlns:a16="http://schemas.microsoft.com/office/drawing/2014/main" id="{CAA82F93-98C0-494E-8053-8CDE8E58F9D1}"/>
            </a:ext>
          </a:extLst>
        </xdr:cNvPr>
        <xdr:cNvSpPr/>
      </xdr:nvSpPr>
      <xdr:spPr>
        <a:xfrm>
          <a:off x="14744700" y="513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145511</xdr:rowOff>
    </xdr:from>
    <xdr:ext cx="469744" cy="259045"/>
    <xdr:sp macro="" textlink="">
      <xdr:nvSpPr>
        <xdr:cNvPr id="143" name="債務償還比率該当値テキスト">
          <a:extLst>
            <a:ext uri="{FF2B5EF4-FFF2-40B4-BE49-F238E27FC236}">
              <a16:creationId xmlns:a16="http://schemas.microsoft.com/office/drawing/2014/main" id="{E16D58D5-8739-4FBB-BBC1-C30D899767C4}"/>
            </a:ext>
          </a:extLst>
        </xdr:cNvPr>
        <xdr:cNvSpPr txBox="1"/>
      </xdr:nvSpPr>
      <xdr:spPr>
        <a:xfrm>
          <a:off x="14846300" y="511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73702</xdr:rowOff>
    </xdr:from>
    <xdr:to>
      <xdr:col>72</xdr:col>
      <xdr:colOff>123825</xdr:colOff>
      <xdr:row>32</xdr:row>
      <xdr:rowOff>3852</xdr:rowOff>
    </xdr:to>
    <xdr:sp macro="" textlink="">
      <xdr:nvSpPr>
        <xdr:cNvPr id="144" name="楕円 143">
          <a:extLst>
            <a:ext uri="{FF2B5EF4-FFF2-40B4-BE49-F238E27FC236}">
              <a16:creationId xmlns:a16="http://schemas.microsoft.com/office/drawing/2014/main" id="{03978A04-2023-491D-AACC-86CEFA9D7E6D}"/>
            </a:ext>
          </a:extLst>
        </xdr:cNvPr>
        <xdr:cNvSpPr/>
      </xdr:nvSpPr>
      <xdr:spPr>
        <a:xfrm>
          <a:off x="14033500" y="538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46434</xdr:rowOff>
    </xdr:from>
    <xdr:to>
      <xdr:col>76</xdr:col>
      <xdr:colOff>22225</xdr:colOff>
      <xdr:row>31</xdr:row>
      <xdr:rowOff>124502</xdr:rowOff>
    </xdr:to>
    <xdr:cxnSp macro="">
      <xdr:nvCxnSpPr>
        <xdr:cNvPr id="145" name="直線コネクタ 144">
          <a:extLst>
            <a:ext uri="{FF2B5EF4-FFF2-40B4-BE49-F238E27FC236}">
              <a16:creationId xmlns:a16="http://schemas.microsoft.com/office/drawing/2014/main" id="{86C77195-FCF2-43FA-BCD0-83B559119803}"/>
            </a:ext>
          </a:extLst>
        </xdr:cNvPr>
        <xdr:cNvCxnSpPr/>
      </xdr:nvCxnSpPr>
      <xdr:spPr>
        <a:xfrm flipV="1">
          <a:off x="14084300" y="5189934"/>
          <a:ext cx="711200" cy="24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166914</xdr:rowOff>
    </xdr:from>
    <xdr:to>
      <xdr:col>68</xdr:col>
      <xdr:colOff>123825</xdr:colOff>
      <xdr:row>31</xdr:row>
      <xdr:rowOff>97064</xdr:rowOff>
    </xdr:to>
    <xdr:sp macro="" textlink="">
      <xdr:nvSpPr>
        <xdr:cNvPr id="146" name="楕円 145">
          <a:extLst>
            <a:ext uri="{FF2B5EF4-FFF2-40B4-BE49-F238E27FC236}">
              <a16:creationId xmlns:a16="http://schemas.microsoft.com/office/drawing/2014/main" id="{2E9CBCDD-D46B-4761-B419-11DD75857D2F}"/>
            </a:ext>
          </a:extLst>
        </xdr:cNvPr>
        <xdr:cNvSpPr/>
      </xdr:nvSpPr>
      <xdr:spPr>
        <a:xfrm>
          <a:off x="13271500" y="53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46264</xdr:rowOff>
    </xdr:from>
    <xdr:to>
      <xdr:col>72</xdr:col>
      <xdr:colOff>73025</xdr:colOff>
      <xdr:row>31</xdr:row>
      <xdr:rowOff>124502</xdr:rowOff>
    </xdr:to>
    <xdr:cxnSp macro="">
      <xdr:nvCxnSpPr>
        <xdr:cNvPr id="147" name="直線コネクタ 146">
          <a:extLst>
            <a:ext uri="{FF2B5EF4-FFF2-40B4-BE49-F238E27FC236}">
              <a16:creationId xmlns:a16="http://schemas.microsoft.com/office/drawing/2014/main" id="{14F0E8E8-9534-43BB-A5A7-F938828EBB01}"/>
            </a:ext>
          </a:extLst>
        </xdr:cNvPr>
        <xdr:cNvCxnSpPr/>
      </xdr:nvCxnSpPr>
      <xdr:spPr>
        <a:xfrm>
          <a:off x="13322300" y="5361214"/>
          <a:ext cx="762000" cy="7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100433</xdr:rowOff>
    </xdr:from>
    <xdr:to>
      <xdr:col>64</xdr:col>
      <xdr:colOff>123825</xdr:colOff>
      <xdr:row>32</xdr:row>
      <xdr:rowOff>30583</xdr:rowOff>
    </xdr:to>
    <xdr:sp macro="" textlink="">
      <xdr:nvSpPr>
        <xdr:cNvPr id="148" name="楕円 147">
          <a:extLst>
            <a:ext uri="{FF2B5EF4-FFF2-40B4-BE49-F238E27FC236}">
              <a16:creationId xmlns:a16="http://schemas.microsoft.com/office/drawing/2014/main" id="{CA64D5B2-204A-455C-897B-E62580AEBA6A}"/>
            </a:ext>
          </a:extLst>
        </xdr:cNvPr>
        <xdr:cNvSpPr/>
      </xdr:nvSpPr>
      <xdr:spPr>
        <a:xfrm>
          <a:off x="12509500" y="541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46264</xdr:rowOff>
    </xdr:from>
    <xdr:to>
      <xdr:col>68</xdr:col>
      <xdr:colOff>73025</xdr:colOff>
      <xdr:row>31</xdr:row>
      <xdr:rowOff>151233</xdr:rowOff>
    </xdr:to>
    <xdr:cxnSp macro="">
      <xdr:nvCxnSpPr>
        <xdr:cNvPr id="149" name="直線コネクタ 148">
          <a:extLst>
            <a:ext uri="{FF2B5EF4-FFF2-40B4-BE49-F238E27FC236}">
              <a16:creationId xmlns:a16="http://schemas.microsoft.com/office/drawing/2014/main" id="{43306953-BD76-4682-98F2-67CF2215B50D}"/>
            </a:ext>
          </a:extLst>
        </xdr:cNvPr>
        <xdr:cNvCxnSpPr/>
      </xdr:nvCxnSpPr>
      <xdr:spPr>
        <a:xfrm flipV="1">
          <a:off x="12560300" y="5361214"/>
          <a:ext cx="762000" cy="10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3381</xdr:rowOff>
    </xdr:from>
    <xdr:to>
      <xdr:col>60</xdr:col>
      <xdr:colOff>123825</xdr:colOff>
      <xdr:row>31</xdr:row>
      <xdr:rowOff>104981</xdr:rowOff>
    </xdr:to>
    <xdr:sp macro="" textlink="">
      <xdr:nvSpPr>
        <xdr:cNvPr id="150" name="楕円 149">
          <a:extLst>
            <a:ext uri="{FF2B5EF4-FFF2-40B4-BE49-F238E27FC236}">
              <a16:creationId xmlns:a16="http://schemas.microsoft.com/office/drawing/2014/main" id="{C4DD0977-701C-43B5-8F86-A4D767F59C8D}"/>
            </a:ext>
          </a:extLst>
        </xdr:cNvPr>
        <xdr:cNvSpPr/>
      </xdr:nvSpPr>
      <xdr:spPr>
        <a:xfrm>
          <a:off x="11747500" y="531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54181</xdr:rowOff>
    </xdr:from>
    <xdr:to>
      <xdr:col>64</xdr:col>
      <xdr:colOff>73025</xdr:colOff>
      <xdr:row>31</xdr:row>
      <xdr:rowOff>151233</xdr:rowOff>
    </xdr:to>
    <xdr:cxnSp macro="">
      <xdr:nvCxnSpPr>
        <xdr:cNvPr id="151" name="直線コネクタ 150">
          <a:extLst>
            <a:ext uri="{FF2B5EF4-FFF2-40B4-BE49-F238E27FC236}">
              <a16:creationId xmlns:a16="http://schemas.microsoft.com/office/drawing/2014/main" id="{846D1C76-BE50-47DE-91E1-ABBA76072ADE}"/>
            </a:ext>
          </a:extLst>
        </xdr:cNvPr>
        <xdr:cNvCxnSpPr/>
      </xdr:nvCxnSpPr>
      <xdr:spPr>
        <a:xfrm>
          <a:off x="11798300" y="5369131"/>
          <a:ext cx="762000" cy="97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2" name="n_1aveValue債務償還比率">
          <a:extLst>
            <a:ext uri="{FF2B5EF4-FFF2-40B4-BE49-F238E27FC236}">
              <a16:creationId xmlns:a16="http://schemas.microsoft.com/office/drawing/2014/main" id="{B3FC1442-D16E-49CA-BD2B-FE3DA26C7504}"/>
            </a:ext>
          </a:extLst>
        </xdr:cNvPr>
        <xdr:cNvSpPr txBox="1"/>
      </xdr:nvSpPr>
      <xdr:spPr>
        <a:xfrm>
          <a:off x="13836727" y="47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3" name="n_2aveValue債務償還比率">
          <a:extLst>
            <a:ext uri="{FF2B5EF4-FFF2-40B4-BE49-F238E27FC236}">
              <a16:creationId xmlns:a16="http://schemas.microsoft.com/office/drawing/2014/main" id="{2C96EAF0-F5EE-46BA-B939-BBCECF28BCB7}"/>
            </a:ext>
          </a:extLst>
        </xdr:cNvPr>
        <xdr:cNvSpPr txBox="1"/>
      </xdr:nvSpPr>
      <xdr:spPr>
        <a:xfrm>
          <a:off x="13087427" y="475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4" name="n_3aveValue債務償還比率">
          <a:extLst>
            <a:ext uri="{FF2B5EF4-FFF2-40B4-BE49-F238E27FC236}">
              <a16:creationId xmlns:a16="http://schemas.microsoft.com/office/drawing/2014/main" id="{DD2BBA75-C5B7-4263-8187-23C84AE60EDD}"/>
            </a:ext>
          </a:extLst>
        </xdr:cNvPr>
        <xdr:cNvSpPr txBox="1"/>
      </xdr:nvSpPr>
      <xdr:spPr>
        <a:xfrm>
          <a:off x="12325427" y="479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5" name="n_4aveValue債務償還比率">
          <a:extLst>
            <a:ext uri="{FF2B5EF4-FFF2-40B4-BE49-F238E27FC236}">
              <a16:creationId xmlns:a16="http://schemas.microsoft.com/office/drawing/2014/main" id="{2D400784-49A0-4046-B176-C91E63EE2E29}"/>
            </a:ext>
          </a:extLst>
        </xdr:cNvPr>
        <xdr:cNvSpPr txBox="1"/>
      </xdr:nvSpPr>
      <xdr:spPr>
        <a:xfrm>
          <a:off x="11563427" y="4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166429</xdr:rowOff>
    </xdr:from>
    <xdr:ext cx="469744" cy="259045"/>
    <xdr:sp macro="" textlink="">
      <xdr:nvSpPr>
        <xdr:cNvPr id="156" name="n_1mainValue債務償還比率">
          <a:extLst>
            <a:ext uri="{FF2B5EF4-FFF2-40B4-BE49-F238E27FC236}">
              <a16:creationId xmlns:a16="http://schemas.microsoft.com/office/drawing/2014/main" id="{631F14A4-D85A-4D15-9230-2B2CBB6A35A8}"/>
            </a:ext>
          </a:extLst>
        </xdr:cNvPr>
        <xdr:cNvSpPr txBox="1"/>
      </xdr:nvSpPr>
      <xdr:spPr>
        <a:xfrm>
          <a:off x="13836727" y="5481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88191</xdr:rowOff>
    </xdr:from>
    <xdr:ext cx="469744" cy="259045"/>
    <xdr:sp macro="" textlink="">
      <xdr:nvSpPr>
        <xdr:cNvPr id="157" name="n_2mainValue債務償還比率">
          <a:extLst>
            <a:ext uri="{FF2B5EF4-FFF2-40B4-BE49-F238E27FC236}">
              <a16:creationId xmlns:a16="http://schemas.microsoft.com/office/drawing/2014/main" id="{3E4199DF-F0B5-4960-98B9-B579E07047C9}"/>
            </a:ext>
          </a:extLst>
        </xdr:cNvPr>
        <xdr:cNvSpPr txBox="1"/>
      </xdr:nvSpPr>
      <xdr:spPr>
        <a:xfrm>
          <a:off x="13087427"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21710</xdr:rowOff>
    </xdr:from>
    <xdr:ext cx="469744" cy="259045"/>
    <xdr:sp macro="" textlink="">
      <xdr:nvSpPr>
        <xdr:cNvPr id="158" name="n_3mainValue債務償還比率">
          <a:extLst>
            <a:ext uri="{FF2B5EF4-FFF2-40B4-BE49-F238E27FC236}">
              <a16:creationId xmlns:a16="http://schemas.microsoft.com/office/drawing/2014/main" id="{AC909CA8-0EF7-4934-AAAD-8A3E2EC581A0}"/>
            </a:ext>
          </a:extLst>
        </xdr:cNvPr>
        <xdr:cNvSpPr txBox="1"/>
      </xdr:nvSpPr>
      <xdr:spPr>
        <a:xfrm>
          <a:off x="12325427" y="550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96108</xdr:rowOff>
    </xdr:from>
    <xdr:ext cx="469744" cy="259045"/>
    <xdr:sp macro="" textlink="">
      <xdr:nvSpPr>
        <xdr:cNvPr id="159" name="n_4mainValue債務償還比率">
          <a:extLst>
            <a:ext uri="{FF2B5EF4-FFF2-40B4-BE49-F238E27FC236}">
              <a16:creationId xmlns:a16="http://schemas.microsoft.com/office/drawing/2014/main" id="{57F6E637-13E2-475D-9524-D1C58095B767}"/>
            </a:ext>
          </a:extLst>
        </xdr:cNvPr>
        <xdr:cNvSpPr txBox="1"/>
      </xdr:nvSpPr>
      <xdr:spPr>
        <a:xfrm>
          <a:off x="11563427" y="5411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5420CBEB-6CC6-4646-B4CB-19B562074EA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52C0BAD2-ECE9-4F7E-954A-AB48EB651D8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5DD5C83D-2D51-4821-BAD0-92876DF128E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8B288336-CA7F-4E58-8379-F0C517A07C8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1248FDE6-3802-4DBC-A6DE-CDE63BEED87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9D0D7B0B-5479-4819-8FF2-0BF53C203901}"/>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72BD6CF-2E92-40B5-A8A4-F68677FCFEB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E12DC54-AF8A-4A6C-849B-99A8F20B6C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C2C2A9C-5250-446F-AD68-2FCDBB1C810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4C220D-047C-4002-94FD-ADF4239740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9E6EE6-A1D2-4F59-8095-54E1C09D884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0AD2DAB-E261-4885-82C0-CFFCB228A03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0457446-C84E-4255-A8C3-9F2F8602375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BCA4BAC-D8BB-47CE-8683-8CC6C2B5DA9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3584918-5D07-4D88-A00C-C5E01074FD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428339-D618-4CDE-81E9-E035ADFB2E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36E0C2-E6E8-4162-AEBB-F08531AECCA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2234FBA-C638-4F4B-B379-607C6389846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64C2661-4266-4A54-8C3A-E477AEDCF1C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2BC597C-CA5C-4063-8249-0D3DA995A98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24833E-3CDB-4921-9B55-FAAEDA5D13F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A79C3E1-9FB6-43DC-B49F-A5B71FB667B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52ABF73-7B87-4283-8732-AB3405D317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CBEF1A3-65A4-44B1-9802-89C291E317C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A78066D-9A96-4DD3-AA3C-D7D23742A70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83510BD-0D45-4D4E-9524-04B34999FB1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13C6A80-5717-4B04-BD85-1BBC47824F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4242B1-A4B8-47AF-9E0F-7D7E2318FA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6780A9-FF16-446D-B52F-AD062CFDB8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C8C5BDF-4B40-4283-AFB5-CC31A814FD0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D5211AF-DAE2-42B8-A64F-FF3F3D9E7D8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92755E0-05BC-43CC-95F5-6D4DE3D25C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A918A4-8264-473C-9B25-10EEDA67893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BE8D2C-7150-4596-9864-48DB3CA8F2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CF4312D-6899-4B59-BEC7-2B1983312A8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3502F21-AC00-4AF8-858F-8D4784CB39FD}"/>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DD62AFB-C68C-45BE-9127-D1C443DC392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5AFE8AE-247C-4573-A13C-5CE2D00D19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A7063D1-589F-4354-8D14-2A8ECA9B81F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7B1F6AB-F491-4DF5-ACC5-6DD4A5D907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0AACCD3-48AD-4300-8290-DFBA69F24C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B7976E-3ADE-4768-8A1D-EFA5EF3E0EC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C2AB6A-6302-4A72-BCE3-F77520AD7D4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820601E-4790-4495-B79E-43C12003930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375AA1-C5FC-4419-9110-793D0B4ACAA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51EC752-A610-4DA0-926E-9AADAE418E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8460CBF-CAB4-4517-BAE9-98DE835D824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052D07A-2D39-408A-8F09-E14C04DADEF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3C57C768-AB74-4E87-8529-2B016984280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E7E7C94-A91B-4765-AC89-004191A5FD7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69949FD-FB34-4743-8D81-15334DD8F55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4408204F-3CEB-4839-8274-A5245F0B640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0511A51-1C9B-4028-B074-DDF4CE19DD7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A07AC19-D3C0-4928-83EE-77CEC484A66E}"/>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280D86-F844-4DAB-9443-1B54B3FA269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7044CE1-EDDF-4C0A-B761-DDD251E22E3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CF3EC8D-5CDA-419D-B009-35F782A7876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3531542-6B8E-4238-9424-2BD1A44F33F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5EC46BE-A4AA-4B23-862C-7D2C054AE12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35E0CC7-7B88-4017-B450-365FFEF989B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C5BEA36-94D3-4F5B-A6D7-12E8361B376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8F12D171-2FB8-4179-84C3-F07BD4E06139}"/>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5D2F5D71-2275-41E8-91E4-ADBBDAF400A5}"/>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DF41E65C-F5BB-4349-85C2-C0CC0D286CF3}"/>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2869CEDB-7EFE-42B3-BB79-A8823A30B59B}"/>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0FBE68D1-6BC6-4A1C-8853-7CBC7F3A1135}"/>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2C7C424D-7AB2-43C5-9CFC-C5A9813C3095}"/>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FE9CB162-0B87-4CFC-80DB-D0B81D4AE1AA}"/>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3F986F8B-8F60-460F-8B71-B54EA0F087F9}"/>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E81F172A-3845-4F42-A0AE-BC45FB302D26}"/>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6A3A0A36-8FBF-471D-A056-8A35DC18D879}"/>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2F3D0072-288F-4452-801F-141086F1EC28}"/>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F8E1785-667F-47BE-AC84-178862C4C5C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D2FA6F4-94B4-4BB9-B81F-93D01D4674F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B44B133-02C9-4156-83B4-AEAC55419E9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D81B9E-9844-4B6A-AA86-49FE28EB0B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59A7F2D-7ACD-415B-AEF2-76AF10BB641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a:extLst>
            <a:ext uri="{FF2B5EF4-FFF2-40B4-BE49-F238E27FC236}">
              <a16:creationId xmlns:a16="http://schemas.microsoft.com/office/drawing/2014/main" id="{B8B6BF16-FCD5-4709-93A8-A8E6CCCAA588}"/>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a:extLst>
            <a:ext uri="{FF2B5EF4-FFF2-40B4-BE49-F238E27FC236}">
              <a16:creationId xmlns:a16="http://schemas.microsoft.com/office/drawing/2014/main" id="{3256C98C-8560-4CA3-B350-AC2A016CA249}"/>
            </a:ext>
          </a:extLst>
        </xdr:cNvPr>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a:extLst>
            <a:ext uri="{FF2B5EF4-FFF2-40B4-BE49-F238E27FC236}">
              <a16:creationId xmlns:a16="http://schemas.microsoft.com/office/drawing/2014/main" id="{884E3E35-FE9F-4299-9D5A-FC5A7B58689C}"/>
            </a:ext>
          </a:extLst>
        </xdr:cNvPr>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110490</xdr:rowOff>
    </xdr:to>
    <xdr:cxnSp macro="">
      <xdr:nvCxnSpPr>
        <xdr:cNvPr id="76" name="直線コネクタ 75">
          <a:extLst>
            <a:ext uri="{FF2B5EF4-FFF2-40B4-BE49-F238E27FC236}">
              <a16:creationId xmlns:a16="http://schemas.microsoft.com/office/drawing/2014/main" id="{DFC783F8-B77B-4357-8726-809FCA4BE888}"/>
            </a:ext>
          </a:extLst>
        </xdr:cNvPr>
        <xdr:cNvCxnSpPr/>
      </xdr:nvCxnSpPr>
      <xdr:spPr>
        <a:xfrm>
          <a:off x="3797300" y="65874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153035</xdr:rowOff>
    </xdr:from>
    <xdr:to>
      <xdr:col>15</xdr:col>
      <xdr:colOff>101600</xdr:colOff>
      <xdr:row>38</xdr:row>
      <xdr:rowOff>83185</xdr:rowOff>
    </xdr:to>
    <xdr:sp macro="" textlink="">
      <xdr:nvSpPr>
        <xdr:cNvPr id="77" name="楕円 76">
          <a:extLst>
            <a:ext uri="{FF2B5EF4-FFF2-40B4-BE49-F238E27FC236}">
              <a16:creationId xmlns:a16="http://schemas.microsoft.com/office/drawing/2014/main" id="{9E3241C2-5124-4AAC-8F4D-5EA9A11FE4B1}"/>
            </a:ext>
          </a:extLst>
        </xdr:cNvPr>
        <xdr:cNvSpPr/>
      </xdr:nvSpPr>
      <xdr:spPr>
        <a:xfrm>
          <a:off x="2857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32385</xdr:rowOff>
    </xdr:from>
    <xdr:to>
      <xdr:col>19</xdr:col>
      <xdr:colOff>177800</xdr:colOff>
      <xdr:row>38</xdr:row>
      <xdr:rowOff>72390</xdr:rowOff>
    </xdr:to>
    <xdr:cxnSp macro="">
      <xdr:nvCxnSpPr>
        <xdr:cNvPr id="78" name="直線コネクタ 77">
          <a:extLst>
            <a:ext uri="{FF2B5EF4-FFF2-40B4-BE49-F238E27FC236}">
              <a16:creationId xmlns:a16="http://schemas.microsoft.com/office/drawing/2014/main" id="{A6D28984-B92D-4807-B2EE-3DDA5E742507}"/>
            </a:ext>
          </a:extLst>
        </xdr:cNvPr>
        <xdr:cNvCxnSpPr/>
      </xdr:nvCxnSpPr>
      <xdr:spPr>
        <a:xfrm>
          <a:off x="2908300" y="654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166370</xdr:rowOff>
    </xdr:from>
    <xdr:to>
      <xdr:col>10</xdr:col>
      <xdr:colOff>165100</xdr:colOff>
      <xdr:row>38</xdr:row>
      <xdr:rowOff>96520</xdr:rowOff>
    </xdr:to>
    <xdr:sp macro="" textlink="">
      <xdr:nvSpPr>
        <xdr:cNvPr id="79" name="楕円 78">
          <a:extLst>
            <a:ext uri="{FF2B5EF4-FFF2-40B4-BE49-F238E27FC236}">
              <a16:creationId xmlns:a16="http://schemas.microsoft.com/office/drawing/2014/main" id="{DC32B90F-A011-48A9-A133-6134348D4589}"/>
            </a:ext>
          </a:extLst>
        </xdr:cNvPr>
        <xdr:cNvSpPr/>
      </xdr:nvSpPr>
      <xdr:spPr>
        <a:xfrm>
          <a:off x="1968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32385</xdr:rowOff>
    </xdr:from>
    <xdr:to>
      <xdr:col>15</xdr:col>
      <xdr:colOff>50800</xdr:colOff>
      <xdr:row>38</xdr:row>
      <xdr:rowOff>45720</xdr:rowOff>
    </xdr:to>
    <xdr:cxnSp macro="">
      <xdr:nvCxnSpPr>
        <xdr:cNvPr id="80" name="直線コネクタ 79">
          <a:extLst>
            <a:ext uri="{FF2B5EF4-FFF2-40B4-BE49-F238E27FC236}">
              <a16:creationId xmlns:a16="http://schemas.microsoft.com/office/drawing/2014/main" id="{2C2F4C88-2299-49A7-B11F-E74E191A96CD}"/>
            </a:ext>
          </a:extLst>
        </xdr:cNvPr>
        <xdr:cNvCxnSpPr/>
      </xdr:nvCxnSpPr>
      <xdr:spPr>
        <a:xfrm flipV="1">
          <a:off x="2019300" y="65474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1" name="n_1aveValue【道路】&#10;有形固定資産減価償却率">
          <a:extLst>
            <a:ext uri="{FF2B5EF4-FFF2-40B4-BE49-F238E27FC236}">
              <a16:creationId xmlns:a16="http://schemas.microsoft.com/office/drawing/2014/main" id="{7B58C708-5E05-4028-998C-D87917537742}"/>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82" name="n_2aveValue【道路】&#10;有形固定資産減価償却率">
          <a:extLst>
            <a:ext uri="{FF2B5EF4-FFF2-40B4-BE49-F238E27FC236}">
              <a16:creationId xmlns:a16="http://schemas.microsoft.com/office/drawing/2014/main" id="{23E35F74-9C57-44A6-844A-F9A883350098}"/>
            </a:ext>
          </a:extLst>
        </xdr:cNvPr>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3" name="n_3aveValue【道路】&#10;有形固定資産減価償却率">
          <a:extLst>
            <a:ext uri="{FF2B5EF4-FFF2-40B4-BE49-F238E27FC236}">
              <a16:creationId xmlns:a16="http://schemas.microsoft.com/office/drawing/2014/main" id="{05098FCF-F24E-45C7-96D0-792DD6CE3B00}"/>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4" name="n_4aveValue【道路】&#10;有形固定資産減価償却率">
          <a:extLst>
            <a:ext uri="{FF2B5EF4-FFF2-40B4-BE49-F238E27FC236}">
              <a16:creationId xmlns:a16="http://schemas.microsoft.com/office/drawing/2014/main" id="{DCD3422F-7854-4FC7-B892-E3CB4E74193C}"/>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5" name="n_1mainValue【道路】&#10;有形固定資産減価償却率">
          <a:extLst>
            <a:ext uri="{FF2B5EF4-FFF2-40B4-BE49-F238E27FC236}">
              <a16:creationId xmlns:a16="http://schemas.microsoft.com/office/drawing/2014/main" id="{C0677E7E-44B9-4C8A-9E2C-BA8CDE850070}"/>
            </a:ext>
          </a:extLst>
        </xdr:cNvPr>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99712</xdr:rowOff>
    </xdr:from>
    <xdr:ext cx="405111" cy="259045"/>
    <xdr:sp macro="" textlink="">
      <xdr:nvSpPr>
        <xdr:cNvPr id="86" name="n_2mainValue【道路】&#10;有形固定資産減価償却率">
          <a:extLst>
            <a:ext uri="{FF2B5EF4-FFF2-40B4-BE49-F238E27FC236}">
              <a16:creationId xmlns:a16="http://schemas.microsoft.com/office/drawing/2014/main" id="{27CDACBE-0DAB-4690-86E5-B26411CE8B75}"/>
            </a:ext>
          </a:extLst>
        </xdr:cNvPr>
        <xdr:cNvSpPr txBox="1"/>
      </xdr:nvSpPr>
      <xdr:spPr>
        <a:xfrm>
          <a:off x="27057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87647</xdr:rowOff>
    </xdr:from>
    <xdr:ext cx="405111" cy="259045"/>
    <xdr:sp macro="" textlink="">
      <xdr:nvSpPr>
        <xdr:cNvPr id="87" name="n_3mainValue【道路】&#10;有形固定資産減価償却率">
          <a:extLst>
            <a:ext uri="{FF2B5EF4-FFF2-40B4-BE49-F238E27FC236}">
              <a16:creationId xmlns:a16="http://schemas.microsoft.com/office/drawing/2014/main" id="{834B64A2-F0D8-452F-B56C-1DBDA7594D68}"/>
            </a:ext>
          </a:extLst>
        </xdr:cNvPr>
        <xdr:cNvSpPr txBox="1"/>
      </xdr:nvSpPr>
      <xdr:spPr>
        <a:xfrm>
          <a:off x="1816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12885929-6180-413C-9818-41043B15E10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54435F21-09FB-4956-A6AA-10470400C13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EB03EE43-F4D1-4693-96D0-60B16C9676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F010A071-E28F-4BE9-80A1-B306350F69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DE007F28-5AD9-4730-AE68-96EA2461B35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AEE997C9-BAF9-4E13-8160-89F9B876E67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34BE2041-B83D-42D1-B044-8B0C8A79689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4B07A79A-06EB-4112-9E0F-F4C97A63EB4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6DB3499-4118-45C0-8370-B8FC096A825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52C494EC-0F0D-4EFD-9A64-459FC8D7B17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52B69DA9-2CDA-4A29-836B-90D977DE4E4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FE6D89B2-6D6B-4EE8-940E-C91FDFCE699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5102CEA0-3ECE-473D-8190-18194D797B6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B26BE459-79AF-4886-AB91-89F0B3C48FF4}"/>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FCFB2E7C-7186-4327-8E2F-1BFF850C42E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3" name="テキスト ボックス 102">
          <a:extLst>
            <a:ext uri="{FF2B5EF4-FFF2-40B4-BE49-F238E27FC236}">
              <a16:creationId xmlns:a16="http://schemas.microsoft.com/office/drawing/2014/main" id="{1DA71D21-ABC1-4EBA-81AF-1E9245468851}"/>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89022EF9-E7DA-4566-9DF4-9E65BABB44C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5" name="テキスト ボックス 104">
          <a:extLst>
            <a:ext uri="{FF2B5EF4-FFF2-40B4-BE49-F238E27FC236}">
              <a16:creationId xmlns:a16="http://schemas.microsoft.com/office/drawing/2014/main" id="{9D4E985A-8CFC-4499-9A54-C4AB499445B3}"/>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B111121-D6DB-40CE-B437-A0E0D5EE4F6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E8ADCD29-5B3B-4853-BBF2-7E375EE797A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A2CDD62D-51D7-407F-BC6D-F1C684D4D76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9" name="直線コネクタ 108">
          <a:extLst>
            <a:ext uri="{FF2B5EF4-FFF2-40B4-BE49-F238E27FC236}">
              <a16:creationId xmlns:a16="http://schemas.microsoft.com/office/drawing/2014/main" id="{2B3A9ABF-D74E-45CD-A5F8-AB5475EF4447}"/>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0" name="【道路】&#10;一人当たり延長最小値テキスト">
          <a:extLst>
            <a:ext uri="{FF2B5EF4-FFF2-40B4-BE49-F238E27FC236}">
              <a16:creationId xmlns:a16="http://schemas.microsoft.com/office/drawing/2014/main" id="{9740E6D0-16B1-467D-A2E8-92E24C0E56C2}"/>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1" name="直線コネクタ 110">
          <a:extLst>
            <a:ext uri="{FF2B5EF4-FFF2-40B4-BE49-F238E27FC236}">
              <a16:creationId xmlns:a16="http://schemas.microsoft.com/office/drawing/2014/main" id="{9971050A-A018-4034-965A-A2F45A2DABCB}"/>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2" name="【道路】&#10;一人当たり延長最大値テキスト">
          <a:extLst>
            <a:ext uri="{FF2B5EF4-FFF2-40B4-BE49-F238E27FC236}">
              <a16:creationId xmlns:a16="http://schemas.microsoft.com/office/drawing/2014/main" id="{D88FD6D8-58D5-4A64-9EB3-992EE38281FA}"/>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3" name="直線コネクタ 112">
          <a:extLst>
            <a:ext uri="{FF2B5EF4-FFF2-40B4-BE49-F238E27FC236}">
              <a16:creationId xmlns:a16="http://schemas.microsoft.com/office/drawing/2014/main" id="{3EF03541-123F-4735-9947-2A8501CECF19}"/>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144070</xdr:rowOff>
    </xdr:from>
    <xdr:ext cx="534377" cy="259045"/>
    <xdr:sp macro="" textlink="">
      <xdr:nvSpPr>
        <xdr:cNvPr id="114" name="【道路】&#10;一人当たり延長平均値テキスト">
          <a:extLst>
            <a:ext uri="{FF2B5EF4-FFF2-40B4-BE49-F238E27FC236}">
              <a16:creationId xmlns:a16="http://schemas.microsoft.com/office/drawing/2014/main" id="{58CADF99-4DDD-4DD1-811A-2F893D708FB8}"/>
            </a:ext>
          </a:extLst>
        </xdr:cNvPr>
        <xdr:cNvSpPr txBox="1"/>
      </xdr:nvSpPr>
      <xdr:spPr>
        <a:xfrm>
          <a:off x="10515600" y="6659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5" name="フローチャート: 判断 114">
          <a:extLst>
            <a:ext uri="{FF2B5EF4-FFF2-40B4-BE49-F238E27FC236}">
              <a16:creationId xmlns:a16="http://schemas.microsoft.com/office/drawing/2014/main" id="{7B538C57-3EAA-4159-BBD0-BF694AECB537}"/>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6" name="フローチャート: 判断 115">
          <a:extLst>
            <a:ext uri="{FF2B5EF4-FFF2-40B4-BE49-F238E27FC236}">
              <a16:creationId xmlns:a16="http://schemas.microsoft.com/office/drawing/2014/main" id="{2388A6E0-9248-4F62-A652-1C542AB917F0}"/>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7" name="フローチャート: 判断 116">
          <a:extLst>
            <a:ext uri="{FF2B5EF4-FFF2-40B4-BE49-F238E27FC236}">
              <a16:creationId xmlns:a16="http://schemas.microsoft.com/office/drawing/2014/main" id="{3B40A5AF-8B2A-4116-9DDE-D20AD44EDC40}"/>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8" name="フローチャート: 判断 117">
          <a:extLst>
            <a:ext uri="{FF2B5EF4-FFF2-40B4-BE49-F238E27FC236}">
              <a16:creationId xmlns:a16="http://schemas.microsoft.com/office/drawing/2014/main" id="{E7D59A1B-4363-4724-9B53-F950CF0C7E33}"/>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9" name="フローチャート: 判断 118">
          <a:extLst>
            <a:ext uri="{FF2B5EF4-FFF2-40B4-BE49-F238E27FC236}">
              <a16:creationId xmlns:a16="http://schemas.microsoft.com/office/drawing/2014/main" id="{2BCBD562-BF98-4C14-8101-5EEC50993B6A}"/>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513375C-B9BC-4859-8562-67CFB652955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563D1C2-911F-4500-B89C-4F5273F0FE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E13D6844-25C9-4265-9589-1321FE0C03A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29DCBB7B-7921-4E1B-AC6D-0A6E1514F3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5DB9320-ADBC-4635-AACD-8FD791719A0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138356</xdr:rowOff>
    </xdr:from>
    <xdr:to>
      <xdr:col>55</xdr:col>
      <xdr:colOff>50800</xdr:colOff>
      <xdr:row>41</xdr:row>
      <xdr:rowOff>68506</xdr:rowOff>
    </xdr:to>
    <xdr:sp macro="" textlink="">
      <xdr:nvSpPr>
        <xdr:cNvPr id="125" name="楕円 124">
          <a:extLst>
            <a:ext uri="{FF2B5EF4-FFF2-40B4-BE49-F238E27FC236}">
              <a16:creationId xmlns:a16="http://schemas.microsoft.com/office/drawing/2014/main" id="{570C1363-814F-4F8B-A1A1-4CD77532936C}"/>
            </a:ext>
          </a:extLst>
        </xdr:cNvPr>
        <xdr:cNvSpPr/>
      </xdr:nvSpPr>
      <xdr:spPr>
        <a:xfrm>
          <a:off x="10426700" y="69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53283</xdr:rowOff>
    </xdr:from>
    <xdr:ext cx="534377" cy="259045"/>
    <xdr:sp macro="" textlink="">
      <xdr:nvSpPr>
        <xdr:cNvPr id="126" name="【道路】&#10;一人当たり延長該当値テキスト">
          <a:extLst>
            <a:ext uri="{FF2B5EF4-FFF2-40B4-BE49-F238E27FC236}">
              <a16:creationId xmlns:a16="http://schemas.microsoft.com/office/drawing/2014/main" id="{C95C4003-01E9-49F8-977A-AED45C4C9DAD}"/>
            </a:ext>
          </a:extLst>
        </xdr:cNvPr>
        <xdr:cNvSpPr txBox="1"/>
      </xdr:nvSpPr>
      <xdr:spPr>
        <a:xfrm>
          <a:off x="10515600" y="6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140706</xdr:rowOff>
    </xdr:from>
    <xdr:to>
      <xdr:col>50</xdr:col>
      <xdr:colOff>165100</xdr:colOff>
      <xdr:row>41</xdr:row>
      <xdr:rowOff>70856</xdr:rowOff>
    </xdr:to>
    <xdr:sp macro="" textlink="">
      <xdr:nvSpPr>
        <xdr:cNvPr id="127" name="楕円 126">
          <a:extLst>
            <a:ext uri="{FF2B5EF4-FFF2-40B4-BE49-F238E27FC236}">
              <a16:creationId xmlns:a16="http://schemas.microsoft.com/office/drawing/2014/main" id="{D2D6B923-74E3-4056-9F1E-545F5B29698B}"/>
            </a:ext>
          </a:extLst>
        </xdr:cNvPr>
        <xdr:cNvSpPr/>
      </xdr:nvSpPr>
      <xdr:spPr>
        <a:xfrm>
          <a:off x="9588500" y="699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17706</xdr:rowOff>
    </xdr:from>
    <xdr:to>
      <xdr:col>55</xdr:col>
      <xdr:colOff>0</xdr:colOff>
      <xdr:row>41</xdr:row>
      <xdr:rowOff>20056</xdr:rowOff>
    </xdr:to>
    <xdr:cxnSp macro="">
      <xdr:nvCxnSpPr>
        <xdr:cNvPr id="128" name="直線コネクタ 127">
          <a:extLst>
            <a:ext uri="{FF2B5EF4-FFF2-40B4-BE49-F238E27FC236}">
              <a16:creationId xmlns:a16="http://schemas.microsoft.com/office/drawing/2014/main" id="{471BE6F0-41D5-424A-A197-C7AACBA252D4}"/>
            </a:ext>
          </a:extLst>
        </xdr:cNvPr>
        <xdr:cNvCxnSpPr/>
      </xdr:nvCxnSpPr>
      <xdr:spPr>
        <a:xfrm flipV="1">
          <a:off x="9639300" y="7047156"/>
          <a:ext cx="8382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140367</xdr:rowOff>
    </xdr:from>
    <xdr:to>
      <xdr:col>46</xdr:col>
      <xdr:colOff>38100</xdr:colOff>
      <xdr:row>41</xdr:row>
      <xdr:rowOff>70517</xdr:rowOff>
    </xdr:to>
    <xdr:sp macro="" textlink="">
      <xdr:nvSpPr>
        <xdr:cNvPr id="129" name="楕円 128">
          <a:extLst>
            <a:ext uri="{FF2B5EF4-FFF2-40B4-BE49-F238E27FC236}">
              <a16:creationId xmlns:a16="http://schemas.microsoft.com/office/drawing/2014/main" id="{02EFB65A-AD66-4E74-B74C-14568ED10AD3}"/>
            </a:ext>
          </a:extLst>
        </xdr:cNvPr>
        <xdr:cNvSpPr/>
      </xdr:nvSpPr>
      <xdr:spPr>
        <a:xfrm>
          <a:off x="8699500" y="699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19717</xdr:rowOff>
    </xdr:from>
    <xdr:to>
      <xdr:col>50</xdr:col>
      <xdr:colOff>114300</xdr:colOff>
      <xdr:row>41</xdr:row>
      <xdr:rowOff>20056</xdr:rowOff>
    </xdr:to>
    <xdr:cxnSp macro="">
      <xdr:nvCxnSpPr>
        <xdr:cNvPr id="130" name="直線コネクタ 129">
          <a:extLst>
            <a:ext uri="{FF2B5EF4-FFF2-40B4-BE49-F238E27FC236}">
              <a16:creationId xmlns:a16="http://schemas.microsoft.com/office/drawing/2014/main" id="{DF06E3AF-ABCC-4963-BE81-334DA94D8AAD}"/>
            </a:ext>
          </a:extLst>
        </xdr:cNvPr>
        <xdr:cNvCxnSpPr/>
      </xdr:nvCxnSpPr>
      <xdr:spPr>
        <a:xfrm>
          <a:off x="8750300" y="7049167"/>
          <a:ext cx="889000" cy="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142855</xdr:rowOff>
    </xdr:from>
    <xdr:to>
      <xdr:col>41</xdr:col>
      <xdr:colOff>101600</xdr:colOff>
      <xdr:row>41</xdr:row>
      <xdr:rowOff>73005</xdr:rowOff>
    </xdr:to>
    <xdr:sp macro="" textlink="">
      <xdr:nvSpPr>
        <xdr:cNvPr id="131" name="楕円 130">
          <a:extLst>
            <a:ext uri="{FF2B5EF4-FFF2-40B4-BE49-F238E27FC236}">
              <a16:creationId xmlns:a16="http://schemas.microsoft.com/office/drawing/2014/main" id="{6DF6D8E2-9F96-44C0-8973-630D0EA23766}"/>
            </a:ext>
          </a:extLst>
        </xdr:cNvPr>
        <xdr:cNvSpPr/>
      </xdr:nvSpPr>
      <xdr:spPr>
        <a:xfrm>
          <a:off x="7810500" y="700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19717</xdr:rowOff>
    </xdr:from>
    <xdr:to>
      <xdr:col>45</xdr:col>
      <xdr:colOff>177800</xdr:colOff>
      <xdr:row>41</xdr:row>
      <xdr:rowOff>22205</xdr:rowOff>
    </xdr:to>
    <xdr:cxnSp macro="">
      <xdr:nvCxnSpPr>
        <xdr:cNvPr id="132" name="直線コネクタ 131">
          <a:extLst>
            <a:ext uri="{FF2B5EF4-FFF2-40B4-BE49-F238E27FC236}">
              <a16:creationId xmlns:a16="http://schemas.microsoft.com/office/drawing/2014/main" id="{64BB5893-CA19-4FE1-AB06-DA0146E2F6DB}"/>
            </a:ext>
          </a:extLst>
        </xdr:cNvPr>
        <xdr:cNvCxnSpPr/>
      </xdr:nvCxnSpPr>
      <xdr:spPr>
        <a:xfrm flipV="1">
          <a:off x="7861300" y="7049167"/>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33" name="n_1aveValue【道路】&#10;一人当たり延長">
          <a:extLst>
            <a:ext uri="{FF2B5EF4-FFF2-40B4-BE49-F238E27FC236}">
              <a16:creationId xmlns:a16="http://schemas.microsoft.com/office/drawing/2014/main" id="{B2F5099D-D835-41DF-80A9-D5E19D5E5190}"/>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34" name="n_2aveValue【道路】&#10;一人当たり延長">
          <a:extLst>
            <a:ext uri="{FF2B5EF4-FFF2-40B4-BE49-F238E27FC236}">
              <a16:creationId xmlns:a16="http://schemas.microsoft.com/office/drawing/2014/main" id="{3C8D5B1C-E07E-4981-A45B-2E8CE1D50D7B}"/>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35" name="n_3aveValue【道路】&#10;一人当たり延長">
          <a:extLst>
            <a:ext uri="{FF2B5EF4-FFF2-40B4-BE49-F238E27FC236}">
              <a16:creationId xmlns:a16="http://schemas.microsoft.com/office/drawing/2014/main" id="{6444E00C-D9A3-47FB-8DF9-A0D978E99692}"/>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39313</xdr:rowOff>
    </xdr:from>
    <xdr:ext cx="534377" cy="259045"/>
    <xdr:sp macro="" textlink="">
      <xdr:nvSpPr>
        <xdr:cNvPr id="136" name="n_4aveValue【道路】&#10;一人当たり延長">
          <a:extLst>
            <a:ext uri="{FF2B5EF4-FFF2-40B4-BE49-F238E27FC236}">
              <a16:creationId xmlns:a16="http://schemas.microsoft.com/office/drawing/2014/main" id="{1B21D6DA-BE53-4FDE-9E90-55518446092D}"/>
            </a:ext>
          </a:extLst>
        </xdr:cNvPr>
        <xdr:cNvSpPr txBox="1"/>
      </xdr:nvSpPr>
      <xdr:spPr>
        <a:xfrm>
          <a:off x="6705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61983</xdr:rowOff>
    </xdr:from>
    <xdr:ext cx="534377" cy="259045"/>
    <xdr:sp macro="" textlink="">
      <xdr:nvSpPr>
        <xdr:cNvPr id="137" name="n_1mainValue【道路】&#10;一人当たり延長">
          <a:extLst>
            <a:ext uri="{FF2B5EF4-FFF2-40B4-BE49-F238E27FC236}">
              <a16:creationId xmlns:a16="http://schemas.microsoft.com/office/drawing/2014/main" id="{FDF4CF9F-4183-4CAE-BEDD-A06235DC1756}"/>
            </a:ext>
          </a:extLst>
        </xdr:cNvPr>
        <xdr:cNvSpPr txBox="1"/>
      </xdr:nvSpPr>
      <xdr:spPr>
        <a:xfrm>
          <a:off x="9359411" y="709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61644</xdr:rowOff>
    </xdr:from>
    <xdr:ext cx="534377" cy="259045"/>
    <xdr:sp macro="" textlink="">
      <xdr:nvSpPr>
        <xdr:cNvPr id="138" name="n_2mainValue【道路】&#10;一人当たり延長">
          <a:extLst>
            <a:ext uri="{FF2B5EF4-FFF2-40B4-BE49-F238E27FC236}">
              <a16:creationId xmlns:a16="http://schemas.microsoft.com/office/drawing/2014/main" id="{EF454198-8B33-4E50-BB26-562F8EB7B5A9}"/>
            </a:ext>
          </a:extLst>
        </xdr:cNvPr>
        <xdr:cNvSpPr txBox="1"/>
      </xdr:nvSpPr>
      <xdr:spPr>
        <a:xfrm>
          <a:off x="8483111" y="709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64132</xdr:rowOff>
    </xdr:from>
    <xdr:ext cx="534377" cy="259045"/>
    <xdr:sp macro="" textlink="">
      <xdr:nvSpPr>
        <xdr:cNvPr id="139" name="n_3mainValue【道路】&#10;一人当たり延長">
          <a:extLst>
            <a:ext uri="{FF2B5EF4-FFF2-40B4-BE49-F238E27FC236}">
              <a16:creationId xmlns:a16="http://schemas.microsoft.com/office/drawing/2014/main" id="{031FF434-1FE6-482F-8000-61F46E3AAE59}"/>
            </a:ext>
          </a:extLst>
        </xdr:cNvPr>
        <xdr:cNvSpPr txBox="1"/>
      </xdr:nvSpPr>
      <xdr:spPr>
        <a:xfrm>
          <a:off x="7594111" y="70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4C8AD4F5-5026-4763-9CC5-0F269183A79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4439CDA4-ED48-4D3E-9E6C-DA7851103D6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0CD28476-6A04-4A4C-9814-D51B7C43393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ADD91BF1-1057-4304-910F-3D90DAC0ACB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A8B9E1C7-7EEE-4579-A9B4-EB8E0FD2712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92702786-3F69-49CF-BE97-EB7D7B01E0D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BD0AF1B9-D77F-4610-B762-8BFEF99908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BCC3393D-44DB-4F10-89F2-9B6E5F8A2F2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869DE45C-A625-4714-9E82-BBCD879C3B8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1E2AB3D1-A6A7-4962-9759-D35D54B2299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a:extLst>
            <a:ext uri="{FF2B5EF4-FFF2-40B4-BE49-F238E27FC236}">
              <a16:creationId xmlns:a16="http://schemas.microsoft.com/office/drawing/2014/main" id="{D9E702C1-4E38-4975-9870-18E4A7F2272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a:extLst>
            <a:ext uri="{FF2B5EF4-FFF2-40B4-BE49-F238E27FC236}">
              <a16:creationId xmlns:a16="http://schemas.microsoft.com/office/drawing/2014/main" id="{EFAE3E5F-2BE8-4CBE-AC64-E63947EFBE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a:extLst>
            <a:ext uri="{FF2B5EF4-FFF2-40B4-BE49-F238E27FC236}">
              <a16:creationId xmlns:a16="http://schemas.microsoft.com/office/drawing/2014/main" id="{201AE20D-F711-4616-B2C2-73A7E0D302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a:extLst>
            <a:ext uri="{FF2B5EF4-FFF2-40B4-BE49-F238E27FC236}">
              <a16:creationId xmlns:a16="http://schemas.microsoft.com/office/drawing/2014/main" id="{CB9F1139-4BA6-43B6-B874-F7D86941E52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a:extLst>
            <a:ext uri="{FF2B5EF4-FFF2-40B4-BE49-F238E27FC236}">
              <a16:creationId xmlns:a16="http://schemas.microsoft.com/office/drawing/2014/main" id="{4C220374-229F-4602-8C41-C8FDEC10A30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a:extLst>
            <a:ext uri="{FF2B5EF4-FFF2-40B4-BE49-F238E27FC236}">
              <a16:creationId xmlns:a16="http://schemas.microsoft.com/office/drawing/2014/main" id="{FEEF5B4E-8228-40AF-A7A6-92E201F151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a:extLst>
            <a:ext uri="{FF2B5EF4-FFF2-40B4-BE49-F238E27FC236}">
              <a16:creationId xmlns:a16="http://schemas.microsoft.com/office/drawing/2014/main" id="{88EF3F9C-1F92-4D41-BA87-EBC56434B84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a:extLst>
            <a:ext uri="{FF2B5EF4-FFF2-40B4-BE49-F238E27FC236}">
              <a16:creationId xmlns:a16="http://schemas.microsoft.com/office/drawing/2014/main" id="{14FF59E4-53DA-45BE-894D-CC1FEA02A7B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a:extLst>
            <a:ext uri="{FF2B5EF4-FFF2-40B4-BE49-F238E27FC236}">
              <a16:creationId xmlns:a16="http://schemas.microsoft.com/office/drawing/2014/main" id="{FF4529EC-514D-483F-AB80-9EAAF067820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a:extLst>
            <a:ext uri="{FF2B5EF4-FFF2-40B4-BE49-F238E27FC236}">
              <a16:creationId xmlns:a16="http://schemas.microsoft.com/office/drawing/2014/main" id="{FB5664A6-E82B-4F07-9CDC-9328177CE9C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a:extLst>
            <a:ext uri="{FF2B5EF4-FFF2-40B4-BE49-F238E27FC236}">
              <a16:creationId xmlns:a16="http://schemas.microsoft.com/office/drawing/2014/main" id="{131C760D-4A20-434B-AE24-A50C9E881E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a:extLst>
            <a:ext uri="{FF2B5EF4-FFF2-40B4-BE49-F238E27FC236}">
              <a16:creationId xmlns:a16="http://schemas.microsoft.com/office/drawing/2014/main" id="{FD50A28A-AB01-42F0-925E-DBC7493BA1E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a:extLst>
            <a:ext uri="{FF2B5EF4-FFF2-40B4-BE49-F238E27FC236}">
              <a16:creationId xmlns:a16="http://schemas.microsoft.com/office/drawing/2014/main" id="{6DECAEC1-6987-4BE1-8EDB-2C8558965E8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7F7F87D2-275D-4342-B586-33EC1F6A3E2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a:extLst>
            <a:ext uri="{FF2B5EF4-FFF2-40B4-BE49-F238E27FC236}">
              <a16:creationId xmlns:a16="http://schemas.microsoft.com/office/drawing/2014/main" id="{07F38308-F466-4ECA-BFDF-87F4B550B7E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65" name="直線コネクタ 164">
          <a:extLst>
            <a:ext uri="{FF2B5EF4-FFF2-40B4-BE49-F238E27FC236}">
              <a16:creationId xmlns:a16="http://schemas.microsoft.com/office/drawing/2014/main" id="{62082B66-0663-4B9C-9634-4F7FF05D68D1}"/>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66" name="【橋りょう・トンネル】&#10;有形固定資産減価償却率最小値テキスト">
          <a:extLst>
            <a:ext uri="{FF2B5EF4-FFF2-40B4-BE49-F238E27FC236}">
              <a16:creationId xmlns:a16="http://schemas.microsoft.com/office/drawing/2014/main" id="{F3E96A45-963F-45C0-9EA2-EB2040483A57}"/>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67" name="直線コネクタ 166">
          <a:extLst>
            <a:ext uri="{FF2B5EF4-FFF2-40B4-BE49-F238E27FC236}">
              <a16:creationId xmlns:a16="http://schemas.microsoft.com/office/drawing/2014/main" id="{8B77942F-56AA-45DD-87F7-557037633A92}"/>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8" name="【橋りょう・トンネル】&#10;有形固定資産減価償却率最大値テキスト">
          <a:extLst>
            <a:ext uri="{FF2B5EF4-FFF2-40B4-BE49-F238E27FC236}">
              <a16:creationId xmlns:a16="http://schemas.microsoft.com/office/drawing/2014/main" id="{FC0AD0BA-E17B-4CF9-B5F4-AA209ADE26B2}"/>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9" name="直線コネクタ 168">
          <a:extLst>
            <a:ext uri="{FF2B5EF4-FFF2-40B4-BE49-F238E27FC236}">
              <a16:creationId xmlns:a16="http://schemas.microsoft.com/office/drawing/2014/main" id="{E78808F7-681D-4F0E-8904-3D11C854F9A2}"/>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0" name="【橋りょう・トンネル】&#10;有形固定資産減価償却率平均値テキスト">
          <a:extLst>
            <a:ext uri="{FF2B5EF4-FFF2-40B4-BE49-F238E27FC236}">
              <a16:creationId xmlns:a16="http://schemas.microsoft.com/office/drawing/2014/main" id="{CB9E6569-28C0-49F0-98E7-848D299141F3}"/>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1" name="フローチャート: 判断 170">
          <a:extLst>
            <a:ext uri="{FF2B5EF4-FFF2-40B4-BE49-F238E27FC236}">
              <a16:creationId xmlns:a16="http://schemas.microsoft.com/office/drawing/2014/main" id="{4E15656F-34D8-48D3-8D62-8138D5E6FA96}"/>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2" name="フローチャート: 判断 171">
          <a:extLst>
            <a:ext uri="{FF2B5EF4-FFF2-40B4-BE49-F238E27FC236}">
              <a16:creationId xmlns:a16="http://schemas.microsoft.com/office/drawing/2014/main" id="{7D18FB8B-21DD-4976-9C58-06FB8364FFA7}"/>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3" name="フローチャート: 判断 172">
          <a:extLst>
            <a:ext uri="{FF2B5EF4-FFF2-40B4-BE49-F238E27FC236}">
              <a16:creationId xmlns:a16="http://schemas.microsoft.com/office/drawing/2014/main" id="{5FF9F479-3598-41FE-BF48-F8668CABE4F0}"/>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74" name="フローチャート: 判断 173">
          <a:extLst>
            <a:ext uri="{FF2B5EF4-FFF2-40B4-BE49-F238E27FC236}">
              <a16:creationId xmlns:a16="http://schemas.microsoft.com/office/drawing/2014/main" id="{E81920FA-2C7A-45E3-80FA-BFAE4B4E93E4}"/>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75" name="フローチャート: 判断 174">
          <a:extLst>
            <a:ext uri="{FF2B5EF4-FFF2-40B4-BE49-F238E27FC236}">
              <a16:creationId xmlns:a16="http://schemas.microsoft.com/office/drawing/2014/main" id="{5A05683A-92B4-4DEB-9627-889EC3669839}"/>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137352A-7435-403E-A756-9552688BEB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C81556E-6D1F-4C7B-BB0F-E7D7E14C5C6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DC17038-FEB7-458E-81A8-2B5E585BE67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D8E622E-96D6-499D-BA35-2243BD6F0C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E8037AAF-72CD-4226-BFB3-891C68124B5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81" name="楕円 180">
          <a:extLst>
            <a:ext uri="{FF2B5EF4-FFF2-40B4-BE49-F238E27FC236}">
              <a16:creationId xmlns:a16="http://schemas.microsoft.com/office/drawing/2014/main" id="{8117106D-4CC3-4B81-8DA2-96B3C171494D}"/>
            </a:ext>
          </a:extLst>
        </xdr:cNvPr>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82" name="【橋りょう・トンネル】&#10;有形固定資産減価償却率該当値テキスト">
          <a:extLst>
            <a:ext uri="{FF2B5EF4-FFF2-40B4-BE49-F238E27FC236}">
              <a16:creationId xmlns:a16="http://schemas.microsoft.com/office/drawing/2014/main" id="{1FDABED0-E2C6-40FC-8865-C476DBBEAA0B}"/>
            </a:ext>
          </a:extLst>
        </xdr:cNvPr>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83" name="楕円 182">
          <a:extLst>
            <a:ext uri="{FF2B5EF4-FFF2-40B4-BE49-F238E27FC236}">
              <a16:creationId xmlns:a16="http://schemas.microsoft.com/office/drawing/2014/main" id="{CA0740C7-2324-4ECE-999E-50234825820C}"/>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57150</xdr:rowOff>
    </xdr:from>
    <xdr:to>
      <xdr:col>24</xdr:col>
      <xdr:colOff>63500</xdr:colOff>
      <xdr:row>60</xdr:row>
      <xdr:rowOff>84909</xdr:rowOff>
    </xdr:to>
    <xdr:cxnSp macro="">
      <xdr:nvCxnSpPr>
        <xdr:cNvPr id="184" name="直線コネクタ 183">
          <a:extLst>
            <a:ext uri="{FF2B5EF4-FFF2-40B4-BE49-F238E27FC236}">
              <a16:creationId xmlns:a16="http://schemas.microsoft.com/office/drawing/2014/main" id="{A60EB70D-B0DB-4C45-9D06-4C748456AAE9}"/>
            </a:ext>
          </a:extLst>
        </xdr:cNvPr>
        <xdr:cNvCxnSpPr/>
      </xdr:nvCxnSpPr>
      <xdr:spPr>
        <a:xfrm>
          <a:off x="3797300" y="1034415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85" name="楕円 184">
          <a:extLst>
            <a:ext uri="{FF2B5EF4-FFF2-40B4-BE49-F238E27FC236}">
              <a16:creationId xmlns:a16="http://schemas.microsoft.com/office/drawing/2014/main" id="{407AFD93-90AA-43FE-B26E-F6089AB06F9B}"/>
            </a:ext>
          </a:extLst>
        </xdr:cNvPr>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57150</xdr:rowOff>
    </xdr:to>
    <xdr:cxnSp macro="">
      <xdr:nvCxnSpPr>
        <xdr:cNvPr id="186" name="直線コネクタ 185">
          <a:extLst>
            <a:ext uri="{FF2B5EF4-FFF2-40B4-BE49-F238E27FC236}">
              <a16:creationId xmlns:a16="http://schemas.microsoft.com/office/drawing/2014/main" id="{07AB762C-FD7F-4673-8790-5F88A60885D8}"/>
            </a:ext>
          </a:extLst>
        </xdr:cNvPr>
        <xdr:cNvCxnSpPr/>
      </xdr:nvCxnSpPr>
      <xdr:spPr>
        <a:xfrm>
          <a:off x="2908300" y="1031639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135346</xdr:rowOff>
    </xdr:from>
    <xdr:to>
      <xdr:col>10</xdr:col>
      <xdr:colOff>165100</xdr:colOff>
      <xdr:row>60</xdr:row>
      <xdr:rowOff>65496</xdr:rowOff>
    </xdr:to>
    <xdr:sp macro="" textlink="">
      <xdr:nvSpPr>
        <xdr:cNvPr id="187" name="楕円 186">
          <a:extLst>
            <a:ext uri="{FF2B5EF4-FFF2-40B4-BE49-F238E27FC236}">
              <a16:creationId xmlns:a16="http://schemas.microsoft.com/office/drawing/2014/main" id="{483E439F-6DFF-47FE-9D16-99F09A27A3B8}"/>
            </a:ext>
          </a:extLst>
        </xdr:cNvPr>
        <xdr:cNvSpPr/>
      </xdr:nvSpPr>
      <xdr:spPr>
        <a:xfrm>
          <a:off x="1968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14696</xdr:rowOff>
    </xdr:from>
    <xdr:to>
      <xdr:col>15</xdr:col>
      <xdr:colOff>50800</xdr:colOff>
      <xdr:row>60</xdr:row>
      <xdr:rowOff>29391</xdr:rowOff>
    </xdr:to>
    <xdr:cxnSp macro="">
      <xdr:nvCxnSpPr>
        <xdr:cNvPr id="188" name="直線コネクタ 187">
          <a:extLst>
            <a:ext uri="{FF2B5EF4-FFF2-40B4-BE49-F238E27FC236}">
              <a16:creationId xmlns:a16="http://schemas.microsoft.com/office/drawing/2014/main" id="{5B0D952D-2145-46D8-B6DC-1D770A336B65}"/>
            </a:ext>
          </a:extLst>
        </xdr:cNvPr>
        <xdr:cNvCxnSpPr/>
      </xdr:nvCxnSpPr>
      <xdr:spPr>
        <a:xfrm>
          <a:off x="2019300" y="1030169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131734</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537431B8-0C6A-44EB-9488-4CC628BEE590}"/>
            </a:ext>
          </a:extLst>
        </xdr:cNvPr>
        <xdr:cNvSpPr txBox="1"/>
      </xdr:nvSpPr>
      <xdr:spPr>
        <a:xfrm>
          <a:off x="35820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128468</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50C3DF35-1ED7-4728-AD61-FE5CFE87987D}"/>
            </a:ext>
          </a:extLst>
        </xdr:cNvPr>
        <xdr:cNvSpPr txBox="1"/>
      </xdr:nvSpPr>
      <xdr:spPr>
        <a:xfrm>
          <a:off x="2705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92546</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9D3C3512-06D8-4A6D-9D9F-64382778DD4F}"/>
            </a:ext>
          </a:extLst>
        </xdr:cNvPr>
        <xdr:cNvSpPr txBox="1"/>
      </xdr:nvSpPr>
      <xdr:spPr>
        <a:xfrm>
          <a:off x="1816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D8C9BCCE-6D0B-4F27-914B-3790C96449F0}"/>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124477</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F3279A13-6571-496C-A10E-C7BF5361850F}"/>
            </a:ext>
          </a:extLst>
        </xdr:cNvPr>
        <xdr:cNvSpPr txBox="1"/>
      </xdr:nvSpPr>
      <xdr:spPr>
        <a:xfrm>
          <a:off x="3582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8322ECA7-8225-45F2-8515-7C3505BB6507}"/>
            </a:ext>
          </a:extLst>
        </xdr:cNvPr>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82023</xdr:rowOff>
    </xdr:from>
    <xdr:ext cx="405111" cy="259045"/>
    <xdr:sp macro="" textlink="">
      <xdr:nvSpPr>
        <xdr:cNvPr id="195" name="n_3mainValue【橋りょう・トンネル】&#10;有形固定資産減価償却率">
          <a:extLst>
            <a:ext uri="{FF2B5EF4-FFF2-40B4-BE49-F238E27FC236}">
              <a16:creationId xmlns:a16="http://schemas.microsoft.com/office/drawing/2014/main" id="{CE5EE801-CD25-4945-83E8-E72CF47941CE}"/>
            </a:ext>
          </a:extLst>
        </xdr:cNvPr>
        <xdr:cNvSpPr txBox="1"/>
      </xdr:nvSpPr>
      <xdr:spPr>
        <a:xfrm>
          <a:off x="1816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E859B8CA-EE9C-48AD-B47A-172A34AFDD4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CC879186-67F0-4678-91D9-B78C710D0B4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E87262F6-FB84-4470-941C-153E6F1809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C5715A40-5B64-4A61-8BD6-F4A26EE5249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ABE9E46D-4D31-4992-B171-F245087A81F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1FEE7258-BEE7-420E-B9D1-9E052764151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FF477CCA-6099-4EEE-A9B4-1CE3E6C47D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8EEAD838-EA35-4815-B00D-9C0A5FE511B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FFC4AB56-85DD-4F3A-B664-A332BEF49B2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A9FB36F-070A-4285-840E-EE744B2BF00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E648C4B0-2292-46D4-BC2B-461EEEAE42C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42C68DE7-A657-4B3F-950A-906FB1E19399}"/>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3CFF619D-ECFE-4CF6-B1DC-BEB192A91C2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9" name="テキスト ボックス 208">
          <a:extLst>
            <a:ext uri="{FF2B5EF4-FFF2-40B4-BE49-F238E27FC236}">
              <a16:creationId xmlns:a16="http://schemas.microsoft.com/office/drawing/2014/main" id="{6B5BE774-82BE-4E01-BD43-6A583AFF3EB6}"/>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41FF89ED-BDBC-413B-B29F-71A22187CDC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1" name="テキスト ボックス 210">
          <a:extLst>
            <a:ext uri="{FF2B5EF4-FFF2-40B4-BE49-F238E27FC236}">
              <a16:creationId xmlns:a16="http://schemas.microsoft.com/office/drawing/2014/main" id="{FAED07A6-9EB3-4709-AE54-AA7BF700A8EF}"/>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5F6F49E8-1829-4917-B79F-07BF705D0DD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3" name="テキスト ボックス 212">
          <a:extLst>
            <a:ext uri="{FF2B5EF4-FFF2-40B4-BE49-F238E27FC236}">
              <a16:creationId xmlns:a16="http://schemas.microsoft.com/office/drawing/2014/main" id="{5A7F1F46-0078-4100-8385-F852F39CF59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B920DCE6-65AD-430F-A87C-AFF6DAD03CF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990D2328-4207-4DFF-BCDA-DE84B91132B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E824EAC2-F43F-4A7B-ACB0-8D50E24403E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71EB056A-7E85-4E53-8CFE-2B4573043E8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79A1A8A5-2339-442A-8709-6C84DF1673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19" name="直線コネクタ 218">
          <a:extLst>
            <a:ext uri="{FF2B5EF4-FFF2-40B4-BE49-F238E27FC236}">
              <a16:creationId xmlns:a16="http://schemas.microsoft.com/office/drawing/2014/main" id="{412B3133-106F-4A30-91B2-95EE83FD02DB}"/>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D009345D-99D7-41F6-BE1A-17DBABA4DDA8}"/>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21" name="直線コネクタ 220">
          <a:extLst>
            <a:ext uri="{FF2B5EF4-FFF2-40B4-BE49-F238E27FC236}">
              <a16:creationId xmlns:a16="http://schemas.microsoft.com/office/drawing/2014/main" id="{31679012-3879-43B8-92A2-3B04D3A805C3}"/>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E23CC57A-8A55-426D-8CFE-CA8F77AC0E0A}"/>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23" name="直線コネクタ 222">
          <a:extLst>
            <a:ext uri="{FF2B5EF4-FFF2-40B4-BE49-F238E27FC236}">
              <a16:creationId xmlns:a16="http://schemas.microsoft.com/office/drawing/2014/main" id="{1F2BDB1B-698E-41EB-95D7-09E2FFA8E37E}"/>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67EC8E1E-A20E-4433-922A-B987E2628AF4}"/>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25" name="フローチャート: 判断 224">
          <a:extLst>
            <a:ext uri="{FF2B5EF4-FFF2-40B4-BE49-F238E27FC236}">
              <a16:creationId xmlns:a16="http://schemas.microsoft.com/office/drawing/2014/main" id="{08CDA964-D2B1-49FD-9B3C-11213673EF58}"/>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26" name="フローチャート: 判断 225">
          <a:extLst>
            <a:ext uri="{FF2B5EF4-FFF2-40B4-BE49-F238E27FC236}">
              <a16:creationId xmlns:a16="http://schemas.microsoft.com/office/drawing/2014/main" id="{1C35BD06-DF98-4E91-82DC-2A702877EFB7}"/>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27" name="フローチャート: 判断 226">
          <a:extLst>
            <a:ext uri="{FF2B5EF4-FFF2-40B4-BE49-F238E27FC236}">
              <a16:creationId xmlns:a16="http://schemas.microsoft.com/office/drawing/2014/main" id="{182F0806-3693-425F-AC7D-C4F0A7A9F6D7}"/>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28" name="フローチャート: 判断 227">
          <a:extLst>
            <a:ext uri="{FF2B5EF4-FFF2-40B4-BE49-F238E27FC236}">
              <a16:creationId xmlns:a16="http://schemas.microsoft.com/office/drawing/2014/main" id="{99343159-5697-4C06-92CC-EFDCF45C0176}"/>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29" name="フローチャート: 判断 228">
          <a:extLst>
            <a:ext uri="{FF2B5EF4-FFF2-40B4-BE49-F238E27FC236}">
              <a16:creationId xmlns:a16="http://schemas.microsoft.com/office/drawing/2014/main" id="{9064DA35-CF13-40F7-9262-3828D75CCF02}"/>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8F9E15DE-8242-4373-8293-D3FF77625C0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5241BA4A-6CB4-42E2-8D04-9E2CD27B447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FA73B8A-1C84-4ACB-8593-5AB1D5A66D3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9B3A422-752C-4288-AD7B-F6A9301798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8637EEF8-182D-4A59-98F5-0276D05EA9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121010</xdr:rowOff>
    </xdr:from>
    <xdr:to>
      <xdr:col>55</xdr:col>
      <xdr:colOff>50800</xdr:colOff>
      <xdr:row>64</xdr:row>
      <xdr:rowOff>51160</xdr:rowOff>
    </xdr:to>
    <xdr:sp macro="" textlink="">
      <xdr:nvSpPr>
        <xdr:cNvPr id="235" name="楕円 234">
          <a:extLst>
            <a:ext uri="{FF2B5EF4-FFF2-40B4-BE49-F238E27FC236}">
              <a16:creationId xmlns:a16="http://schemas.microsoft.com/office/drawing/2014/main" id="{C03A4712-8F32-48F9-8488-8D914A14CB09}"/>
            </a:ext>
          </a:extLst>
        </xdr:cNvPr>
        <xdr:cNvSpPr/>
      </xdr:nvSpPr>
      <xdr:spPr>
        <a:xfrm>
          <a:off x="10426700" y="1092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35937</xdr:rowOff>
    </xdr:from>
    <xdr:ext cx="599010" cy="259045"/>
    <xdr:sp macro="" textlink="">
      <xdr:nvSpPr>
        <xdr:cNvPr id="236" name="【橋りょう・トンネル】&#10;一人当たり有形固定資産（償却資産）額該当値テキスト">
          <a:extLst>
            <a:ext uri="{FF2B5EF4-FFF2-40B4-BE49-F238E27FC236}">
              <a16:creationId xmlns:a16="http://schemas.microsoft.com/office/drawing/2014/main" id="{293A4F63-3B57-45D8-BC83-6E518640DBDE}"/>
            </a:ext>
          </a:extLst>
        </xdr:cNvPr>
        <xdr:cNvSpPr txBox="1"/>
      </xdr:nvSpPr>
      <xdr:spPr>
        <a:xfrm>
          <a:off x="10515600" y="1083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122600</xdr:rowOff>
    </xdr:from>
    <xdr:to>
      <xdr:col>50</xdr:col>
      <xdr:colOff>165100</xdr:colOff>
      <xdr:row>64</xdr:row>
      <xdr:rowOff>52750</xdr:rowOff>
    </xdr:to>
    <xdr:sp macro="" textlink="">
      <xdr:nvSpPr>
        <xdr:cNvPr id="237" name="楕円 236">
          <a:extLst>
            <a:ext uri="{FF2B5EF4-FFF2-40B4-BE49-F238E27FC236}">
              <a16:creationId xmlns:a16="http://schemas.microsoft.com/office/drawing/2014/main" id="{8758988B-ED78-4AD8-994D-80C7A6D15109}"/>
            </a:ext>
          </a:extLst>
        </xdr:cNvPr>
        <xdr:cNvSpPr/>
      </xdr:nvSpPr>
      <xdr:spPr>
        <a:xfrm>
          <a:off x="9588500" y="1092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360</xdr:rowOff>
    </xdr:from>
    <xdr:to>
      <xdr:col>55</xdr:col>
      <xdr:colOff>0</xdr:colOff>
      <xdr:row>64</xdr:row>
      <xdr:rowOff>1950</xdr:rowOff>
    </xdr:to>
    <xdr:cxnSp macro="">
      <xdr:nvCxnSpPr>
        <xdr:cNvPr id="238" name="直線コネクタ 237">
          <a:extLst>
            <a:ext uri="{FF2B5EF4-FFF2-40B4-BE49-F238E27FC236}">
              <a16:creationId xmlns:a16="http://schemas.microsoft.com/office/drawing/2014/main" id="{41BC6196-E9B3-4125-80EF-92DBF62FE39B}"/>
            </a:ext>
          </a:extLst>
        </xdr:cNvPr>
        <xdr:cNvCxnSpPr/>
      </xdr:nvCxnSpPr>
      <xdr:spPr>
        <a:xfrm flipV="1">
          <a:off x="9639300" y="10973160"/>
          <a:ext cx="8382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123441</xdr:rowOff>
    </xdr:from>
    <xdr:to>
      <xdr:col>46</xdr:col>
      <xdr:colOff>38100</xdr:colOff>
      <xdr:row>64</xdr:row>
      <xdr:rowOff>53591</xdr:rowOff>
    </xdr:to>
    <xdr:sp macro="" textlink="">
      <xdr:nvSpPr>
        <xdr:cNvPr id="239" name="楕円 238">
          <a:extLst>
            <a:ext uri="{FF2B5EF4-FFF2-40B4-BE49-F238E27FC236}">
              <a16:creationId xmlns:a16="http://schemas.microsoft.com/office/drawing/2014/main" id="{DC813C54-23D9-4B27-891E-30760B364FCA}"/>
            </a:ext>
          </a:extLst>
        </xdr:cNvPr>
        <xdr:cNvSpPr/>
      </xdr:nvSpPr>
      <xdr:spPr>
        <a:xfrm>
          <a:off x="8699500" y="1092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1950</xdr:rowOff>
    </xdr:from>
    <xdr:to>
      <xdr:col>50</xdr:col>
      <xdr:colOff>114300</xdr:colOff>
      <xdr:row>64</xdr:row>
      <xdr:rowOff>2791</xdr:rowOff>
    </xdr:to>
    <xdr:cxnSp macro="">
      <xdr:nvCxnSpPr>
        <xdr:cNvPr id="240" name="直線コネクタ 239">
          <a:extLst>
            <a:ext uri="{FF2B5EF4-FFF2-40B4-BE49-F238E27FC236}">
              <a16:creationId xmlns:a16="http://schemas.microsoft.com/office/drawing/2014/main" id="{4C5FA4EA-719B-4C66-AA59-9F8C5D0DD5C8}"/>
            </a:ext>
          </a:extLst>
        </xdr:cNvPr>
        <xdr:cNvCxnSpPr/>
      </xdr:nvCxnSpPr>
      <xdr:spPr>
        <a:xfrm flipV="1">
          <a:off x="8750300" y="10974750"/>
          <a:ext cx="8890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116679</xdr:rowOff>
    </xdr:from>
    <xdr:to>
      <xdr:col>41</xdr:col>
      <xdr:colOff>101600</xdr:colOff>
      <xdr:row>64</xdr:row>
      <xdr:rowOff>46829</xdr:rowOff>
    </xdr:to>
    <xdr:sp macro="" textlink="">
      <xdr:nvSpPr>
        <xdr:cNvPr id="241" name="楕円 240">
          <a:extLst>
            <a:ext uri="{FF2B5EF4-FFF2-40B4-BE49-F238E27FC236}">
              <a16:creationId xmlns:a16="http://schemas.microsoft.com/office/drawing/2014/main" id="{E7B57798-655B-4E89-A8EC-46210BDC295B}"/>
            </a:ext>
          </a:extLst>
        </xdr:cNvPr>
        <xdr:cNvSpPr/>
      </xdr:nvSpPr>
      <xdr:spPr>
        <a:xfrm>
          <a:off x="7810500" y="109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167479</xdr:rowOff>
    </xdr:from>
    <xdr:to>
      <xdr:col>45</xdr:col>
      <xdr:colOff>177800</xdr:colOff>
      <xdr:row>64</xdr:row>
      <xdr:rowOff>2791</xdr:rowOff>
    </xdr:to>
    <xdr:cxnSp macro="">
      <xdr:nvCxnSpPr>
        <xdr:cNvPr id="242" name="直線コネクタ 241">
          <a:extLst>
            <a:ext uri="{FF2B5EF4-FFF2-40B4-BE49-F238E27FC236}">
              <a16:creationId xmlns:a16="http://schemas.microsoft.com/office/drawing/2014/main" id="{4C8AD05C-751D-49D8-B314-60B101A0C68C}"/>
            </a:ext>
          </a:extLst>
        </xdr:cNvPr>
        <xdr:cNvCxnSpPr/>
      </xdr:nvCxnSpPr>
      <xdr:spPr>
        <a:xfrm>
          <a:off x="7861300" y="10968829"/>
          <a:ext cx="889000" cy="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43" name="n_1aveValue【橋りょう・トンネル】&#10;一人当たり有形固定資産（償却資産）額">
          <a:extLst>
            <a:ext uri="{FF2B5EF4-FFF2-40B4-BE49-F238E27FC236}">
              <a16:creationId xmlns:a16="http://schemas.microsoft.com/office/drawing/2014/main" id="{C2BE4754-9F75-4C11-A68F-808269675986}"/>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44" name="n_2aveValue【橋りょう・トンネル】&#10;一人当たり有形固定資産（償却資産）額">
          <a:extLst>
            <a:ext uri="{FF2B5EF4-FFF2-40B4-BE49-F238E27FC236}">
              <a16:creationId xmlns:a16="http://schemas.microsoft.com/office/drawing/2014/main" id="{DE4C32A1-8C12-443A-B674-C0808EA8322A}"/>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45" name="n_3aveValue【橋りょう・トンネル】&#10;一人当たり有形固定資産（償却資産）額">
          <a:extLst>
            <a:ext uri="{FF2B5EF4-FFF2-40B4-BE49-F238E27FC236}">
              <a16:creationId xmlns:a16="http://schemas.microsoft.com/office/drawing/2014/main" id="{D6C0E239-8E1C-4768-B2B9-B9C64A777530}"/>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46" name="n_4aveValue【橋りょう・トンネル】&#10;一人当たり有形固定資産（償却資産）額">
          <a:extLst>
            <a:ext uri="{FF2B5EF4-FFF2-40B4-BE49-F238E27FC236}">
              <a16:creationId xmlns:a16="http://schemas.microsoft.com/office/drawing/2014/main" id="{A9A264C5-2570-435A-ACB8-CBA920F14A1A}"/>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43877</xdr:rowOff>
    </xdr:from>
    <xdr:ext cx="599010" cy="259045"/>
    <xdr:sp macro="" textlink="">
      <xdr:nvSpPr>
        <xdr:cNvPr id="247" name="n_1mainValue【橋りょう・トンネル】&#10;一人当たり有形固定資産（償却資産）額">
          <a:extLst>
            <a:ext uri="{FF2B5EF4-FFF2-40B4-BE49-F238E27FC236}">
              <a16:creationId xmlns:a16="http://schemas.microsoft.com/office/drawing/2014/main" id="{ED699C2C-2D93-49E5-A373-5EA3981599EE}"/>
            </a:ext>
          </a:extLst>
        </xdr:cNvPr>
        <xdr:cNvSpPr txBox="1"/>
      </xdr:nvSpPr>
      <xdr:spPr>
        <a:xfrm>
          <a:off x="9327095" y="1101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44718</xdr:rowOff>
    </xdr:from>
    <xdr:ext cx="599010" cy="259045"/>
    <xdr:sp macro="" textlink="">
      <xdr:nvSpPr>
        <xdr:cNvPr id="248" name="n_2mainValue【橋りょう・トンネル】&#10;一人当たり有形固定資産（償却資産）額">
          <a:extLst>
            <a:ext uri="{FF2B5EF4-FFF2-40B4-BE49-F238E27FC236}">
              <a16:creationId xmlns:a16="http://schemas.microsoft.com/office/drawing/2014/main" id="{F6241FF3-9D6C-4E41-8CE4-03B641ED776D}"/>
            </a:ext>
          </a:extLst>
        </xdr:cNvPr>
        <xdr:cNvSpPr txBox="1"/>
      </xdr:nvSpPr>
      <xdr:spPr>
        <a:xfrm>
          <a:off x="8450795" y="110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37956</xdr:rowOff>
    </xdr:from>
    <xdr:ext cx="599010" cy="259045"/>
    <xdr:sp macro="" textlink="">
      <xdr:nvSpPr>
        <xdr:cNvPr id="249" name="n_3mainValue【橋りょう・トンネル】&#10;一人当たり有形固定資産（償却資産）額">
          <a:extLst>
            <a:ext uri="{FF2B5EF4-FFF2-40B4-BE49-F238E27FC236}">
              <a16:creationId xmlns:a16="http://schemas.microsoft.com/office/drawing/2014/main" id="{CC30287F-E42E-4090-A91C-28EE523A5878}"/>
            </a:ext>
          </a:extLst>
        </xdr:cNvPr>
        <xdr:cNvSpPr txBox="1"/>
      </xdr:nvSpPr>
      <xdr:spPr>
        <a:xfrm>
          <a:off x="7561795" y="1101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CAB1C385-AFB9-4D99-A7C0-92F21DBAB9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991F9B0E-EFD0-48A9-BD8D-A112305E7A3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72ECFABA-F3B5-4982-8052-FA8017BAD8A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10086E37-F200-4811-92CC-12C0AF631CD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133E0053-6830-4E1A-9FDB-663B0A547A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3A50D7CC-E680-4E3D-B543-4C1ED036AE0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E1B37E30-C3EC-4AD0-9F17-7A08483148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CFE0FE5-3652-4D94-BE4D-9159DD3FD8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582EA32B-8D46-4E6E-A5F5-27A75605E9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B8BE8A53-6AFA-467C-BC2B-66274F0D2BB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9DCE4C7B-2729-4134-BFB1-59C05D7E648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1" name="直線コネクタ 260">
          <a:extLst>
            <a:ext uri="{FF2B5EF4-FFF2-40B4-BE49-F238E27FC236}">
              <a16:creationId xmlns:a16="http://schemas.microsoft.com/office/drawing/2014/main" id="{D9DC19B8-F92B-46A9-8D00-EDB0C4D707EA}"/>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2" name="テキスト ボックス 261">
          <a:extLst>
            <a:ext uri="{FF2B5EF4-FFF2-40B4-BE49-F238E27FC236}">
              <a16:creationId xmlns:a16="http://schemas.microsoft.com/office/drawing/2014/main" id="{8E8DEC25-6E34-4101-9C6A-48F0F21E183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3" name="直線コネクタ 262">
          <a:extLst>
            <a:ext uri="{FF2B5EF4-FFF2-40B4-BE49-F238E27FC236}">
              <a16:creationId xmlns:a16="http://schemas.microsoft.com/office/drawing/2014/main" id="{842C53CE-5DB3-4B0C-986A-6F427D77396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4" name="テキスト ボックス 263">
          <a:extLst>
            <a:ext uri="{FF2B5EF4-FFF2-40B4-BE49-F238E27FC236}">
              <a16:creationId xmlns:a16="http://schemas.microsoft.com/office/drawing/2014/main" id="{4937E915-6877-4988-B777-96B36352B8D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5" name="直線コネクタ 264">
          <a:extLst>
            <a:ext uri="{FF2B5EF4-FFF2-40B4-BE49-F238E27FC236}">
              <a16:creationId xmlns:a16="http://schemas.microsoft.com/office/drawing/2014/main" id="{7E37D49C-1F9E-4335-9561-D2BB99F9094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6" name="テキスト ボックス 265">
          <a:extLst>
            <a:ext uri="{FF2B5EF4-FFF2-40B4-BE49-F238E27FC236}">
              <a16:creationId xmlns:a16="http://schemas.microsoft.com/office/drawing/2014/main" id="{5DB6ECA4-2B06-48B6-BCA3-532E8E5BD4D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7" name="直線コネクタ 266">
          <a:extLst>
            <a:ext uri="{FF2B5EF4-FFF2-40B4-BE49-F238E27FC236}">
              <a16:creationId xmlns:a16="http://schemas.microsoft.com/office/drawing/2014/main" id="{F6F6295B-3361-4C17-8215-904C21A59819}"/>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8" name="テキスト ボックス 267">
          <a:extLst>
            <a:ext uri="{FF2B5EF4-FFF2-40B4-BE49-F238E27FC236}">
              <a16:creationId xmlns:a16="http://schemas.microsoft.com/office/drawing/2014/main" id="{0F6CE4C4-BD3B-481E-9747-635E7B397162}"/>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9" name="直線コネクタ 268">
          <a:extLst>
            <a:ext uri="{FF2B5EF4-FFF2-40B4-BE49-F238E27FC236}">
              <a16:creationId xmlns:a16="http://schemas.microsoft.com/office/drawing/2014/main" id="{BA0F7AF6-99F9-4BE2-9653-F4F74E0B526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0" name="テキスト ボックス 269">
          <a:extLst>
            <a:ext uri="{FF2B5EF4-FFF2-40B4-BE49-F238E27FC236}">
              <a16:creationId xmlns:a16="http://schemas.microsoft.com/office/drawing/2014/main" id="{7E49111B-CD87-489D-8C23-15992E49AB73}"/>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1" name="直線コネクタ 270">
          <a:extLst>
            <a:ext uri="{FF2B5EF4-FFF2-40B4-BE49-F238E27FC236}">
              <a16:creationId xmlns:a16="http://schemas.microsoft.com/office/drawing/2014/main" id="{8F562A44-8D58-4D81-99DD-EC52493AEC4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2" name="テキスト ボックス 271">
          <a:extLst>
            <a:ext uri="{FF2B5EF4-FFF2-40B4-BE49-F238E27FC236}">
              <a16:creationId xmlns:a16="http://schemas.microsoft.com/office/drawing/2014/main" id="{4C5FF9C3-6CAF-4B77-B983-A77459902A9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a:extLst>
            <a:ext uri="{FF2B5EF4-FFF2-40B4-BE49-F238E27FC236}">
              <a16:creationId xmlns:a16="http://schemas.microsoft.com/office/drawing/2014/main" id="{88398107-292A-4A57-B444-FA3CC8D5528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B1DFC210-C111-41DA-BB89-38D9D3D427B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75" name="直線コネクタ 274">
          <a:extLst>
            <a:ext uri="{FF2B5EF4-FFF2-40B4-BE49-F238E27FC236}">
              <a16:creationId xmlns:a16="http://schemas.microsoft.com/office/drawing/2014/main" id="{2ABD8A27-3248-488B-BFF6-0E9507223BF6}"/>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6" name="【公営住宅】&#10;有形固定資産減価償却率最小値テキスト">
          <a:extLst>
            <a:ext uri="{FF2B5EF4-FFF2-40B4-BE49-F238E27FC236}">
              <a16:creationId xmlns:a16="http://schemas.microsoft.com/office/drawing/2014/main" id="{67AA66B1-9192-42B9-8E29-4D69D4F8739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7" name="直線コネクタ 276">
          <a:extLst>
            <a:ext uri="{FF2B5EF4-FFF2-40B4-BE49-F238E27FC236}">
              <a16:creationId xmlns:a16="http://schemas.microsoft.com/office/drawing/2014/main" id="{9F6A85B5-445A-4B65-801F-DCC71FFA2B8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78" name="【公営住宅】&#10;有形固定資産減価償却率最大値テキスト">
          <a:extLst>
            <a:ext uri="{FF2B5EF4-FFF2-40B4-BE49-F238E27FC236}">
              <a16:creationId xmlns:a16="http://schemas.microsoft.com/office/drawing/2014/main" id="{26AE64A9-EFC4-4F7D-B4AC-FC954669AC91}"/>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79" name="直線コネクタ 278">
          <a:extLst>
            <a:ext uri="{FF2B5EF4-FFF2-40B4-BE49-F238E27FC236}">
              <a16:creationId xmlns:a16="http://schemas.microsoft.com/office/drawing/2014/main" id="{BE73214B-D859-485A-8675-C1E0FD8F6E7F}"/>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70593</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484DDD95-3C95-4BBA-A21A-2CEDE86A474A}"/>
            </a:ext>
          </a:extLst>
        </xdr:cNvPr>
        <xdr:cNvSpPr txBox="1"/>
      </xdr:nvSpPr>
      <xdr:spPr>
        <a:xfrm>
          <a:off x="4673600" y="14129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1" name="フローチャート: 判断 280">
          <a:extLst>
            <a:ext uri="{FF2B5EF4-FFF2-40B4-BE49-F238E27FC236}">
              <a16:creationId xmlns:a16="http://schemas.microsoft.com/office/drawing/2014/main" id="{0F3F211A-0656-46E4-B110-9AB10190B9CD}"/>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82" name="フローチャート: 判断 281">
          <a:extLst>
            <a:ext uri="{FF2B5EF4-FFF2-40B4-BE49-F238E27FC236}">
              <a16:creationId xmlns:a16="http://schemas.microsoft.com/office/drawing/2014/main" id="{A34F1B84-080A-40A0-8D8F-D6CDF5BF7FCB}"/>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83" name="フローチャート: 判断 282">
          <a:extLst>
            <a:ext uri="{FF2B5EF4-FFF2-40B4-BE49-F238E27FC236}">
              <a16:creationId xmlns:a16="http://schemas.microsoft.com/office/drawing/2014/main" id="{163B37B4-7117-45E5-81D9-C34579BE09D0}"/>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84" name="フローチャート: 判断 283">
          <a:extLst>
            <a:ext uri="{FF2B5EF4-FFF2-40B4-BE49-F238E27FC236}">
              <a16:creationId xmlns:a16="http://schemas.microsoft.com/office/drawing/2014/main" id="{52EF2367-C9AB-4240-A97D-A3215B802549}"/>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85" name="フローチャート: 判断 284">
          <a:extLst>
            <a:ext uri="{FF2B5EF4-FFF2-40B4-BE49-F238E27FC236}">
              <a16:creationId xmlns:a16="http://schemas.microsoft.com/office/drawing/2014/main" id="{27371699-35E0-4C90-8EE8-7D5D6006D3E9}"/>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1928011C-9611-4B58-90F8-05957B6E037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6767216C-ACFC-4229-9096-48DB6FF80F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ACBEE5E-A7E9-4A60-B7D9-CDAE2CB76E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E4E6A82-816A-48EF-B233-A7C4D7CD6C0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AFEDE0D-C59B-4296-9013-28DC65DCE4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44450</xdr:rowOff>
    </xdr:from>
    <xdr:to>
      <xdr:col>24</xdr:col>
      <xdr:colOff>114300</xdr:colOff>
      <xdr:row>86</xdr:row>
      <xdr:rowOff>146050</xdr:rowOff>
    </xdr:to>
    <xdr:sp macro="" textlink="">
      <xdr:nvSpPr>
        <xdr:cNvPr id="291" name="楕円 290">
          <a:extLst>
            <a:ext uri="{FF2B5EF4-FFF2-40B4-BE49-F238E27FC236}">
              <a16:creationId xmlns:a16="http://schemas.microsoft.com/office/drawing/2014/main" id="{10CFE5C4-646D-4539-A889-56AA58F6F9EE}"/>
            </a:ext>
          </a:extLst>
        </xdr:cNvPr>
        <xdr:cNvSpPr/>
      </xdr:nvSpPr>
      <xdr:spPr>
        <a:xfrm>
          <a:off x="4584700" y="1478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130827</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C785D82E-A4DA-4A01-AF32-CB539F784068}"/>
            </a:ext>
          </a:extLst>
        </xdr:cNvPr>
        <xdr:cNvSpPr txBox="1"/>
      </xdr:nvSpPr>
      <xdr:spPr>
        <a:xfrm>
          <a:off x="4673600" y="1470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41184</xdr:rowOff>
    </xdr:from>
    <xdr:to>
      <xdr:col>20</xdr:col>
      <xdr:colOff>38100</xdr:colOff>
      <xdr:row>86</xdr:row>
      <xdr:rowOff>142784</xdr:rowOff>
    </xdr:to>
    <xdr:sp macro="" textlink="">
      <xdr:nvSpPr>
        <xdr:cNvPr id="293" name="楕円 292">
          <a:extLst>
            <a:ext uri="{FF2B5EF4-FFF2-40B4-BE49-F238E27FC236}">
              <a16:creationId xmlns:a16="http://schemas.microsoft.com/office/drawing/2014/main" id="{F20EC50E-C117-4286-93E8-E80C9618CDD1}"/>
            </a:ext>
          </a:extLst>
        </xdr:cNvPr>
        <xdr:cNvSpPr/>
      </xdr:nvSpPr>
      <xdr:spPr>
        <a:xfrm>
          <a:off x="3746500" y="14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91984</xdr:rowOff>
    </xdr:from>
    <xdr:to>
      <xdr:col>24</xdr:col>
      <xdr:colOff>63500</xdr:colOff>
      <xdr:row>86</xdr:row>
      <xdr:rowOff>95250</xdr:rowOff>
    </xdr:to>
    <xdr:cxnSp macro="">
      <xdr:nvCxnSpPr>
        <xdr:cNvPr id="294" name="直線コネクタ 293">
          <a:extLst>
            <a:ext uri="{FF2B5EF4-FFF2-40B4-BE49-F238E27FC236}">
              <a16:creationId xmlns:a16="http://schemas.microsoft.com/office/drawing/2014/main" id="{38481A6A-3F53-4AD6-8769-74755B675ACC}"/>
            </a:ext>
          </a:extLst>
        </xdr:cNvPr>
        <xdr:cNvCxnSpPr/>
      </xdr:nvCxnSpPr>
      <xdr:spPr>
        <a:xfrm>
          <a:off x="3797300" y="1483668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42818</xdr:rowOff>
    </xdr:from>
    <xdr:to>
      <xdr:col>15</xdr:col>
      <xdr:colOff>101600</xdr:colOff>
      <xdr:row>86</xdr:row>
      <xdr:rowOff>144418</xdr:rowOff>
    </xdr:to>
    <xdr:sp macro="" textlink="">
      <xdr:nvSpPr>
        <xdr:cNvPr id="295" name="楕円 294">
          <a:extLst>
            <a:ext uri="{FF2B5EF4-FFF2-40B4-BE49-F238E27FC236}">
              <a16:creationId xmlns:a16="http://schemas.microsoft.com/office/drawing/2014/main" id="{AB01A4B8-D33A-4AD8-BA63-9D45AFA7CAA0}"/>
            </a:ext>
          </a:extLst>
        </xdr:cNvPr>
        <xdr:cNvSpPr/>
      </xdr:nvSpPr>
      <xdr:spPr>
        <a:xfrm>
          <a:off x="2857500" y="147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91984</xdr:rowOff>
    </xdr:from>
    <xdr:to>
      <xdr:col>19</xdr:col>
      <xdr:colOff>177800</xdr:colOff>
      <xdr:row>86</xdr:row>
      <xdr:rowOff>93618</xdr:rowOff>
    </xdr:to>
    <xdr:cxnSp macro="">
      <xdr:nvCxnSpPr>
        <xdr:cNvPr id="296" name="直線コネクタ 295">
          <a:extLst>
            <a:ext uri="{FF2B5EF4-FFF2-40B4-BE49-F238E27FC236}">
              <a16:creationId xmlns:a16="http://schemas.microsoft.com/office/drawing/2014/main" id="{FE9BFC72-1FF2-47DE-8A5A-C34F4EB457E8}"/>
            </a:ext>
          </a:extLst>
        </xdr:cNvPr>
        <xdr:cNvCxnSpPr/>
      </xdr:nvCxnSpPr>
      <xdr:spPr>
        <a:xfrm flipV="1">
          <a:off x="2908300" y="14836684"/>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8527</xdr:rowOff>
    </xdr:from>
    <xdr:to>
      <xdr:col>10</xdr:col>
      <xdr:colOff>165100</xdr:colOff>
      <xdr:row>86</xdr:row>
      <xdr:rowOff>110127</xdr:rowOff>
    </xdr:to>
    <xdr:sp macro="" textlink="">
      <xdr:nvSpPr>
        <xdr:cNvPr id="297" name="楕円 296">
          <a:extLst>
            <a:ext uri="{FF2B5EF4-FFF2-40B4-BE49-F238E27FC236}">
              <a16:creationId xmlns:a16="http://schemas.microsoft.com/office/drawing/2014/main" id="{7FB5DB4B-F7A3-473B-B4BE-82151647B10C}"/>
            </a:ext>
          </a:extLst>
        </xdr:cNvPr>
        <xdr:cNvSpPr/>
      </xdr:nvSpPr>
      <xdr:spPr>
        <a:xfrm>
          <a:off x="1968500" y="1475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59327</xdr:rowOff>
    </xdr:from>
    <xdr:to>
      <xdr:col>15</xdr:col>
      <xdr:colOff>50800</xdr:colOff>
      <xdr:row>86</xdr:row>
      <xdr:rowOff>93618</xdr:rowOff>
    </xdr:to>
    <xdr:cxnSp macro="">
      <xdr:nvCxnSpPr>
        <xdr:cNvPr id="298" name="直線コネクタ 297">
          <a:extLst>
            <a:ext uri="{FF2B5EF4-FFF2-40B4-BE49-F238E27FC236}">
              <a16:creationId xmlns:a16="http://schemas.microsoft.com/office/drawing/2014/main" id="{5FDDCF76-845A-4591-8943-E221F4EC6230}"/>
            </a:ext>
          </a:extLst>
        </xdr:cNvPr>
        <xdr:cNvCxnSpPr/>
      </xdr:nvCxnSpPr>
      <xdr:spPr>
        <a:xfrm>
          <a:off x="2019300" y="148040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99" name="n_1aveValue【公営住宅】&#10;有形固定資産減価償却率">
          <a:extLst>
            <a:ext uri="{FF2B5EF4-FFF2-40B4-BE49-F238E27FC236}">
              <a16:creationId xmlns:a16="http://schemas.microsoft.com/office/drawing/2014/main" id="{1E0E1119-9612-4D79-844F-341AA7A25D76}"/>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300" name="n_2aveValue【公営住宅】&#10;有形固定資産減価償却率">
          <a:extLst>
            <a:ext uri="{FF2B5EF4-FFF2-40B4-BE49-F238E27FC236}">
              <a16:creationId xmlns:a16="http://schemas.microsoft.com/office/drawing/2014/main" id="{92E9A63E-BF92-4C3F-B594-34ECCF132F68}"/>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125021</xdr:rowOff>
    </xdr:from>
    <xdr:ext cx="405111" cy="259045"/>
    <xdr:sp macro="" textlink="">
      <xdr:nvSpPr>
        <xdr:cNvPr id="301" name="n_3aveValue【公営住宅】&#10;有形固定資産減価償却率">
          <a:extLst>
            <a:ext uri="{FF2B5EF4-FFF2-40B4-BE49-F238E27FC236}">
              <a16:creationId xmlns:a16="http://schemas.microsoft.com/office/drawing/2014/main" id="{10AAE0DF-0652-4D57-B45A-78E4BB812BE2}"/>
            </a:ext>
          </a:extLst>
        </xdr:cNvPr>
        <xdr:cNvSpPr txBox="1"/>
      </xdr:nvSpPr>
      <xdr:spPr>
        <a:xfrm>
          <a:off x="1816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116857</xdr:rowOff>
    </xdr:from>
    <xdr:ext cx="405111" cy="259045"/>
    <xdr:sp macro="" textlink="">
      <xdr:nvSpPr>
        <xdr:cNvPr id="302" name="n_4aveValue【公営住宅】&#10;有形固定資産減価償却率">
          <a:extLst>
            <a:ext uri="{FF2B5EF4-FFF2-40B4-BE49-F238E27FC236}">
              <a16:creationId xmlns:a16="http://schemas.microsoft.com/office/drawing/2014/main" id="{DF5587EC-49BF-4FD6-BD00-EC1D9A191E18}"/>
            </a:ext>
          </a:extLst>
        </xdr:cNvPr>
        <xdr:cNvSpPr txBox="1"/>
      </xdr:nvSpPr>
      <xdr:spPr>
        <a:xfrm>
          <a:off x="927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133911</xdr:rowOff>
    </xdr:from>
    <xdr:ext cx="405111" cy="259045"/>
    <xdr:sp macro="" textlink="">
      <xdr:nvSpPr>
        <xdr:cNvPr id="303" name="n_1mainValue【公営住宅】&#10;有形固定資産減価償却率">
          <a:extLst>
            <a:ext uri="{FF2B5EF4-FFF2-40B4-BE49-F238E27FC236}">
              <a16:creationId xmlns:a16="http://schemas.microsoft.com/office/drawing/2014/main" id="{726B9670-F9F7-4AAF-B0C5-EABE5641C369}"/>
            </a:ext>
          </a:extLst>
        </xdr:cNvPr>
        <xdr:cNvSpPr txBox="1"/>
      </xdr:nvSpPr>
      <xdr:spPr>
        <a:xfrm>
          <a:off x="3582044" y="1487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135545</xdr:rowOff>
    </xdr:from>
    <xdr:ext cx="405111" cy="259045"/>
    <xdr:sp macro="" textlink="">
      <xdr:nvSpPr>
        <xdr:cNvPr id="304" name="n_2mainValue【公営住宅】&#10;有形固定資産減価償却率">
          <a:extLst>
            <a:ext uri="{FF2B5EF4-FFF2-40B4-BE49-F238E27FC236}">
              <a16:creationId xmlns:a16="http://schemas.microsoft.com/office/drawing/2014/main" id="{06C10AD9-2256-413B-BF66-9E0D61FE96EB}"/>
            </a:ext>
          </a:extLst>
        </xdr:cNvPr>
        <xdr:cNvSpPr txBox="1"/>
      </xdr:nvSpPr>
      <xdr:spPr>
        <a:xfrm>
          <a:off x="2705744" y="14880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101254</xdr:rowOff>
    </xdr:from>
    <xdr:ext cx="405111" cy="259045"/>
    <xdr:sp macro="" textlink="">
      <xdr:nvSpPr>
        <xdr:cNvPr id="305" name="n_3mainValue【公営住宅】&#10;有形固定資産減価償却率">
          <a:extLst>
            <a:ext uri="{FF2B5EF4-FFF2-40B4-BE49-F238E27FC236}">
              <a16:creationId xmlns:a16="http://schemas.microsoft.com/office/drawing/2014/main" id="{740223F4-4205-48C7-83ED-3C52BC152635}"/>
            </a:ext>
          </a:extLst>
        </xdr:cNvPr>
        <xdr:cNvSpPr txBox="1"/>
      </xdr:nvSpPr>
      <xdr:spPr>
        <a:xfrm>
          <a:off x="1816744" y="1484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2398FFE1-E302-4865-860D-672BE824CD2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49DB83B6-11A2-4379-9CCB-757AEEDF0E9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EE56F035-A1DC-4FE4-9402-899599DD748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E7E3B29A-480C-42F1-AB1F-19EE6019D3E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EA211476-5669-444E-BCAE-B146024DD71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77E0D042-9123-47BC-8E68-3122A2595CC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211972E3-9562-4D84-9009-C47B7B0F6E0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92152E7-6378-44E0-8C12-6D3F27B405C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DE6E736F-2823-42E2-A57C-1425A0BA9AE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3E2636D3-363F-43B4-8E0D-9225D2A6033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6DE77C9D-CBAD-428B-AFA4-7BF2F141E27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3B30F040-4398-4609-B4AB-88950B198B6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C448B60E-82C7-493F-80DE-4BADF87410F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521CA389-7BC6-4F33-914F-A04F0D77EF6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38D71D35-F97C-40A8-9820-13137E54A1D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F7560285-EC2C-4079-9FC1-759FE761B1C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EC20F620-86D1-4CE5-A873-7EE3942D676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F771F908-EDC6-4B91-898A-BBFB0B6A7B0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07E7290B-418F-47D9-8C3C-EF532CEA221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5" name="テキスト ボックス 324">
          <a:extLst>
            <a:ext uri="{FF2B5EF4-FFF2-40B4-BE49-F238E27FC236}">
              <a16:creationId xmlns:a16="http://schemas.microsoft.com/office/drawing/2014/main" id="{C3F130DE-9D64-48BD-A815-D4746EFE4933}"/>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FD473C93-A469-4709-8196-C4261298777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1C1F6587-DC2F-4151-A300-35C5950D2ED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DE5A9CE1-B2D1-48E1-9CCA-EC7A04C97BA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29" name="直線コネクタ 328">
          <a:extLst>
            <a:ext uri="{FF2B5EF4-FFF2-40B4-BE49-F238E27FC236}">
              <a16:creationId xmlns:a16="http://schemas.microsoft.com/office/drawing/2014/main" id="{61CFE76A-D2B0-408B-A150-533E2F68800A}"/>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0" name="【公営住宅】&#10;一人当たり面積最小値テキスト">
          <a:extLst>
            <a:ext uri="{FF2B5EF4-FFF2-40B4-BE49-F238E27FC236}">
              <a16:creationId xmlns:a16="http://schemas.microsoft.com/office/drawing/2014/main" id="{BEA004BC-AAF9-4898-B73B-00A3B494325B}"/>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1" name="直線コネクタ 330">
          <a:extLst>
            <a:ext uri="{FF2B5EF4-FFF2-40B4-BE49-F238E27FC236}">
              <a16:creationId xmlns:a16="http://schemas.microsoft.com/office/drawing/2014/main" id="{D53714F5-3AE4-4C34-951F-9DD450765794}"/>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32" name="【公営住宅】&#10;一人当たり面積最大値テキスト">
          <a:extLst>
            <a:ext uri="{FF2B5EF4-FFF2-40B4-BE49-F238E27FC236}">
              <a16:creationId xmlns:a16="http://schemas.microsoft.com/office/drawing/2014/main" id="{53B89862-6740-4D1E-AEA9-81DC57D8721C}"/>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33" name="直線コネクタ 332">
          <a:extLst>
            <a:ext uri="{FF2B5EF4-FFF2-40B4-BE49-F238E27FC236}">
              <a16:creationId xmlns:a16="http://schemas.microsoft.com/office/drawing/2014/main" id="{BAE8EF5F-2A31-4233-AF7F-06BFCA9FA9ED}"/>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34" name="【公営住宅】&#10;一人当たり面積平均値テキスト">
          <a:extLst>
            <a:ext uri="{FF2B5EF4-FFF2-40B4-BE49-F238E27FC236}">
              <a16:creationId xmlns:a16="http://schemas.microsoft.com/office/drawing/2014/main" id="{D050DC08-C471-48AD-B636-8C4D4B55E241}"/>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35" name="フローチャート: 判断 334">
          <a:extLst>
            <a:ext uri="{FF2B5EF4-FFF2-40B4-BE49-F238E27FC236}">
              <a16:creationId xmlns:a16="http://schemas.microsoft.com/office/drawing/2014/main" id="{E4DE3B5E-12FE-4C2C-AA4C-9075531647BF}"/>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36" name="フローチャート: 判断 335">
          <a:extLst>
            <a:ext uri="{FF2B5EF4-FFF2-40B4-BE49-F238E27FC236}">
              <a16:creationId xmlns:a16="http://schemas.microsoft.com/office/drawing/2014/main" id="{D154EEB6-1B90-41AA-927F-8BD78432DB38}"/>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37" name="フローチャート: 判断 336">
          <a:extLst>
            <a:ext uri="{FF2B5EF4-FFF2-40B4-BE49-F238E27FC236}">
              <a16:creationId xmlns:a16="http://schemas.microsoft.com/office/drawing/2014/main" id="{BC19BB46-54BA-4372-A270-298C0654952D}"/>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38" name="フローチャート: 判断 337">
          <a:extLst>
            <a:ext uri="{FF2B5EF4-FFF2-40B4-BE49-F238E27FC236}">
              <a16:creationId xmlns:a16="http://schemas.microsoft.com/office/drawing/2014/main" id="{8B4D0444-4E1C-40A8-B03E-22675E803AA6}"/>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39" name="フローチャート: 判断 338">
          <a:extLst>
            <a:ext uri="{FF2B5EF4-FFF2-40B4-BE49-F238E27FC236}">
              <a16:creationId xmlns:a16="http://schemas.microsoft.com/office/drawing/2014/main" id="{C981E6AC-DD28-4763-B9DE-49E68F708D19}"/>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29226D9-4B31-4EAC-95F3-5377BB26A0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7D3360E7-0312-4FF1-849A-D7C623BE7F8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E0DAB84-643B-4EC5-8603-8D216F1EC6D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13BE2021-5C95-4B65-8335-6F5261FBF93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44E3F710-A293-40E2-B5EB-4B4FA1F64A0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61785</xdr:rowOff>
    </xdr:from>
    <xdr:to>
      <xdr:col>55</xdr:col>
      <xdr:colOff>50800</xdr:colOff>
      <xdr:row>84</xdr:row>
      <xdr:rowOff>163385</xdr:rowOff>
    </xdr:to>
    <xdr:sp macro="" textlink="">
      <xdr:nvSpPr>
        <xdr:cNvPr id="345" name="楕円 344">
          <a:extLst>
            <a:ext uri="{FF2B5EF4-FFF2-40B4-BE49-F238E27FC236}">
              <a16:creationId xmlns:a16="http://schemas.microsoft.com/office/drawing/2014/main" id="{FFCBE2BB-8AB0-40FF-BE1B-3848DFBE1E9C}"/>
            </a:ext>
          </a:extLst>
        </xdr:cNvPr>
        <xdr:cNvSpPr/>
      </xdr:nvSpPr>
      <xdr:spPr>
        <a:xfrm>
          <a:off x="10426700" y="1446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84662</xdr:rowOff>
    </xdr:from>
    <xdr:ext cx="469744" cy="259045"/>
    <xdr:sp macro="" textlink="">
      <xdr:nvSpPr>
        <xdr:cNvPr id="346" name="【公営住宅】&#10;一人当たり面積該当値テキスト">
          <a:extLst>
            <a:ext uri="{FF2B5EF4-FFF2-40B4-BE49-F238E27FC236}">
              <a16:creationId xmlns:a16="http://schemas.microsoft.com/office/drawing/2014/main" id="{0CA04272-A0F7-4960-B7B4-28BA7057BCF5}"/>
            </a:ext>
          </a:extLst>
        </xdr:cNvPr>
        <xdr:cNvSpPr txBox="1"/>
      </xdr:nvSpPr>
      <xdr:spPr>
        <a:xfrm>
          <a:off x="10515600" y="1431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69025</xdr:rowOff>
    </xdr:from>
    <xdr:to>
      <xdr:col>50</xdr:col>
      <xdr:colOff>165100</xdr:colOff>
      <xdr:row>84</xdr:row>
      <xdr:rowOff>170625</xdr:rowOff>
    </xdr:to>
    <xdr:sp macro="" textlink="">
      <xdr:nvSpPr>
        <xdr:cNvPr id="347" name="楕円 346">
          <a:extLst>
            <a:ext uri="{FF2B5EF4-FFF2-40B4-BE49-F238E27FC236}">
              <a16:creationId xmlns:a16="http://schemas.microsoft.com/office/drawing/2014/main" id="{3D47B32A-A370-4768-958C-BD816F7E545D}"/>
            </a:ext>
          </a:extLst>
        </xdr:cNvPr>
        <xdr:cNvSpPr/>
      </xdr:nvSpPr>
      <xdr:spPr>
        <a:xfrm>
          <a:off x="9588500" y="144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112585</xdr:rowOff>
    </xdr:from>
    <xdr:to>
      <xdr:col>55</xdr:col>
      <xdr:colOff>0</xdr:colOff>
      <xdr:row>84</xdr:row>
      <xdr:rowOff>119825</xdr:rowOff>
    </xdr:to>
    <xdr:cxnSp macro="">
      <xdr:nvCxnSpPr>
        <xdr:cNvPr id="348" name="直線コネクタ 347">
          <a:extLst>
            <a:ext uri="{FF2B5EF4-FFF2-40B4-BE49-F238E27FC236}">
              <a16:creationId xmlns:a16="http://schemas.microsoft.com/office/drawing/2014/main" id="{3DA04BAE-5B39-4E46-98B9-B11F05D7FC7F}"/>
            </a:ext>
          </a:extLst>
        </xdr:cNvPr>
        <xdr:cNvCxnSpPr/>
      </xdr:nvCxnSpPr>
      <xdr:spPr>
        <a:xfrm flipV="1">
          <a:off x="9639300" y="14514385"/>
          <a:ext cx="8382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72834</xdr:rowOff>
    </xdr:from>
    <xdr:to>
      <xdr:col>46</xdr:col>
      <xdr:colOff>38100</xdr:colOff>
      <xdr:row>85</xdr:row>
      <xdr:rowOff>2984</xdr:rowOff>
    </xdr:to>
    <xdr:sp macro="" textlink="">
      <xdr:nvSpPr>
        <xdr:cNvPr id="349" name="楕円 348">
          <a:extLst>
            <a:ext uri="{FF2B5EF4-FFF2-40B4-BE49-F238E27FC236}">
              <a16:creationId xmlns:a16="http://schemas.microsoft.com/office/drawing/2014/main" id="{007023B0-6BA4-489B-BD4D-06E70740D8BD}"/>
            </a:ext>
          </a:extLst>
        </xdr:cNvPr>
        <xdr:cNvSpPr/>
      </xdr:nvSpPr>
      <xdr:spPr>
        <a:xfrm>
          <a:off x="8699500" y="1447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119825</xdr:rowOff>
    </xdr:from>
    <xdr:to>
      <xdr:col>50</xdr:col>
      <xdr:colOff>114300</xdr:colOff>
      <xdr:row>84</xdr:row>
      <xdr:rowOff>123634</xdr:rowOff>
    </xdr:to>
    <xdr:cxnSp macro="">
      <xdr:nvCxnSpPr>
        <xdr:cNvPr id="350" name="直線コネクタ 349">
          <a:extLst>
            <a:ext uri="{FF2B5EF4-FFF2-40B4-BE49-F238E27FC236}">
              <a16:creationId xmlns:a16="http://schemas.microsoft.com/office/drawing/2014/main" id="{BEE503F1-0005-4D9E-96EF-78EF8F1A9D22}"/>
            </a:ext>
          </a:extLst>
        </xdr:cNvPr>
        <xdr:cNvCxnSpPr/>
      </xdr:nvCxnSpPr>
      <xdr:spPr>
        <a:xfrm flipV="1">
          <a:off x="8750300" y="1452162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77788</xdr:rowOff>
    </xdr:from>
    <xdr:to>
      <xdr:col>41</xdr:col>
      <xdr:colOff>101600</xdr:colOff>
      <xdr:row>85</xdr:row>
      <xdr:rowOff>7938</xdr:rowOff>
    </xdr:to>
    <xdr:sp macro="" textlink="">
      <xdr:nvSpPr>
        <xdr:cNvPr id="351" name="楕円 350">
          <a:extLst>
            <a:ext uri="{FF2B5EF4-FFF2-40B4-BE49-F238E27FC236}">
              <a16:creationId xmlns:a16="http://schemas.microsoft.com/office/drawing/2014/main" id="{7412BBF7-81C8-41F5-BF47-8594FCCB53A1}"/>
            </a:ext>
          </a:extLst>
        </xdr:cNvPr>
        <xdr:cNvSpPr/>
      </xdr:nvSpPr>
      <xdr:spPr>
        <a:xfrm>
          <a:off x="7810500" y="144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123634</xdr:rowOff>
    </xdr:from>
    <xdr:to>
      <xdr:col>45</xdr:col>
      <xdr:colOff>177800</xdr:colOff>
      <xdr:row>84</xdr:row>
      <xdr:rowOff>128588</xdr:rowOff>
    </xdr:to>
    <xdr:cxnSp macro="">
      <xdr:nvCxnSpPr>
        <xdr:cNvPr id="352" name="直線コネクタ 351">
          <a:extLst>
            <a:ext uri="{FF2B5EF4-FFF2-40B4-BE49-F238E27FC236}">
              <a16:creationId xmlns:a16="http://schemas.microsoft.com/office/drawing/2014/main" id="{83CF0363-D20D-4AE8-9ADF-5187560D59C4}"/>
            </a:ext>
          </a:extLst>
        </xdr:cNvPr>
        <xdr:cNvCxnSpPr/>
      </xdr:nvCxnSpPr>
      <xdr:spPr>
        <a:xfrm flipV="1">
          <a:off x="7861300" y="14525434"/>
          <a:ext cx="8890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53" name="n_1aveValue【公営住宅】&#10;一人当たり面積">
          <a:extLst>
            <a:ext uri="{FF2B5EF4-FFF2-40B4-BE49-F238E27FC236}">
              <a16:creationId xmlns:a16="http://schemas.microsoft.com/office/drawing/2014/main" id="{25FF4C0C-DCCD-41D9-9E1A-1A81E78FFBAD}"/>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54" name="n_2aveValue【公営住宅】&#10;一人当たり面積">
          <a:extLst>
            <a:ext uri="{FF2B5EF4-FFF2-40B4-BE49-F238E27FC236}">
              <a16:creationId xmlns:a16="http://schemas.microsoft.com/office/drawing/2014/main" id="{CFAE8CA6-F0BC-432E-8138-DC40E250AA58}"/>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55" name="n_3aveValue【公営住宅】&#10;一人当たり面積">
          <a:extLst>
            <a:ext uri="{FF2B5EF4-FFF2-40B4-BE49-F238E27FC236}">
              <a16:creationId xmlns:a16="http://schemas.microsoft.com/office/drawing/2014/main" id="{A7675E67-6D0D-4169-8D4F-BD0E2E1E3C51}"/>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56" name="n_4aveValue【公営住宅】&#10;一人当たり面積">
          <a:extLst>
            <a:ext uri="{FF2B5EF4-FFF2-40B4-BE49-F238E27FC236}">
              <a16:creationId xmlns:a16="http://schemas.microsoft.com/office/drawing/2014/main" id="{2C30B8F0-0399-4F3D-9AE4-E834780D5865}"/>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161752</xdr:rowOff>
    </xdr:from>
    <xdr:ext cx="469744" cy="259045"/>
    <xdr:sp macro="" textlink="">
      <xdr:nvSpPr>
        <xdr:cNvPr id="357" name="n_1mainValue【公営住宅】&#10;一人当たり面積">
          <a:extLst>
            <a:ext uri="{FF2B5EF4-FFF2-40B4-BE49-F238E27FC236}">
              <a16:creationId xmlns:a16="http://schemas.microsoft.com/office/drawing/2014/main" id="{C41EE9FD-08AC-44BE-B06D-4DDD67748349}"/>
            </a:ext>
          </a:extLst>
        </xdr:cNvPr>
        <xdr:cNvSpPr txBox="1"/>
      </xdr:nvSpPr>
      <xdr:spPr>
        <a:xfrm>
          <a:off x="9391727" y="1456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165561</xdr:rowOff>
    </xdr:from>
    <xdr:ext cx="469744" cy="259045"/>
    <xdr:sp macro="" textlink="">
      <xdr:nvSpPr>
        <xdr:cNvPr id="358" name="n_2mainValue【公営住宅】&#10;一人当たり面積">
          <a:extLst>
            <a:ext uri="{FF2B5EF4-FFF2-40B4-BE49-F238E27FC236}">
              <a16:creationId xmlns:a16="http://schemas.microsoft.com/office/drawing/2014/main" id="{B20ABF62-A15F-4444-BD74-46E2C81E3750}"/>
            </a:ext>
          </a:extLst>
        </xdr:cNvPr>
        <xdr:cNvSpPr txBox="1"/>
      </xdr:nvSpPr>
      <xdr:spPr>
        <a:xfrm>
          <a:off x="85154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170515</xdr:rowOff>
    </xdr:from>
    <xdr:ext cx="469744" cy="259045"/>
    <xdr:sp macro="" textlink="">
      <xdr:nvSpPr>
        <xdr:cNvPr id="359" name="n_3mainValue【公営住宅】&#10;一人当たり面積">
          <a:extLst>
            <a:ext uri="{FF2B5EF4-FFF2-40B4-BE49-F238E27FC236}">
              <a16:creationId xmlns:a16="http://schemas.microsoft.com/office/drawing/2014/main" id="{65A46445-7434-4133-B004-7FEA85E828F5}"/>
            </a:ext>
          </a:extLst>
        </xdr:cNvPr>
        <xdr:cNvSpPr txBox="1"/>
      </xdr:nvSpPr>
      <xdr:spPr>
        <a:xfrm>
          <a:off x="7626427" y="145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2BB894E1-70B8-41BB-86A1-6BD7A894644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990146-388D-4D0B-8CD2-F2D11FEC67C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B3A0BED4-82D4-46E8-A330-1FF457636A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7B555842-F587-4FD6-9F90-9FD8CCCFAC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5C563F65-FDEB-4DBD-8CDC-0FC71AD158E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89389A23-8BB2-4476-ADE4-3F6F1E2F5F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C2F70E83-C93C-409A-889B-AE6666DDCA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E36078A2-84B7-478A-9F1B-5C7E8576B33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8A68281C-BEE7-401B-AF65-C94CC2D602D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C4C8AAB-9BD7-4A23-8E5D-FB9CBFB3DAC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784B6C27-891E-43DB-8AD8-D6032381265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31156293-D5F5-4DFA-976C-F66AB54F017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C8FB70E1-E74E-469B-9CEE-1113BA9C65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DA8CBF1F-02B0-4693-B195-C0D4F71CECF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77AE2374-39F4-4BF9-A96B-379591671FE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DB9084ED-3A0E-4ECA-86C9-90B53F446D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AE0804D9-C0AE-40A2-B1B6-957A12DF630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133D9E69-AE70-4B07-9553-0252B1F7F75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256C3F6A-1612-4B15-9820-AD15917FE5A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DDE5891A-4BDA-4F28-A64E-3100E8AE043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41D2F97D-0C3A-4A8A-A0CD-A8415DF117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F5D3E52-F06C-435F-A6F5-4838DCDE9DD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7ACC1BD3-D737-4BE7-83A8-33079B5FD8A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2C606B4-7DAB-4628-8100-5978C0AC277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1A0C85C-76F8-4BBF-ADA4-B2B91FEF861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B0CF119A-A53F-4855-9173-9898843503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C1E18F30-FA9A-4E95-8713-B0D06D5164B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7" name="直線コネクタ 386">
          <a:extLst>
            <a:ext uri="{FF2B5EF4-FFF2-40B4-BE49-F238E27FC236}">
              <a16:creationId xmlns:a16="http://schemas.microsoft.com/office/drawing/2014/main" id="{F62E81F3-467C-4A5E-9AFE-534BC29D2AB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8" name="テキスト ボックス 387">
          <a:extLst>
            <a:ext uri="{FF2B5EF4-FFF2-40B4-BE49-F238E27FC236}">
              <a16:creationId xmlns:a16="http://schemas.microsoft.com/office/drawing/2014/main" id="{BD2564D5-524D-469A-AB42-26796935BD0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9" name="直線コネクタ 388">
          <a:extLst>
            <a:ext uri="{FF2B5EF4-FFF2-40B4-BE49-F238E27FC236}">
              <a16:creationId xmlns:a16="http://schemas.microsoft.com/office/drawing/2014/main" id="{724A8634-1C86-480C-9551-B7DF9E221EE2}"/>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0" name="テキスト ボックス 389">
          <a:extLst>
            <a:ext uri="{FF2B5EF4-FFF2-40B4-BE49-F238E27FC236}">
              <a16:creationId xmlns:a16="http://schemas.microsoft.com/office/drawing/2014/main" id="{DFBD0843-3678-4234-9F9C-EA7AAC40B48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1" name="直線コネクタ 390">
          <a:extLst>
            <a:ext uri="{FF2B5EF4-FFF2-40B4-BE49-F238E27FC236}">
              <a16:creationId xmlns:a16="http://schemas.microsoft.com/office/drawing/2014/main" id="{520A74BE-E412-459C-92A5-252961FE754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2" name="テキスト ボックス 391">
          <a:extLst>
            <a:ext uri="{FF2B5EF4-FFF2-40B4-BE49-F238E27FC236}">
              <a16:creationId xmlns:a16="http://schemas.microsoft.com/office/drawing/2014/main" id="{3CC5F6B5-8B5C-4A18-9D77-7D139EE54BB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3" name="直線コネクタ 392">
          <a:extLst>
            <a:ext uri="{FF2B5EF4-FFF2-40B4-BE49-F238E27FC236}">
              <a16:creationId xmlns:a16="http://schemas.microsoft.com/office/drawing/2014/main" id="{63EDC2E5-577A-4451-A453-AF44BAC28C8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4" name="テキスト ボックス 393">
          <a:extLst>
            <a:ext uri="{FF2B5EF4-FFF2-40B4-BE49-F238E27FC236}">
              <a16:creationId xmlns:a16="http://schemas.microsoft.com/office/drawing/2014/main" id="{00DAC7D2-DD59-4AA4-85FF-BBDD7C6E13A2}"/>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5" name="直線コネクタ 394">
          <a:extLst>
            <a:ext uri="{FF2B5EF4-FFF2-40B4-BE49-F238E27FC236}">
              <a16:creationId xmlns:a16="http://schemas.microsoft.com/office/drawing/2014/main" id="{CA39F72E-650D-4938-ADCC-3D26171E374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6" name="テキスト ボックス 395">
          <a:extLst>
            <a:ext uri="{FF2B5EF4-FFF2-40B4-BE49-F238E27FC236}">
              <a16:creationId xmlns:a16="http://schemas.microsoft.com/office/drawing/2014/main" id="{2BEFC97C-A396-42FC-948E-3364D546EBB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575CC4F8-AD8A-4027-95DD-7CF1EC29E7E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3AAC5BE2-987B-4044-ABF4-D51F6B190B0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3A35D632-7592-4B49-A470-1C7D08779C2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00" name="直線コネクタ 399">
          <a:extLst>
            <a:ext uri="{FF2B5EF4-FFF2-40B4-BE49-F238E27FC236}">
              <a16:creationId xmlns:a16="http://schemas.microsoft.com/office/drawing/2014/main" id="{BF1A0B91-49FE-4FEF-BCEB-9B33803DAC21}"/>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1" name="【認定こども園・幼稚園・保育所】&#10;有形固定資産減価償却率最小値テキスト">
          <a:extLst>
            <a:ext uri="{FF2B5EF4-FFF2-40B4-BE49-F238E27FC236}">
              <a16:creationId xmlns:a16="http://schemas.microsoft.com/office/drawing/2014/main" id="{EA010829-D7E5-482E-8810-69D530462A5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2" name="直線コネクタ 401">
          <a:extLst>
            <a:ext uri="{FF2B5EF4-FFF2-40B4-BE49-F238E27FC236}">
              <a16:creationId xmlns:a16="http://schemas.microsoft.com/office/drawing/2014/main" id="{116B497C-78AC-4021-B8BA-CDC37BBA22EC}"/>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BD04C857-E3FF-4CF3-8621-B43A8819E0A4}"/>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04" name="直線コネクタ 403">
          <a:extLst>
            <a:ext uri="{FF2B5EF4-FFF2-40B4-BE49-F238E27FC236}">
              <a16:creationId xmlns:a16="http://schemas.microsoft.com/office/drawing/2014/main" id="{E60DC046-170A-42F8-A22C-5B4C0AAD5785}"/>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85D8167E-903D-449A-9B33-E1DCA4CE493D}"/>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6" name="フローチャート: 判断 405">
          <a:extLst>
            <a:ext uri="{FF2B5EF4-FFF2-40B4-BE49-F238E27FC236}">
              <a16:creationId xmlns:a16="http://schemas.microsoft.com/office/drawing/2014/main" id="{A376B47F-8CBB-47C4-BB33-AE525CB02D33}"/>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07" name="フローチャート: 判断 406">
          <a:extLst>
            <a:ext uri="{FF2B5EF4-FFF2-40B4-BE49-F238E27FC236}">
              <a16:creationId xmlns:a16="http://schemas.microsoft.com/office/drawing/2014/main" id="{CFC57549-1091-47B5-8D38-E08F0E8E6881}"/>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08" name="フローチャート: 判断 407">
          <a:extLst>
            <a:ext uri="{FF2B5EF4-FFF2-40B4-BE49-F238E27FC236}">
              <a16:creationId xmlns:a16="http://schemas.microsoft.com/office/drawing/2014/main" id="{C464FCBB-75B2-4D13-8985-2E19665521B3}"/>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09" name="フローチャート: 判断 408">
          <a:extLst>
            <a:ext uri="{FF2B5EF4-FFF2-40B4-BE49-F238E27FC236}">
              <a16:creationId xmlns:a16="http://schemas.microsoft.com/office/drawing/2014/main" id="{F720F0F5-FFB8-459A-9C48-A0E18E9D5F7A}"/>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10" name="フローチャート: 判断 409">
          <a:extLst>
            <a:ext uri="{FF2B5EF4-FFF2-40B4-BE49-F238E27FC236}">
              <a16:creationId xmlns:a16="http://schemas.microsoft.com/office/drawing/2014/main" id="{FDED2D87-9A2E-4CD1-8142-AD981A82FF54}"/>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DAE8C70D-5959-4091-ABEB-8D82DFABA7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B1D726EC-5A3A-4B91-9DAE-3409846F847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57DAA9F1-D315-46CF-A030-2E95305C624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4FABE12B-CDE4-4B1F-B185-92C6CA97AA7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14DFDCC-B9F1-40B9-87CC-059921777DB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122555</xdr:rowOff>
    </xdr:from>
    <xdr:to>
      <xdr:col>85</xdr:col>
      <xdr:colOff>177800</xdr:colOff>
      <xdr:row>42</xdr:row>
      <xdr:rowOff>52705</xdr:rowOff>
    </xdr:to>
    <xdr:sp macro="" textlink="">
      <xdr:nvSpPr>
        <xdr:cNvPr id="416" name="楕円 415">
          <a:extLst>
            <a:ext uri="{FF2B5EF4-FFF2-40B4-BE49-F238E27FC236}">
              <a16:creationId xmlns:a16="http://schemas.microsoft.com/office/drawing/2014/main" id="{4F1290CC-407A-4467-87B6-00506521493F}"/>
            </a:ext>
          </a:extLst>
        </xdr:cNvPr>
        <xdr:cNvSpPr/>
      </xdr:nvSpPr>
      <xdr:spPr>
        <a:xfrm>
          <a:off x="16268700" y="715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37482</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C3CBBA4C-6132-43F2-AF65-B372C76A13FD}"/>
            </a:ext>
          </a:extLst>
        </xdr:cNvPr>
        <xdr:cNvSpPr txBox="1"/>
      </xdr:nvSpPr>
      <xdr:spPr>
        <a:xfrm>
          <a:off x="16357600" y="7066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18" name="楕円 417">
          <a:extLst>
            <a:ext uri="{FF2B5EF4-FFF2-40B4-BE49-F238E27FC236}">
              <a16:creationId xmlns:a16="http://schemas.microsoft.com/office/drawing/2014/main" id="{7D5C0DBE-F66F-4BBD-8883-6B196EBBBB3E}"/>
            </a:ext>
          </a:extLst>
        </xdr:cNvPr>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1905</xdr:rowOff>
    </xdr:from>
    <xdr:to>
      <xdr:col>85</xdr:col>
      <xdr:colOff>127000</xdr:colOff>
      <xdr:row>42</xdr:row>
      <xdr:rowOff>38100</xdr:rowOff>
    </xdr:to>
    <xdr:cxnSp macro="">
      <xdr:nvCxnSpPr>
        <xdr:cNvPr id="419" name="直線コネクタ 418">
          <a:extLst>
            <a:ext uri="{FF2B5EF4-FFF2-40B4-BE49-F238E27FC236}">
              <a16:creationId xmlns:a16="http://schemas.microsoft.com/office/drawing/2014/main" id="{DA85F61A-17CA-4A7A-BE21-2B466B437535}"/>
            </a:ext>
          </a:extLst>
        </xdr:cNvPr>
        <xdr:cNvCxnSpPr/>
      </xdr:nvCxnSpPr>
      <xdr:spPr>
        <a:xfrm flipV="1">
          <a:off x="15481300" y="7202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20" name="楕円 419">
          <a:extLst>
            <a:ext uri="{FF2B5EF4-FFF2-40B4-BE49-F238E27FC236}">
              <a16:creationId xmlns:a16="http://schemas.microsoft.com/office/drawing/2014/main" id="{B5A99C3D-6B7D-478B-B98B-B503F8F34542}"/>
            </a:ext>
          </a:extLst>
        </xdr:cNvPr>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21" name="直線コネクタ 420">
          <a:extLst>
            <a:ext uri="{FF2B5EF4-FFF2-40B4-BE49-F238E27FC236}">
              <a16:creationId xmlns:a16="http://schemas.microsoft.com/office/drawing/2014/main" id="{5BE1897E-980A-409F-9B4A-286C4FE006B2}"/>
            </a:ext>
          </a:extLst>
        </xdr:cNvPr>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22" name="楕円 421">
          <a:extLst>
            <a:ext uri="{FF2B5EF4-FFF2-40B4-BE49-F238E27FC236}">
              <a16:creationId xmlns:a16="http://schemas.microsoft.com/office/drawing/2014/main" id="{37C79700-576A-4A79-989E-A677E590DFA6}"/>
            </a:ext>
          </a:extLst>
        </xdr:cNvPr>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23" name="直線コネクタ 422">
          <a:extLst>
            <a:ext uri="{FF2B5EF4-FFF2-40B4-BE49-F238E27FC236}">
              <a16:creationId xmlns:a16="http://schemas.microsoft.com/office/drawing/2014/main" id="{EFC19C2F-10DF-448E-9552-8193784DCD0D}"/>
            </a:ext>
          </a:extLst>
        </xdr:cNvPr>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78BEDF78-F21A-4486-B85B-44B22F5F956D}"/>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93FC394E-5D9E-4743-8728-6D722DA6E15F}"/>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94309F79-A251-4520-882F-E6AEE60BF980}"/>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3DF0CF2D-E8AA-4ABB-B9EC-7CC8986504AB}"/>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28" name="n_1mainValue【認定こども園・幼稚園・保育所】&#10;有形固定資産減価償却率">
          <a:extLst>
            <a:ext uri="{FF2B5EF4-FFF2-40B4-BE49-F238E27FC236}">
              <a16:creationId xmlns:a16="http://schemas.microsoft.com/office/drawing/2014/main" id="{85F328A5-7C3E-47E6-98F7-93A25AEB85CB}"/>
            </a:ext>
          </a:extLst>
        </xdr:cNvPr>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29" name="n_2mainValue【認定こども園・幼稚園・保育所】&#10;有形固定資産減価償却率">
          <a:extLst>
            <a:ext uri="{FF2B5EF4-FFF2-40B4-BE49-F238E27FC236}">
              <a16:creationId xmlns:a16="http://schemas.microsoft.com/office/drawing/2014/main" id="{9DEFB9F7-BD63-4289-834E-ABE9A6E21DA0}"/>
            </a:ext>
          </a:extLst>
        </xdr:cNvPr>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30" name="n_3mainValue【認定こども園・幼稚園・保育所】&#10;有形固定資産減価償却率">
          <a:extLst>
            <a:ext uri="{FF2B5EF4-FFF2-40B4-BE49-F238E27FC236}">
              <a16:creationId xmlns:a16="http://schemas.microsoft.com/office/drawing/2014/main" id="{D228E65F-1714-41DA-BB56-0BD788A7B2AF}"/>
            </a:ext>
          </a:extLst>
        </xdr:cNvPr>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ECE70355-E4DB-4EAF-8A70-162E724243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B6206F5D-4ABC-4A37-9A0D-78543DCC031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5622D52B-A0DD-48F8-AF61-231D4A104CE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CAEA864B-B48C-46E3-A4D2-C65A71DED28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18EDCB01-98C8-4DDD-B203-FFE95BCA1F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D62F2A4E-92E0-46A1-BC3F-BF032DC0330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F2137B06-2720-418A-B86C-FA0AFDD49A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CD712ECD-7C23-48A5-8418-DDDC8DEE384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3669DC5E-1D98-400E-BC8C-BC0437D6885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CF5B1EFC-868A-4F28-9FFD-3170D304C09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1" name="直線コネクタ 440">
          <a:extLst>
            <a:ext uri="{FF2B5EF4-FFF2-40B4-BE49-F238E27FC236}">
              <a16:creationId xmlns:a16="http://schemas.microsoft.com/office/drawing/2014/main" id="{2F7BAFFB-059A-432C-B7B2-11ED6A44E73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2" name="テキスト ボックス 441">
          <a:extLst>
            <a:ext uri="{FF2B5EF4-FFF2-40B4-BE49-F238E27FC236}">
              <a16:creationId xmlns:a16="http://schemas.microsoft.com/office/drawing/2014/main" id="{47DE95D9-D95D-4DFC-9BA9-8E31117EA7C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3" name="直線コネクタ 442">
          <a:extLst>
            <a:ext uri="{FF2B5EF4-FFF2-40B4-BE49-F238E27FC236}">
              <a16:creationId xmlns:a16="http://schemas.microsoft.com/office/drawing/2014/main" id="{8663BC31-1E98-43B0-9D46-E4442C5DB32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4" name="テキスト ボックス 443">
          <a:extLst>
            <a:ext uri="{FF2B5EF4-FFF2-40B4-BE49-F238E27FC236}">
              <a16:creationId xmlns:a16="http://schemas.microsoft.com/office/drawing/2014/main" id="{CD96B452-EB17-41AA-979D-C0F872A1264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5" name="直線コネクタ 444">
          <a:extLst>
            <a:ext uri="{FF2B5EF4-FFF2-40B4-BE49-F238E27FC236}">
              <a16:creationId xmlns:a16="http://schemas.microsoft.com/office/drawing/2014/main" id="{FD4D9799-6900-4CBC-8702-15AF8880A8D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6" name="テキスト ボックス 445">
          <a:extLst>
            <a:ext uri="{FF2B5EF4-FFF2-40B4-BE49-F238E27FC236}">
              <a16:creationId xmlns:a16="http://schemas.microsoft.com/office/drawing/2014/main" id="{D91F9949-5EAC-49C4-A2E7-9D063ACC4BDC}"/>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7" name="直線コネクタ 446">
          <a:extLst>
            <a:ext uri="{FF2B5EF4-FFF2-40B4-BE49-F238E27FC236}">
              <a16:creationId xmlns:a16="http://schemas.microsoft.com/office/drawing/2014/main" id="{89FED863-91EA-4804-8396-9F3897A3A39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8" name="テキスト ボックス 447">
          <a:extLst>
            <a:ext uri="{FF2B5EF4-FFF2-40B4-BE49-F238E27FC236}">
              <a16:creationId xmlns:a16="http://schemas.microsoft.com/office/drawing/2014/main" id="{27B162EE-7DAC-4413-8536-C9DD681A14B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a:extLst>
            <a:ext uri="{FF2B5EF4-FFF2-40B4-BE49-F238E27FC236}">
              <a16:creationId xmlns:a16="http://schemas.microsoft.com/office/drawing/2014/main" id="{00711412-61AD-4941-A39B-500AF5571F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0" name="テキスト ボックス 449">
          <a:extLst>
            <a:ext uri="{FF2B5EF4-FFF2-40B4-BE49-F238E27FC236}">
              <a16:creationId xmlns:a16="http://schemas.microsoft.com/office/drawing/2014/main" id="{F7307823-BF35-441B-8B16-B399F9AC175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認定こども園・幼稚園・保育所】&#10;一人当たり面積グラフ枠">
          <a:extLst>
            <a:ext uri="{FF2B5EF4-FFF2-40B4-BE49-F238E27FC236}">
              <a16:creationId xmlns:a16="http://schemas.microsoft.com/office/drawing/2014/main" id="{72075073-CAF9-4261-A6F8-E4238CFF64B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52" name="直線コネクタ 451">
          <a:extLst>
            <a:ext uri="{FF2B5EF4-FFF2-40B4-BE49-F238E27FC236}">
              <a16:creationId xmlns:a16="http://schemas.microsoft.com/office/drawing/2014/main" id="{A6B989D0-8B1D-474C-B762-793D33BD535E}"/>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53" name="【認定こども園・幼稚園・保育所】&#10;一人当たり面積最小値テキスト">
          <a:extLst>
            <a:ext uri="{FF2B5EF4-FFF2-40B4-BE49-F238E27FC236}">
              <a16:creationId xmlns:a16="http://schemas.microsoft.com/office/drawing/2014/main" id="{32B6870A-3035-464C-AC94-70E0565D6189}"/>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54" name="直線コネクタ 453">
          <a:extLst>
            <a:ext uri="{FF2B5EF4-FFF2-40B4-BE49-F238E27FC236}">
              <a16:creationId xmlns:a16="http://schemas.microsoft.com/office/drawing/2014/main" id="{E2BA6060-3ED4-4D05-9038-7CAE07859F8F}"/>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55" name="【認定こども園・幼稚園・保育所】&#10;一人当たり面積最大値テキスト">
          <a:extLst>
            <a:ext uri="{FF2B5EF4-FFF2-40B4-BE49-F238E27FC236}">
              <a16:creationId xmlns:a16="http://schemas.microsoft.com/office/drawing/2014/main" id="{5E55F9AA-0BEB-410E-9F37-6FB6B5B0E5E8}"/>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56" name="直線コネクタ 455">
          <a:extLst>
            <a:ext uri="{FF2B5EF4-FFF2-40B4-BE49-F238E27FC236}">
              <a16:creationId xmlns:a16="http://schemas.microsoft.com/office/drawing/2014/main" id="{57093338-C2EC-4395-B9BC-4F3EF51D36C5}"/>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57" name="【認定こども園・幼稚園・保育所】&#10;一人当たり面積平均値テキスト">
          <a:extLst>
            <a:ext uri="{FF2B5EF4-FFF2-40B4-BE49-F238E27FC236}">
              <a16:creationId xmlns:a16="http://schemas.microsoft.com/office/drawing/2014/main" id="{669A9470-900C-477F-8CF2-C2BBF44C982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58" name="フローチャート: 判断 457">
          <a:extLst>
            <a:ext uri="{FF2B5EF4-FFF2-40B4-BE49-F238E27FC236}">
              <a16:creationId xmlns:a16="http://schemas.microsoft.com/office/drawing/2014/main" id="{17E07127-4B16-4EF9-BE10-6F5E8EF0DA47}"/>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59" name="フローチャート: 判断 458">
          <a:extLst>
            <a:ext uri="{FF2B5EF4-FFF2-40B4-BE49-F238E27FC236}">
              <a16:creationId xmlns:a16="http://schemas.microsoft.com/office/drawing/2014/main" id="{B4E2F1C2-E064-46AD-A641-7136975B0615}"/>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60" name="フローチャート: 判断 459">
          <a:extLst>
            <a:ext uri="{FF2B5EF4-FFF2-40B4-BE49-F238E27FC236}">
              <a16:creationId xmlns:a16="http://schemas.microsoft.com/office/drawing/2014/main" id="{4AF95F49-CB62-4DC7-83DC-7DBFBAA45299}"/>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61" name="フローチャート: 判断 460">
          <a:extLst>
            <a:ext uri="{FF2B5EF4-FFF2-40B4-BE49-F238E27FC236}">
              <a16:creationId xmlns:a16="http://schemas.microsoft.com/office/drawing/2014/main" id="{F273A002-AB9B-47F7-A599-5BBB598ECAA7}"/>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62" name="フローチャート: 判断 461">
          <a:extLst>
            <a:ext uri="{FF2B5EF4-FFF2-40B4-BE49-F238E27FC236}">
              <a16:creationId xmlns:a16="http://schemas.microsoft.com/office/drawing/2014/main" id="{B3299DBD-EA62-404F-A606-6C06998687FC}"/>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9A7F5A9-3215-425F-824F-293CCAC1DB0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BE9D3062-D672-4E0A-A83E-56F6FCC88A3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BFBB438-3968-4EBC-BF81-CE56D53CF8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7ABAA83A-4C08-43FA-908C-583B5711083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B15E62F5-04A4-4453-9191-99BDEBCFC7F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81179</xdr:rowOff>
    </xdr:from>
    <xdr:to>
      <xdr:col>116</xdr:col>
      <xdr:colOff>114300</xdr:colOff>
      <xdr:row>41</xdr:row>
      <xdr:rowOff>11329</xdr:rowOff>
    </xdr:to>
    <xdr:sp macro="" textlink="">
      <xdr:nvSpPr>
        <xdr:cNvPr id="468" name="楕円 467">
          <a:extLst>
            <a:ext uri="{FF2B5EF4-FFF2-40B4-BE49-F238E27FC236}">
              <a16:creationId xmlns:a16="http://schemas.microsoft.com/office/drawing/2014/main" id="{2D105A39-6C97-4180-9368-74626555CE60}"/>
            </a:ext>
          </a:extLst>
        </xdr:cNvPr>
        <xdr:cNvSpPr/>
      </xdr:nvSpPr>
      <xdr:spPr>
        <a:xfrm>
          <a:off x="22110700" y="69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167556</xdr:rowOff>
    </xdr:from>
    <xdr:ext cx="469744" cy="259045"/>
    <xdr:sp macro="" textlink="">
      <xdr:nvSpPr>
        <xdr:cNvPr id="469" name="【認定こども園・幼稚園・保育所】&#10;一人当たり面積該当値テキスト">
          <a:extLst>
            <a:ext uri="{FF2B5EF4-FFF2-40B4-BE49-F238E27FC236}">
              <a16:creationId xmlns:a16="http://schemas.microsoft.com/office/drawing/2014/main" id="{3F13CCF6-4D16-4EDA-B6EC-EAC5CDA0DAA4}"/>
            </a:ext>
          </a:extLst>
        </xdr:cNvPr>
        <xdr:cNvSpPr txBox="1"/>
      </xdr:nvSpPr>
      <xdr:spPr>
        <a:xfrm>
          <a:off x="22199600" y="685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84836</xdr:rowOff>
    </xdr:from>
    <xdr:to>
      <xdr:col>112</xdr:col>
      <xdr:colOff>38100</xdr:colOff>
      <xdr:row>41</xdr:row>
      <xdr:rowOff>14986</xdr:rowOff>
    </xdr:to>
    <xdr:sp macro="" textlink="">
      <xdr:nvSpPr>
        <xdr:cNvPr id="470" name="楕円 469">
          <a:extLst>
            <a:ext uri="{FF2B5EF4-FFF2-40B4-BE49-F238E27FC236}">
              <a16:creationId xmlns:a16="http://schemas.microsoft.com/office/drawing/2014/main" id="{874AEF5E-479E-4D65-BA06-CC477ED79231}"/>
            </a:ext>
          </a:extLst>
        </xdr:cNvPr>
        <xdr:cNvSpPr/>
      </xdr:nvSpPr>
      <xdr:spPr>
        <a:xfrm>
          <a:off x="21272500" y="694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131979</xdr:rowOff>
    </xdr:from>
    <xdr:to>
      <xdr:col>116</xdr:col>
      <xdr:colOff>63500</xdr:colOff>
      <xdr:row>40</xdr:row>
      <xdr:rowOff>135636</xdr:rowOff>
    </xdr:to>
    <xdr:cxnSp macro="">
      <xdr:nvCxnSpPr>
        <xdr:cNvPr id="471" name="直線コネクタ 470">
          <a:extLst>
            <a:ext uri="{FF2B5EF4-FFF2-40B4-BE49-F238E27FC236}">
              <a16:creationId xmlns:a16="http://schemas.microsoft.com/office/drawing/2014/main" id="{53A1BCC5-5BF0-4AAC-9CF2-4B09FCA1EF53}"/>
            </a:ext>
          </a:extLst>
        </xdr:cNvPr>
        <xdr:cNvCxnSpPr/>
      </xdr:nvCxnSpPr>
      <xdr:spPr>
        <a:xfrm flipV="1">
          <a:off x="21323300" y="6989979"/>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86664</xdr:rowOff>
    </xdr:from>
    <xdr:to>
      <xdr:col>107</xdr:col>
      <xdr:colOff>101600</xdr:colOff>
      <xdr:row>41</xdr:row>
      <xdr:rowOff>16814</xdr:rowOff>
    </xdr:to>
    <xdr:sp macro="" textlink="">
      <xdr:nvSpPr>
        <xdr:cNvPr id="472" name="楕円 471">
          <a:extLst>
            <a:ext uri="{FF2B5EF4-FFF2-40B4-BE49-F238E27FC236}">
              <a16:creationId xmlns:a16="http://schemas.microsoft.com/office/drawing/2014/main" id="{318FE60F-D8CE-4A11-91EA-C24C7EF34680}"/>
            </a:ext>
          </a:extLst>
        </xdr:cNvPr>
        <xdr:cNvSpPr/>
      </xdr:nvSpPr>
      <xdr:spPr>
        <a:xfrm>
          <a:off x="20383500" y="69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135636</xdr:rowOff>
    </xdr:from>
    <xdr:to>
      <xdr:col>111</xdr:col>
      <xdr:colOff>177800</xdr:colOff>
      <xdr:row>40</xdr:row>
      <xdr:rowOff>137464</xdr:rowOff>
    </xdr:to>
    <xdr:cxnSp macro="">
      <xdr:nvCxnSpPr>
        <xdr:cNvPr id="473" name="直線コネクタ 472">
          <a:extLst>
            <a:ext uri="{FF2B5EF4-FFF2-40B4-BE49-F238E27FC236}">
              <a16:creationId xmlns:a16="http://schemas.microsoft.com/office/drawing/2014/main" id="{17ECA715-5F44-4B56-AB3B-39F7B373D1EF}"/>
            </a:ext>
          </a:extLst>
        </xdr:cNvPr>
        <xdr:cNvCxnSpPr/>
      </xdr:nvCxnSpPr>
      <xdr:spPr>
        <a:xfrm flipV="1">
          <a:off x="20434300" y="6993636"/>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474" name="楕円 473">
          <a:extLst>
            <a:ext uri="{FF2B5EF4-FFF2-40B4-BE49-F238E27FC236}">
              <a16:creationId xmlns:a16="http://schemas.microsoft.com/office/drawing/2014/main" id="{9E8122B4-9538-4770-B59C-C438E806F5F1}"/>
            </a:ext>
          </a:extLst>
        </xdr:cNvPr>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137464</xdr:rowOff>
    </xdr:from>
    <xdr:to>
      <xdr:col>107</xdr:col>
      <xdr:colOff>50800</xdr:colOff>
      <xdr:row>40</xdr:row>
      <xdr:rowOff>140208</xdr:rowOff>
    </xdr:to>
    <xdr:cxnSp macro="">
      <xdr:nvCxnSpPr>
        <xdr:cNvPr id="475" name="直線コネクタ 474">
          <a:extLst>
            <a:ext uri="{FF2B5EF4-FFF2-40B4-BE49-F238E27FC236}">
              <a16:creationId xmlns:a16="http://schemas.microsoft.com/office/drawing/2014/main" id="{05B7C424-9621-43F6-8CB5-93C0E2EE2C5D}"/>
            </a:ext>
          </a:extLst>
        </xdr:cNvPr>
        <xdr:cNvCxnSpPr/>
      </xdr:nvCxnSpPr>
      <xdr:spPr>
        <a:xfrm flipV="1">
          <a:off x="19545300" y="6995464"/>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76" name="n_1aveValue【認定こども園・幼稚園・保育所】&#10;一人当たり面積">
          <a:extLst>
            <a:ext uri="{FF2B5EF4-FFF2-40B4-BE49-F238E27FC236}">
              <a16:creationId xmlns:a16="http://schemas.microsoft.com/office/drawing/2014/main" id="{B9989F3E-5CB4-4114-B006-F8A393A02A8F}"/>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477" name="n_2aveValue【認定こども園・幼稚園・保育所】&#10;一人当たり面積">
          <a:extLst>
            <a:ext uri="{FF2B5EF4-FFF2-40B4-BE49-F238E27FC236}">
              <a16:creationId xmlns:a16="http://schemas.microsoft.com/office/drawing/2014/main" id="{B15D01F4-B277-49CD-90E6-4B12EFCAC923}"/>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478" name="n_3aveValue【認定こども園・幼稚園・保育所】&#10;一人当たり面積">
          <a:extLst>
            <a:ext uri="{FF2B5EF4-FFF2-40B4-BE49-F238E27FC236}">
              <a16:creationId xmlns:a16="http://schemas.microsoft.com/office/drawing/2014/main" id="{A30D2E7A-D9B2-4410-B1E7-D3FE9B728B59}"/>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479" name="n_4aveValue【認定こども園・幼稚園・保育所】&#10;一人当たり面積">
          <a:extLst>
            <a:ext uri="{FF2B5EF4-FFF2-40B4-BE49-F238E27FC236}">
              <a16:creationId xmlns:a16="http://schemas.microsoft.com/office/drawing/2014/main" id="{9673C647-3436-4E93-BABB-0B25B628F835}"/>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6113</xdr:rowOff>
    </xdr:from>
    <xdr:ext cx="469744" cy="259045"/>
    <xdr:sp macro="" textlink="">
      <xdr:nvSpPr>
        <xdr:cNvPr id="480" name="n_1mainValue【認定こども園・幼稚園・保育所】&#10;一人当たり面積">
          <a:extLst>
            <a:ext uri="{FF2B5EF4-FFF2-40B4-BE49-F238E27FC236}">
              <a16:creationId xmlns:a16="http://schemas.microsoft.com/office/drawing/2014/main" id="{4623BF47-A601-414E-8BEE-A65F0419854D}"/>
            </a:ext>
          </a:extLst>
        </xdr:cNvPr>
        <xdr:cNvSpPr txBox="1"/>
      </xdr:nvSpPr>
      <xdr:spPr>
        <a:xfrm>
          <a:off x="21075727" y="70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7941</xdr:rowOff>
    </xdr:from>
    <xdr:ext cx="469744" cy="259045"/>
    <xdr:sp macro="" textlink="">
      <xdr:nvSpPr>
        <xdr:cNvPr id="481" name="n_2mainValue【認定こども園・幼稚園・保育所】&#10;一人当たり面積">
          <a:extLst>
            <a:ext uri="{FF2B5EF4-FFF2-40B4-BE49-F238E27FC236}">
              <a16:creationId xmlns:a16="http://schemas.microsoft.com/office/drawing/2014/main" id="{37A9422D-933D-4A9B-BBD8-FF58CA87C238}"/>
            </a:ext>
          </a:extLst>
        </xdr:cNvPr>
        <xdr:cNvSpPr txBox="1"/>
      </xdr:nvSpPr>
      <xdr:spPr>
        <a:xfrm>
          <a:off x="20199427" y="703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482" name="n_3mainValue【認定こども園・幼稚園・保育所】&#10;一人当たり面積">
          <a:extLst>
            <a:ext uri="{FF2B5EF4-FFF2-40B4-BE49-F238E27FC236}">
              <a16:creationId xmlns:a16="http://schemas.microsoft.com/office/drawing/2014/main" id="{1B47FCDB-7F8E-479B-B6EC-0ABBC9ECEA32}"/>
            </a:ext>
          </a:extLst>
        </xdr:cNvPr>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3" name="正方形/長方形 482">
          <a:extLst>
            <a:ext uri="{FF2B5EF4-FFF2-40B4-BE49-F238E27FC236}">
              <a16:creationId xmlns:a16="http://schemas.microsoft.com/office/drawing/2014/main" id="{BE642D52-238E-4903-AB6F-F6B067F1469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4" name="正方形/長方形 483">
          <a:extLst>
            <a:ext uri="{FF2B5EF4-FFF2-40B4-BE49-F238E27FC236}">
              <a16:creationId xmlns:a16="http://schemas.microsoft.com/office/drawing/2014/main" id="{2EAEB8DF-12B8-4F74-8DCA-5DD242F52D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5" name="正方形/長方形 484">
          <a:extLst>
            <a:ext uri="{FF2B5EF4-FFF2-40B4-BE49-F238E27FC236}">
              <a16:creationId xmlns:a16="http://schemas.microsoft.com/office/drawing/2014/main" id="{C72F2A8D-9681-4166-8A43-2683C8FE6A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6" name="正方形/長方形 485">
          <a:extLst>
            <a:ext uri="{FF2B5EF4-FFF2-40B4-BE49-F238E27FC236}">
              <a16:creationId xmlns:a16="http://schemas.microsoft.com/office/drawing/2014/main" id="{C40E53F9-6FD8-42E0-BB9E-4637E933533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7" name="正方形/長方形 486">
          <a:extLst>
            <a:ext uri="{FF2B5EF4-FFF2-40B4-BE49-F238E27FC236}">
              <a16:creationId xmlns:a16="http://schemas.microsoft.com/office/drawing/2014/main" id="{BBE3ACC1-58E1-4EBB-974C-8684A5ABED2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8" name="正方形/長方形 487">
          <a:extLst>
            <a:ext uri="{FF2B5EF4-FFF2-40B4-BE49-F238E27FC236}">
              <a16:creationId xmlns:a16="http://schemas.microsoft.com/office/drawing/2014/main" id="{D8D9560B-17C4-4963-A7AA-400CD1C0046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9" name="正方形/長方形 488">
          <a:extLst>
            <a:ext uri="{FF2B5EF4-FFF2-40B4-BE49-F238E27FC236}">
              <a16:creationId xmlns:a16="http://schemas.microsoft.com/office/drawing/2014/main" id="{EC63FFBA-22FC-4DB3-858B-1C1132D2DA9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0" name="正方形/長方形 489">
          <a:extLst>
            <a:ext uri="{FF2B5EF4-FFF2-40B4-BE49-F238E27FC236}">
              <a16:creationId xmlns:a16="http://schemas.microsoft.com/office/drawing/2014/main" id="{F9DCFDEE-0FB3-4D57-B381-EB5F503A78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1" name="テキスト ボックス 490">
          <a:extLst>
            <a:ext uri="{FF2B5EF4-FFF2-40B4-BE49-F238E27FC236}">
              <a16:creationId xmlns:a16="http://schemas.microsoft.com/office/drawing/2014/main" id="{A470143D-75E2-4EBA-B65E-8ADA35E876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2" name="直線コネクタ 491">
          <a:extLst>
            <a:ext uri="{FF2B5EF4-FFF2-40B4-BE49-F238E27FC236}">
              <a16:creationId xmlns:a16="http://schemas.microsoft.com/office/drawing/2014/main" id="{8721EADA-7D00-4C7F-8BA0-B0C2173D2AB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3" name="テキスト ボックス 492">
          <a:extLst>
            <a:ext uri="{FF2B5EF4-FFF2-40B4-BE49-F238E27FC236}">
              <a16:creationId xmlns:a16="http://schemas.microsoft.com/office/drawing/2014/main" id="{E8A98706-CC27-4799-A4A8-AE34697B5EF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4" name="直線コネクタ 493">
          <a:extLst>
            <a:ext uri="{FF2B5EF4-FFF2-40B4-BE49-F238E27FC236}">
              <a16:creationId xmlns:a16="http://schemas.microsoft.com/office/drawing/2014/main" id="{0FECAFD8-9A2B-413A-9DA9-DB201EDF561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5" name="テキスト ボックス 494">
          <a:extLst>
            <a:ext uri="{FF2B5EF4-FFF2-40B4-BE49-F238E27FC236}">
              <a16:creationId xmlns:a16="http://schemas.microsoft.com/office/drawing/2014/main" id="{85036A35-9EA4-4E1A-94AA-6A806A95E58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6" name="直線コネクタ 495">
          <a:extLst>
            <a:ext uri="{FF2B5EF4-FFF2-40B4-BE49-F238E27FC236}">
              <a16:creationId xmlns:a16="http://schemas.microsoft.com/office/drawing/2014/main" id="{51FC5025-604D-44C9-8C96-591EBA7DE8E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7" name="テキスト ボックス 496">
          <a:extLst>
            <a:ext uri="{FF2B5EF4-FFF2-40B4-BE49-F238E27FC236}">
              <a16:creationId xmlns:a16="http://schemas.microsoft.com/office/drawing/2014/main" id="{B64569F9-D20A-45F0-86D2-53C79E3A718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8" name="直線コネクタ 497">
          <a:extLst>
            <a:ext uri="{FF2B5EF4-FFF2-40B4-BE49-F238E27FC236}">
              <a16:creationId xmlns:a16="http://schemas.microsoft.com/office/drawing/2014/main" id="{0746714C-BDBF-478A-80B3-0D2739A01F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9" name="テキスト ボックス 498">
          <a:extLst>
            <a:ext uri="{FF2B5EF4-FFF2-40B4-BE49-F238E27FC236}">
              <a16:creationId xmlns:a16="http://schemas.microsoft.com/office/drawing/2014/main" id="{96FBA937-BBD3-4ADF-AB48-17799F4A5E5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0" name="直線コネクタ 499">
          <a:extLst>
            <a:ext uri="{FF2B5EF4-FFF2-40B4-BE49-F238E27FC236}">
              <a16:creationId xmlns:a16="http://schemas.microsoft.com/office/drawing/2014/main" id="{10980A02-31BC-49E1-9313-89652DF3FF4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1" name="テキスト ボックス 500">
          <a:extLst>
            <a:ext uri="{FF2B5EF4-FFF2-40B4-BE49-F238E27FC236}">
              <a16:creationId xmlns:a16="http://schemas.microsoft.com/office/drawing/2014/main" id="{3C28A6CE-3A48-4984-898C-2539958FA5A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2" name="直線コネクタ 501">
          <a:extLst>
            <a:ext uri="{FF2B5EF4-FFF2-40B4-BE49-F238E27FC236}">
              <a16:creationId xmlns:a16="http://schemas.microsoft.com/office/drawing/2014/main" id="{3B9582E8-15FB-4FB2-BE80-1056A57B7E4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3" name="テキスト ボックス 502">
          <a:extLst>
            <a:ext uri="{FF2B5EF4-FFF2-40B4-BE49-F238E27FC236}">
              <a16:creationId xmlns:a16="http://schemas.microsoft.com/office/drawing/2014/main" id="{B8389C2E-3072-4182-A1BB-5BB9F69208D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4" name="直線コネクタ 503">
          <a:extLst>
            <a:ext uri="{FF2B5EF4-FFF2-40B4-BE49-F238E27FC236}">
              <a16:creationId xmlns:a16="http://schemas.microsoft.com/office/drawing/2014/main" id="{8EEF3E90-4307-4578-934F-6387766505D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5" name="テキスト ボックス 504">
          <a:extLst>
            <a:ext uri="{FF2B5EF4-FFF2-40B4-BE49-F238E27FC236}">
              <a16:creationId xmlns:a16="http://schemas.microsoft.com/office/drawing/2014/main" id="{CFCF8F9C-CC31-45D1-8E85-E6665DCDA59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6" name="直線コネクタ 505">
          <a:extLst>
            <a:ext uri="{FF2B5EF4-FFF2-40B4-BE49-F238E27FC236}">
              <a16:creationId xmlns:a16="http://schemas.microsoft.com/office/drawing/2014/main" id="{BCFCDD61-4C13-4660-B1B2-CC81537A835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EE1D5890-7EF1-4C92-AAE9-98B2C8776DA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08" name="直線コネクタ 507">
          <a:extLst>
            <a:ext uri="{FF2B5EF4-FFF2-40B4-BE49-F238E27FC236}">
              <a16:creationId xmlns:a16="http://schemas.microsoft.com/office/drawing/2014/main" id="{2BC41DD0-3669-4472-9CFC-0AD3344A604C}"/>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FD7703D8-B6B2-448D-A701-16824BACE65D}"/>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10" name="直線コネクタ 509">
          <a:extLst>
            <a:ext uri="{FF2B5EF4-FFF2-40B4-BE49-F238E27FC236}">
              <a16:creationId xmlns:a16="http://schemas.microsoft.com/office/drawing/2014/main" id="{858ED61B-68F6-4BB6-9465-C8B19EE3CB73}"/>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3DB66F0-9F37-4501-AE6E-A3C73DA7CD43}"/>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12" name="直線コネクタ 511">
          <a:extLst>
            <a:ext uri="{FF2B5EF4-FFF2-40B4-BE49-F238E27FC236}">
              <a16:creationId xmlns:a16="http://schemas.microsoft.com/office/drawing/2014/main" id="{EAB11330-9D51-47FF-AE33-87E857B732D4}"/>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37B0FA0F-AE14-4EA2-85CC-493C36E3F5CA}"/>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14" name="フローチャート: 判断 513">
          <a:extLst>
            <a:ext uri="{FF2B5EF4-FFF2-40B4-BE49-F238E27FC236}">
              <a16:creationId xmlns:a16="http://schemas.microsoft.com/office/drawing/2014/main" id="{A1ED9F6A-9A9C-4515-8E1A-BFE92A0177C4}"/>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15" name="フローチャート: 判断 514">
          <a:extLst>
            <a:ext uri="{FF2B5EF4-FFF2-40B4-BE49-F238E27FC236}">
              <a16:creationId xmlns:a16="http://schemas.microsoft.com/office/drawing/2014/main" id="{8E7BCF2B-9A36-4BB0-9D06-19BFE2F9BC40}"/>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16" name="フローチャート: 判断 515">
          <a:extLst>
            <a:ext uri="{FF2B5EF4-FFF2-40B4-BE49-F238E27FC236}">
              <a16:creationId xmlns:a16="http://schemas.microsoft.com/office/drawing/2014/main" id="{52CD0248-3785-423A-BD41-06D0AEA9B35C}"/>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17" name="フローチャート: 判断 516">
          <a:extLst>
            <a:ext uri="{FF2B5EF4-FFF2-40B4-BE49-F238E27FC236}">
              <a16:creationId xmlns:a16="http://schemas.microsoft.com/office/drawing/2014/main" id="{83CD47BB-C056-46B8-BCC4-D9F529E93C3D}"/>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18" name="フローチャート: 判断 517">
          <a:extLst>
            <a:ext uri="{FF2B5EF4-FFF2-40B4-BE49-F238E27FC236}">
              <a16:creationId xmlns:a16="http://schemas.microsoft.com/office/drawing/2014/main" id="{CB5C80DA-48F1-4C27-A459-AAE65DCB30A9}"/>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14492B9D-C091-4029-98A3-82D603FFE87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34DA3DD6-5A09-4C02-ACF0-07DD9861473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AE0069D7-6B19-4E05-9F69-220B24DF98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9BA5EA15-F46A-42D7-9245-D7596DEBED4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8C13387E-EF14-4EAB-A694-DC24B31F48A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524" name="楕円 523">
          <a:extLst>
            <a:ext uri="{FF2B5EF4-FFF2-40B4-BE49-F238E27FC236}">
              <a16:creationId xmlns:a16="http://schemas.microsoft.com/office/drawing/2014/main" id="{1AC084CA-D95C-4E6E-9978-A49EC5C6A2C3}"/>
            </a:ext>
          </a:extLst>
        </xdr:cNvPr>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24147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CC230D99-8432-454D-BEEE-0C4ACF61B9CE}"/>
            </a:ext>
          </a:extLst>
        </xdr:cNvPr>
        <xdr:cNvSpPr txBox="1"/>
      </xdr:nvSpPr>
      <xdr:spPr>
        <a:xfrm>
          <a:off x="16357600" y="1082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101056</xdr:rowOff>
    </xdr:from>
    <xdr:to>
      <xdr:col>81</xdr:col>
      <xdr:colOff>101600</xdr:colOff>
      <xdr:row>64</xdr:row>
      <xdr:rowOff>31206</xdr:rowOff>
    </xdr:to>
    <xdr:sp macro="" textlink="">
      <xdr:nvSpPr>
        <xdr:cNvPr id="526" name="楕円 525">
          <a:extLst>
            <a:ext uri="{FF2B5EF4-FFF2-40B4-BE49-F238E27FC236}">
              <a16:creationId xmlns:a16="http://schemas.microsoft.com/office/drawing/2014/main" id="{9D2FAA6D-EECE-4278-84B7-9F88940A27BB}"/>
            </a:ext>
          </a:extLst>
        </xdr:cNvPr>
        <xdr:cNvSpPr/>
      </xdr:nvSpPr>
      <xdr:spPr>
        <a:xfrm>
          <a:off x="1543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151856</xdr:rowOff>
    </xdr:from>
    <xdr:to>
      <xdr:col>85</xdr:col>
      <xdr:colOff>127000</xdr:colOff>
      <xdr:row>63</xdr:row>
      <xdr:rowOff>160020</xdr:rowOff>
    </xdr:to>
    <xdr:cxnSp macro="">
      <xdr:nvCxnSpPr>
        <xdr:cNvPr id="527" name="直線コネクタ 526">
          <a:extLst>
            <a:ext uri="{FF2B5EF4-FFF2-40B4-BE49-F238E27FC236}">
              <a16:creationId xmlns:a16="http://schemas.microsoft.com/office/drawing/2014/main" id="{358DCBE1-9923-4E74-B0DD-59F4D9DAB9DE}"/>
            </a:ext>
          </a:extLst>
        </xdr:cNvPr>
        <xdr:cNvCxnSpPr/>
      </xdr:nvCxnSpPr>
      <xdr:spPr>
        <a:xfrm>
          <a:off x="15481300" y="1095320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133713</xdr:rowOff>
    </xdr:from>
    <xdr:to>
      <xdr:col>76</xdr:col>
      <xdr:colOff>165100</xdr:colOff>
      <xdr:row>64</xdr:row>
      <xdr:rowOff>63863</xdr:rowOff>
    </xdr:to>
    <xdr:sp macro="" textlink="">
      <xdr:nvSpPr>
        <xdr:cNvPr id="528" name="楕円 527">
          <a:extLst>
            <a:ext uri="{FF2B5EF4-FFF2-40B4-BE49-F238E27FC236}">
              <a16:creationId xmlns:a16="http://schemas.microsoft.com/office/drawing/2014/main" id="{132F6E7A-40C2-4C33-9A34-5D7AD197D5A9}"/>
            </a:ext>
          </a:extLst>
        </xdr:cNvPr>
        <xdr:cNvSpPr/>
      </xdr:nvSpPr>
      <xdr:spPr>
        <a:xfrm>
          <a:off x="14541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151856</xdr:rowOff>
    </xdr:from>
    <xdr:to>
      <xdr:col>81</xdr:col>
      <xdr:colOff>50800</xdr:colOff>
      <xdr:row>64</xdr:row>
      <xdr:rowOff>13063</xdr:rowOff>
    </xdr:to>
    <xdr:cxnSp macro="">
      <xdr:nvCxnSpPr>
        <xdr:cNvPr id="529" name="直線コネクタ 528">
          <a:extLst>
            <a:ext uri="{FF2B5EF4-FFF2-40B4-BE49-F238E27FC236}">
              <a16:creationId xmlns:a16="http://schemas.microsoft.com/office/drawing/2014/main" id="{A4422CD5-5A0E-4BE6-A12C-2237E53D528B}"/>
            </a:ext>
          </a:extLst>
        </xdr:cNvPr>
        <xdr:cNvCxnSpPr/>
      </xdr:nvCxnSpPr>
      <xdr:spPr>
        <a:xfrm flipV="1">
          <a:off x="14592300" y="109532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105954</xdr:rowOff>
    </xdr:from>
    <xdr:to>
      <xdr:col>72</xdr:col>
      <xdr:colOff>38100</xdr:colOff>
      <xdr:row>64</xdr:row>
      <xdr:rowOff>36104</xdr:rowOff>
    </xdr:to>
    <xdr:sp macro="" textlink="">
      <xdr:nvSpPr>
        <xdr:cNvPr id="530" name="楕円 529">
          <a:extLst>
            <a:ext uri="{FF2B5EF4-FFF2-40B4-BE49-F238E27FC236}">
              <a16:creationId xmlns:a16="http://schemas.microsoft.com/office/drawing/2014/main" id="{E43814EC-D994-41F0-BB12-99A57BC4373B}"/>
            </a:ext>
          </a:extLst>
        </xdr:cNvPr>
        <xdr:cNvSpPr/>
      </xdr:nvSpPr>
      <xdr:spPr>
        <a:xfrm>
          <a:off x="13652500" y="109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156754</xdr:rowOff>
    </xdr:from>
    <xdr:to>
      <xdr:col>76</xdr:col>
      <xdr:colOff>114300</xdr:colOff>
      <xdr:row>64</xdr:row>
      <xdr:rowOff>13063</xdr:rowOff>
    </xdr:to>
    <xdr:cxnSp macro="">
      <xdr:nvCxnSpPr>
        <xdr:cNvPr id="531" name="直線コネクタ 530">
          <a:extLst>
            <a:ext uri="{FF2B5EF4-FFF2-40B4-BE49-F238E27FC236}">
              <a16:creationId xmlns:a16="http://schemas.microsoft.com/office/drawing/2014/main" id="{4B574659-CB47-4F03-9463-AEFA86057382}"/>
            </a:ext>
          </a:extLst>
        </xdr:cNvPr>
        <xdr:cNvCxnSpPr/>
      </xdr:nvCxnSpPr>
      <xdr:spPr>
        <a:xfrm>
          <a:off x="13703300" y="1095810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32" name="n_1aveValue【学校施設】&#10;有形固定資産減価償却率">
          <a:extLst>
            <a:ext uri="{FF2B5EF4-FFF2-40B4-BE49-F238E27FC236}">
              <a16:creationId xmlns:a16="http://schemas.microsoft.com/office/drawing/2014/main" id="{79ECF856-0291-417E-B899-F2FE3361E65E}"/>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33" name="n_2aveValue【学校施設】&#10;有形固定資産減価償却率">
          <a:extLst>
            <a:ext uri="{FF2B5EF4-FFF2-40B4-BE49-F238E27FC236}">
              <a16:creationId xmlns:a16="http://schemas.microsoft.com/office/drawing/2014/main" id="{847B57CB-4450-4E44-8D3A-75EE0AC4CB23}"/>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39568</xdr:rowOff>
    </xdr:from>
    <xdr:ext cx="405111" cy="259045"/>
    <xdr:sp macro="" textlink="">
      <xdr:nvSpPr>
        <xdr:cNvPr id="534" name="n_3aveValue【学校施設】&#10;有形固定資産減価償却率">
          <a:extLst>
            <a:ext uri="{FF2B5EF4-FFF2-40B4-BE49-F238E27FC236}">
              <a16:creationId xmlns:a16="http://schemas.microsoft.com/office/drawing/2014/main" id="{2FD1D347-E437-48F1-9D5C-42570180F1C1}"/>
            </a:ext>
          </a:extLst>
        </xdr:cNvPr>
        <xdr:cNvSpPr txBox="1"/>
      </xdr:nvSpPr>
      <xdr:spPr>
        <a:xfrm>
          <a:off x="13500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34670</xdr:rowOff>
    </xdr:from>
    <xdr:ext cx="405111" cy="259045"/>
    <xdr:sp macro="" textlink="">
      <xdr:nvSpPr>
        <xdr:cNvPr id="535" name="n_4aveValue【学校施設】&#10;有形固定資産減価償却率">
          <a:extLst>
            <a:ext uri="{FF2B5EF4-FFF2-40B4-BE49-F238E27FC236}">
              <a16:creationId xmlns:a16="http://schemas.microsoft.com/office/drawing/2014/main" id="{9597ED88-3483-4790-B6DF-C5BC674F080A}"/>
            </a:ext>
          </a:extLst>
        </xdr:cNvPr>
        <xdr:cNvSpPr txBox="1"/>
      </xdr:nvSpPr>
      <xdr:spPr>
        <a:xfrm>
          <a:off x="12611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22333</xdr:rowOff>
    </xdr:from>
    <xdr:ext cx="405111" cy="259045"/>
    <xdr:sp macro="" textlink="">
      <xdr:nvSpPr>
        <xdr:cNvPr id="536" name="n_1mainValue【学校施設】&#10;有形固定資産減価償却率">
          <a:extLst>
            <a:ext uri="{FF2B5EF4-FFF2-40B4-BE49-F238E27FC236}">
              <a16:creationId xmlns:a16="http://schemas.microsoft.com/office/drawing/2014/main" id="{8EBD9D6A-5F3B-46D2-BA7C-35A263A1BF2D}"/>
            </a:ext>
          </a:extLst>
        </xdr:cNvPr>
        <xdr:cNvSpPr txBox="1"/>
      </xdr:nvSpPr>
      <xdr:spPr>
        <a:xfrm>
          <a:off x="15266044" y="1099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54990</xdr:rowOff>
    </xdr:from>
    <xdr:ext cx="405111" cy="259045"/>
    <xdr:sp macro="" textlink="">
      <xdr:nvSpPr>
        <xdr:cNvPr id="537" name="n_2mainValue【学校施設】&#10;有形固定資産減価償却率">
          <a:extLst>
            <a:ext uri="{FF2B5EF4-FFF2-40B4-BE49-F238E27FC236}">
              <a16:creationId xmlns:a16="http://schemas.microsoft.com/office/drawing/2014/main" id="{CA0706BA-D394-416F-9237-2360D44F67F7}"/>
            </a:ext>
          </a:extLst>
        </xdr:cNvPr>
        <xdr:cNvSpPr txBox="1"/>
      </xdr:nvSpPr>
      <xdr:spPr>
        <a:xfrm>
          <a:off x="14389744" y="1102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27231</xdr:rowOff>
    </xdr:from>
    <xdr:ext cx="405111" cy="259045"/>
    <xdr:sp macro="" textlink="">
      <xdr:nvSpPr>
        <xdr:cNvPr id="538" name="n_3mainValue【学校施設】&#10;有形固定資産減価償却率">
          <a:extLst>
            <a:ext uri="{FF2B5EF4-FFF2-40B4-BE49-F238E27FC236}">
              <a16:creationId xmlns:a16="http://schemas.microsoft.com/office/drawing/2014/main" id="{F53DA3F9-3D86-4F5B-B318-A15892F6460D}"/>
            </a:ext>
          </a:extLst>
        </xdr:cNvPr>
        <xdr:cNvSpPr txBox="1"/>
      </xdr:nvSpPr>
      <xdr:spPr>
        <a:xfrm>
          <a:off x="13500744" y="110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82728DCF-7D26-439B-82AA-79AD057A537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D4CE785D-975E-41C3-A9DC-758FF079C4F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B79797EC-607B-4D64-86DC-43EFB0135A7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A9788D93-6FC5-4AE9-904A-63702FEDFC6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6AADA807-12F7-4ADB-9D04-3E82FEF53E7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B2F9C0FB-D227-497B-B8C4-A06DBD9D8B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1FD1A0E8-4956-4FD7-94F2-6E478142FA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DCC47FFC-8823-4C60-BC1A-56FA9CA6C9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B3857B9-8B40-4F91-8E83-76E43AB896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AE057BC2-1D3F-433A-A614-8A2420B8CE8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A27C0679-9CF6-40B6-83F4-BE533A55FD4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D000B994-2CD2-4E7C-8FD5-D2013E1DA59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301231FB-C5BA-4CEE-BED2-0F7C50ED6D9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D74565EF-0DC1-49D4-A7C8-3F0CED4C56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703639C4-B483-4107-AC3E-17051189B43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CD5515B-0A67-4871-BBE3-4EA90A3AF4D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8D9D1291-58E6-4222-BE56-4539554DB04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20F9319B-FF89-4FC3-AD0C-FF4477AAFF1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664ACF42-618B-47EF-8500-00652677E4E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48496ECC-9D84-4A18-B8EB-AC6201981772}"/>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F05C139F-7772-4E9E-8FE2-2B953116FF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681CB091-9C59-4E0E-9498-D9FA09E9A96B}"/>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C636EBED-B04B-4D42-A1BA-EF531336AE6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62" name="直線コネクタ 561">
          <a:extLst>
            <a:ext uri="{FF2B5EF4-FFF2-40B4-BE49-F238E27FC236}">
              <a16:creationId xmlns:a16="http://schemas.microsoft.com/office/drawing/2014/main" id="{38B6D762-C261-4413-951D-71010CD68BE4}"/>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63" name="【学校施設】&#10;一人当たり面積最小値テキスト">
          <a:extLst>
            <a:ext uri="{FF2B5EF4-FFF2-40B4-BE49-F238E27FC236}">
              <a16:creationId xmlns:a16="http://schemas.microsoft.com/office/drawing/2014/main" id="{7E33E8CF-7107-4242-B4FD-666E51E14837}"/>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64" name="直線コネクタ 563">
          <a:extLst>
            <a:ext uri="{FF2B5EF4-FFF2-40B4-BE49-F238E27FC236}">
              <a16:creationId xmlns:a16="http://schemas.microsoft.com/office/drawing/2014/main" id="{15D01808-717A-43F2-BB6C-4621D8E5B1ED}"/>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65" name="【学校施設】&#10;一人当たり面積最大値テキスト">
          <a:extLst>
            <a:ext uri="{FF2B5EF4-FFF2-40B4-BE49-F238E27FC236}">
              <a16:creationId xmlns:a16="http://schemas.microsoft.com/office/drawing/2014/main" id="{C8DFC9EA-B8F4-4991-9E5E-107529E348F0}"/>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66" name="直線コネクタ 565">
          <a:extLst>
            <a:ext uri="{FF2B5EF4-FFF2-40B4-BE49-F238E27FC236}">
              <a16:creationId xmlns:a16="http://schemas.microsoft.com/office/drawing/2014/main" id="{25E935B2-720D-4AF8-85A6-507334C7858A}"/>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101046</xdr:rowOff>
    </xdr:from>
    <xdr:ext cx="469744" cy="259045"/>
    <xdr:sp macro="" textlink="">
      <xdr:nvSpPr>
        <xdr:cNvPr id="567" name="【学校施設】&#10;一人当たり面積平均値テキスト">
          <a:extLst>
            <a:ext uri="{FF2B5EF4-FFF2-40B4-BE49-F238E27FC236}">
              <a16:creationId xmlns:a16="http://schemas.microsoft.com/office/drawing/2014/main" id="{09AF81DD-886E-49F8-9D1A-5E18C69FF771}"/>
            </a:ext>
          </a:extLst>
        </xdr:cNvPr>
        <xdr:cNvSpPr txBox="1"/>
      </xdr:nvSpPr>
      <xdr:spPr>
        <a:xfrm>
          <a:off x="22199600" y="10388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68" name="フローチャート: 判断 567">
          <a:extLst>
            <a:ext uri="{FF2B5EF4-FFF2-40B4-BE49-F238E27FC236}">
              <a16:creationId xmlns:a16="http://schemas.microsoft.com/office/drawing/2014/main" id="{5403F8AA-118D-44B3-A613-30367B8EAB8B}"/>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69" name="フローチャート: 判断 568">
          <a:extLst>
            <a:ext uri="{FF2B5EF4-FFF2-40B4-BE49-F238E27FC236}">
              <a16:creationId xmlns:a16="http://schemas.microsoft.com/office/drawing/2014/main" id="{B3DE005F-6DFF-411D-822B-A2C88EFD231E}"/>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70" name="フローチャート: 判断 569">
          <a:extLst>
            <a:ext uri="{FF2B5EF4-FFF2-40B4-BE49-F238E27FC236}">
              <a16:creationId xmlns:a16="http://schemas.microsoft.com/office/drawing/2014/main" id="{E38EB150-370A-4C3F-A3AB-1794E8D47A7E}"/>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71" name="フローチャート: 判断 570">
          <a:extLst>
            <a:ext uri="{FF2B5EF4-FFF2-40B4-BE49-F238E27FC236}">
              <a16:creationId xmlns:a16="http://schemas.microsoft.com/office/drawing/2014/main" id="{98C191DC-D48D-4A5C-AE22-9C2D8B676B46}"/>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72" name="フローチャート: 判断 571">
          <a:extLst>
            <a:ext uri="{FF2B5EF4-FFF2-40B4-BE49-F238E27FC236}">
              <a16:creationId xmlns:a16="http://schemas.microsoft.com/office/drawing/2014/main" id="{6EF94FE6-7AF7-4B21-8B1D-9345D0BD21DB}"/>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6E546A29-8CEA-41C6-B3F7-0F3539FED32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BB048DBF-032D-4B5E-A66F-C73BA13669D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18CA0FB1-EE56-472F-A98F-8693AA0325E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410EA048-0708-423E-AB7C-C3B51A78FC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882FEB50-219D-49E5-A6D6-D343A637AD9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141986</xdr:rowOff>
    </xdr:from>
    <xdr:to>
      <xdr:col>116</xdr:col>
      <xdr:colOff>114300</xdr:colOff>
      <xdr:row>63</xdr:row>
      <xdr:rowOff>72136</xdr:rowOff>
    </xdr:to>
    <xdr:sp macro="" textlink="">
      <xdr:nvSpPr>
        <xdr:cNvPr id="578" name="楕円 577">
          <a:extLst>
            <a:ext uri="{FF2B5EF4-FFF2-40B4-BE49-F238E27FC236}">
              <a16:creationId xmlns:a16="http://schemas.microsoft.com/office/drawing/2014/main" id="{6FC3C68C-5DC7-4768-85D6-CD6BC4ECDB0F}"/>
            </a:ext>
          </a:extLst>
        </xdr:cNvPr>
        <xdr:cNvSpPr/>
      </xdr:nvSpPr>
      <xdr:spPr>
        <a:xfrm>
          <a:off x="22110700" y="107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56913</xdr:rowOff>
    </xdr:from>
    <xdr:ext cx="469744" cy="259045"/>
    <xdr:sp macro="" textlink="">
      <xdr:nvSpPr>
        <xdr:cNvPr id="579" name="【学校施設】&#10;一人当たり面積該当値テキスト">
          <a:extLst>
            <a:ext uri="{FF2B5EF4-FFF2-40B4-BE49-F238E27FC236}">
              <a16:creationId xmlns:a16="http://schemas.microsoft.com/office/drawing/2014/main" id="{20B5C598-6473-489D-872D-7BEEF34C52CC}"/>
            </a:ext>
          </a:extLst>
        </xdr:cNvPr>
        <xdr:cNvSpPr txBox="1"/>
      </xdr:nvSpPr>
      <xdr:spPr>
        <a:xfrm>
          <a:off x="22199600" y="10686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146748</xdr:rowOff>
    </xdr:from>
    <xdr:to>
      <xdr:col>112</xdr:col>
      <xdr:colOff>38100</xdr:colOff>
      <xdr:row>63</xdr:row>
      <xdr:rowOff>76898</xdr:rowOff>
    </xdr:to>
    <xdr:sp macro="" textlink="">
      <xdr:nvSpPr>
        <xdr:cNvPr id="580" name="楕円 579">
          <a:extLst>
            <a:ext uri="{FF2B5EF4-FFF2-40B4-BE49-F238E27FC236}">
              <a16:creationId xmlns:a16="http://schemas.microsoft.com/office/drawing/2014/main" id="{A24A81D5-D1BF-47B7-915A-0D1731899E33}"/>
            </a:ext>
          </a:extLst>
        </xdr:cNvPr>
        <xdr:cNvSpPr/>
      </xdr:nvSpPr>
      <xdr:spPr>
        <a:xfrm>
          <a:off x="21272500" y="1077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21336</xdr:rowOff>
    </xdr:from>
    <xdr:to>
      <xdr:col>116</xdr:col>
      <xdr:colOff>63500</xdr:colOff>
      <xdr:row>63</xdr:row>
      <xdr:rowOff>26098</xdr:rowOff>
    </xdr:to>
    <xdr:cxnSp macro="">
      <xdr:nvCxnSpPr>
        <xdr:cNvPr id="581" name="直線コネクタ 580">
          <a:extLst>
            <a:ext uri="{FF2B5EF4-FFF2-40B4-BE49-F238E27FC236}">
              <a16:creationId xmlns:a16="http://schemas.microsoft.com/office/drawing/2014/main" id="{21344B81-D0C8-455D-BFE1-3AF2DA007831}"/>
            </a:ext>
          </a:extLst>
        </xdr:cNvPr>
        <xdr:cNvCxnSpPr/>
      </xdr:nvCxnSpPr>
      <xdr:spPr>
        <a:xfrm flipV="1">
          <a:off x="21323300" y="10822686"/>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149225</xdr:rowOff>
    </xdr:from>
    <xdr:to>
      <xdr:col>107</xdr:col>
      <xdr:colOff>101600</xdr:colOff>
      <xdr:row>63</xdr:row>
      <xdr:rowOff>79375</xdr:rowOff>
    </xdr:to>
    <xdr:sp macro="" textlink="">
      <xdr:nvSpPr>
        <xdr:cNvPr id="582" name="楕円 581">
          <a:extLst>
            <a:ext uri="{FF2B5EF4-FFF2-40B4-BE49-F238E27FC236}">
              <a16:creationId xmlns:a16="http://schemas.microsoft.com/office/drawing/2014/main" id="{BB7EDB04-86DD-42CF-A2C8-D2261B16ABEC}"/>
            </a:ext>
          </a:extLst>
        </xdr:cNvPr>
        <xdr:cNvSpPr/>
      </xdr:nvSpPr>
      <xdr:spPr>
        <a:xfrm>
          <a:off x="20383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26098</xdr:rowOff>
    </xdr:from>
    <xdr:to>
      <xdr:col>111</xdr:col>
      <xdr:colOff>177800</xdr:colOff>
      <xdr:row>63</xdr:row>
      <xdr:rowOff>28575</xdr:rowOff>
    </xdr:to>
    <xdr:cxnSp macro="">
      <xdr:nvCxnSpPr>
        <xdr:cNvPr id="583" name="直線コネクタ 582">
          <a:extLst>
            <a:ext uri="{FF2B5EF4-FFF2-40B4-BE49-F238E27FC236}">
              <a16:creationId xmlns:a16="http://schemas.microsoft.com/office/drawing/2014/main" id="{DDA24857-1BE5-41C5-9E0A-4C000DC422BC}"/>
            </a:ext>
          </a:extLst>
        </xdr:cNvPr>
        <xdr:cNvCxnSpPr/>
      </xdr:nvCxnSpPr>
      <xdr:spPr>
        <a:xfrm flipV="1">
          <a:off x="20434300" y="10827448"/>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152464</xdr:rowOff>
    </xdr:from>
    <xdr:to>
      <xdr:col>102</xdr:col>
      <xdr:colOff>165100</xdr:colOff>
      <xdr:row>63</xdr:row>
      <xdr:rowOff>82614</xdr:rowOff>
    </xdr:to>
    <xdr:sp macro="" textlink="">
      <xdr:nvSpPr>
        <xdr:cNvPr id="584" name="楕円 583">
          <a:extLst>
            <a:ext uri="{FF2B5EF4-FFF2-40B4-BE49-F238E27FC236}">
              <a16:creationId xmlns:a16="http://schemas.microsoft.com/office/drawing/2014/main" id="{E7424784-E868-4E6C-B534-9686E4436512}"/>
            </a:ext>
          </a:extLst>
        </xdr:cNvPr>
        <xdr:cNvSpPr/>
      </xdr:nvSpPr>
      <xdr:spPr>
        <a:xfrm>
          <a:off x="19494500" y="107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28575</xdr:rowOff>
    </xdr:from>
    <xdr:to>
      <xdr:col>107</xdr:col>
      <xdr:colOff>50800</xdr:colOff>
      <xdr:row>63</xdr:row>
      <xdr:rowOff>31814</xdr:rowOff>
    </xdr:to>
    <xdr:cxnSp macro="">
      <xdr:nvCxnSpPr>
        <xdr:cNvPr id="585" name="直線コネクタ 584">
          <a:extLst>
            <a:ext uri="{FF2B5EF4-FFF2-40B4-BE49-F238E27FC236}">
              <a16:creationId xmlns:a16="http://schemas.microsoft.com/office/drawing/2014/main" id="{4C2C7BFB-7A22-4299-AE59-4D12A3664C78}"/>
            </a:ext>
          </a:extLst>
        </xdr:cNvPr>
        <xdr:cNvCxnSpPr/>
      </xdr:nvCxnSpPr>
      <xdr:spPr>
        <a:xfrm flipV="1">
          <a:off x="19545300" y="10829925"/>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586" name="n_1aveValue【学校施設】&#10;一人当たり面積">
          <a:extLst>
            <a:ext uri="{FF2B5EF4-FFF2-40B4-BE49-F238E27FC236}">
              <a16:creationId xmlns:a16="http://schemas.microsoft.com/office/drawing/2014/main" id="{0D6AFB1D-3A9B-4352-8E06-43AF3367AEB5}"/>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587" name="n_2aveValue【学校施設】&#10;一人当たり面積">
          <a:extLst>
            <a:ext uri="{FF2B5EF4-FFF2-40B4-BE49-F238E27FC236}">
              <a16:creationId xmlns:a16="http://schemas.microsoft.com/office/drawing/2014/main" id="{F61320E1-4735-49B7-A159-FC1979EE7284}"/>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88" name="n_3aveValue【学校施設】&#10;一人当たり面積">
          <a:extLst>
            <a:ext uri="{FF2B5EF4-FFF2-40B4-BE49-F238E27FC236}">
              <a16:creationId xmlns:a16="http://schemas.microsoft.com/office/drawing/2014/main" id="{F74B8726-3DB7-4910-A84E-F41AAE04CB45}"/>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41800</xdr:rowOff>
    </xdr:from>
    <xdr:ext cx="469744" cy="259045"/>
    <xdr:sp macro="" textlink="">
      <xdr:nvSpPr>
        <xdr:cNvPr id="589" name="n_4aveValue【学校施設】&#10;一人当たり面積">
          <a:extLst>
            <a:ext uri="{FF2B5EF4-FFF2-40B4-BE49-F238E27FC236}">
              <a16:creationId xmlns:a16="http://schemas.microsoft.com/office/drawing/2014/main" id="{EDC892AD-98E6-425E-91DC-6B24EB117FE7}"/>
            </a:ext>
          </a:extLst>
        </xdr:cNvPr>
        <xdr:cNvSpPr txBox="1"/>
      </xdr:nvSpPr>
      <xdr:spPr>
        <a:xfrm>
          <a:off x="18421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68025</xdr:rowOff>
    </xdr:from>
    <xdr:ext cx="469744" cy="259045"/>
    <xdr:sp macro="" textlink="">
      <xdr:nvSpPr>
        <xdr:cNvPr id="590" name="n_1mainValue【学校施設】&#10;一人当たり面積">
          <a:extLst>
            <a:ext uri="{FF2B5EF4-FFF2-40B4-BE49-F238E27FC236}">
              <a16:creationId xmlns:a16="http://schemas.microsoft.com/office/drawing/2014/main" id="{3B77DC1D-73E5-44D8-B7BC-6EB194A72CC3}"/>
            </a:ext>
          </a:extLst>
        </xdr:cNvPr>
        <xdr:cNvSpPr txBox="1"/>
      </xdr:nvSpPr>
      <xdr:spPr>
        <a:xfrm>
          <a:off x="21075727" y="1086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70502</xdr:rowOff>
    </xdr:from>
    <xdr:ext cx="469744" cy="259045"/>
    <xdr:sp macro="" textlink="">
      <xdr:nvSpPr>
        <xdr:cNvPr id="591" name="n_2mainValue【学校施設】&#10;一人当たり面積">
          <a:extLst>
            <a:ext uri="{FF2B5EF4-FFF2-40B4-BE49-F238E27FC236}">
              <a16:creationId xmlns:a16="http://schemas.microsoft.com/office/drawing/2014/main" id="{9704AE18-0767-428B-928E-96C82D7F0A44}"/>
            </a:ext>
          </a:extLst>
        </xdr:cNvPr>
        <xdr:cNvSpPr txBox="1"/>
      </xdr:nvSpPr>
      <xdr:spPr>
        <a:xfrm>
          <a:off x="20199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73741</xdr:rowOff>
    </xdr:from>
    <xdr:ext cx="469744" cy="259045"/>
    <xdr:sp macro="" textlink="">
      <xdr:nvSpPr>
        <xdr:cNvPr id="592" name="n_3mainValue【学校施設】&#10;一人当たり面積">
          <a:extLst>
            <a:ext uri="{FF2B5EF4-FFF2-40B4-BE49-F238E27FC236}">
              <a16:creationId xmlns:a16="http://schemas.microsoft.com/office/drawing/2014/main" id="{8D06F843-94EE-48DA-91A3-AD372A97CA1C}"/>
            </a:ext>
          </a:extLst>
        </xdr:cNvPr>
        <xdr:cNvSpPr txBox="1"/>
      </xdr:nvSpPr>
      <xdr:spPr>
        <a:xfrm>
          <a:off x="19310427" y="108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7D13A9F7-4BCA-4947-8D6E-EB75DBD9E1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E8468D0E-FA9E-4DD9-8D7C-4CA192892F9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2FA5B6D-508E-41CB-9FC8-94EB78D7BB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36671E29-F5C3-4DD4-BFD2-7495FB19D6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DD8B020F-3ACB-4254-897D-C43776C757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879AB98C-0118-4BCB-81C8-164C19EE3D1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2523A435-0CEF-4D26-AD1B-CF196AEA0D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59954693-813C-4239-9BAD-01923EA9286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C5D75775-8DA8-4FF2-AEBF-3FD3B9C01EB1}"/>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9347DD8E-E92F-462B-B74B-610C8E908F2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D8AB86D0-F5FC-4090-BEDE-47E7E1BF01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58B98CE0-9D06-4951-8D50-4BCCC63A67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EF068F05-2635-4645-AD1E-576568A37B2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C41D4513-4BEC-4FF1-B466-AC639004E7F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2311B89D-0AC9-4888-9564-E5B2F40DF0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EDA165E6-184F-41BB-B4BE-DBE6EFA3A2B6}"/>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129135B6-AC4C-41FB-BEA8-AB904BB991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38DC44DC-F490-409C-8744-6EC5559A9C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416E12B2-8BC2-4176-95E7-4ED923B226B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FD205ED9-AE97-4B18-9501-15200690075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93491D38-CEC1-4582-9879-A14223D30D7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1CF0B164-DDC1-4E4F-BEB8-7CE9A8E968F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FC3480D3-7CBA-4591-BBB5-555DA651B51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3B2D7050-7FAF-46F1-A9A5-878F4CAA8E4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E91FF42F-7E80-4471-8808-9714ACC3422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B3606A3-F8D9-4678-83C7-1D804E002E0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234308D1-82A9-4D19-AD06-B3BEEE45FAA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a:extLst>
            <a:ext uri="{FF2B5EF4-FFF2-40B4-BE49-F238E27FC236}">
              <a16:creationId xmlns:a16="http://schemas.microsoft.com/office/drawing/2014/main" id="{D6356329-D7A1-4E8F-815C-41ED3471B5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1" name="テキスト ボックス 620">
          <a:extLst>
            <a:ext uri="{FF2B5EF4-FFF2-40B4-BE49-F238E27FC236}">
              <a16:creationId xmlns:a16="http://schemas.microsoft.com/office/drawing/2014/main" id="{E7973770-95ED-44E6-B0E5-A33A504F5D6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a:extLst>
            <a:ext uri="{FF2B5EF4-FFF2-40B4-BE49-F238E27FC236}">
              <a16:creationId xmlns:a16="http://schemas.microsoft.com/office/drawing/2014/main" id="{DB927534-6767-4C91-87D7-4B993CC1A1E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a:extLst>
            <a:ext uri="{FF2B5EF4-FFF2-40B4-BE49-F238E27FC236}">
              <a16:creationId xmlns:a16="http://schemas.microsoft.com/office/drawing/2014/main" id="{1050D048-5C2C-48E4-B79B-CCFA6383200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a:extLst>
            <a:ext uri="{FF2B5EF4-FFF2-40B4-BE49-F238E27FC236}">
              <a16:creationId xmlns:a16="http://schemas.microsoft.com/office/drawing/2014/main" id="{41926B37-726B-4B2C-BF0E-BD7052B3F68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a:extLst>
            <a:ext uri="{FF2B5EF4-FFF2-40B4-BE49-F238E27FC236}">
              <a16:creationId xmlns:a16="http://schemas.microsoft.com/office/drawing/2014/main" id="{BF19842E-1A07-44F5-A449-6C0B3244AED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a:extLst>
            <a:ext uri="{FF2B5EF4-FFF2-40B4-BE49-F238E27FC236}">
              <a16:creationId xmlns:a16="http://schemas.microsoft.com/office/drawing/2014/main" id="{564F9F1A-3AAD-433F-8E92-33245AEADE9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a:extLst>
            <a:ext uri="{FF2B5EF4-FFF2-40B4-BE49-F238E27FC236}">
              <a16:creationId xmlns:a16="http://schemas.microsoft.com/office/drawing/2014/main" id="{BA622234-2048-457C-A78E-72D7CCB3667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a:extLst>
            <a:ext uri="{FF2B5EF4-FFF2-40B4-BE49-F238E27FC236}">
              <a16:creationId xmlns:a16="http://schemas.microsoft.com/office/drawing/2014/main" id="{BC15CCC7-73B4-4309-9CF2-6B6CD9FF975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a:extLst>
            <a:ext uri="{FF2B5EF4-FFF2-40B4-BE49-F238E27FC236}">
              <a16:creationId xmlns:a16="http://schemas.microsoft.com/office/drawing/2014/main" id="{AADE6B36-55C6-4875-9079-E7093B1D1C6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a:extLst>
            <a:ext uri="{FF2B5EF4-FFF2-40B4-BE49-F238E27FC236}">
              <a16:creationId xmlns:a16="http://schemas.microsoft.com/office/drawing/2014/main" id="{FA23FC13-3A8F-4B3C-A099-9565AA7B308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1" name="テキスト ボックス 630">
          <a:extLst>
            <a:ext uri="{FF2B5EF4-FFF2-40B4-BE49-F238E27FC236}">
              <a16:creationId xmlns:a16="http://schemas.microsoft.com/office/drawing/2014/main" id="{9556AFD0-AF37-47BF-BF8D-C29822403D8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a:extLst>
            <a:ext uri="{FF2B5EF4-FFF2-40B4-BE49-F238E27FC236}">
              <a16:creationId xmlns:a16="http://schemas.microsoft.com/office/drawing/2014/main" id="{3FCF2406-C3E4-4431-A2BA-5125AEBDB9B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公民館】&#10;有形固定資産減価償却率グラフ枠">
          <a:extLst>
            <a:ext uri="{FF2B5EF4-FFF2-40B4-BE49-F238E27FC236}">
              <a16:creationId xmlns:a16="http://schemas.microsoft.com/office/drawing/2014/main" id="{DE231DE0-0DEC-4F29-A66B-6951745D16C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34" name="直線コネクタ 633">
          <a:extLst>
            <a:ext uri="{FF2B5EF4-FFF2-40B4-BE49-F238E27FC236}">
              <a16:creationId xmlns:a16="http://schemas.microsoft.com/office/drawing/2014/main" id="{CAAF7144-A7D8-4B5B-93E5-C09646C40CD6}"/>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5" name="【公民館】&#10;有形固定資産減価償却率最小値テキスト">
          <a:extLst>
            <a:ext uri="{FF2B5EF4-FFF2-40B4-BE49-F238E27FC236}">
              <a16:creationId xmlns:a16="http://schemas.microsoft.com/office/drawing/2014/main" id="{C57629A7-03CF-4F2A-AFD6-B5B01D7CDB7E}"/>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6" name="直線コネクタ 635">
          <a:extLst>
            <a:ext uri="{FF2B5EF4-FFF2-40B4-BE49-F238E27FC236}">
              <a16:creationId xmlns:a16="http://schemas.microsoft.com/office/drawing/2014/main" id="{5299A2BE-5550-4495-A93A-EC2C1C17A0B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37" name="【公民館】&#10;有形固定資産減価償却率最大値テキスト">
          <a:extLst>
            <a:ext uri="{FF2B5EF4-FFF2-40B4-BE49-F238E27FC236}">
              <a16:creationId xmlns:a16="http://schemas.microsoft.com/office/drawing/2014/main" id="{3703F908-AC26-41A3-AC08-8BCDEBF4BCF5}"/>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38" name="直線コネクタ 637">
          <a:extLst>
            <a:ext uri="{FF2B5EF4-FFF2-40B4-BE49-F238E27FC236}">
              <a16:creationId xmlns:a16="http://schemas.microsoft.com/office/drawing/2014/main" id="{58CC80C4-86CF-4038-81FC-A866797991CE}"/>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39" name="【公民館】&#10;有形固定資産減価償却率平均値テキスト">
          <a:extLst>
            <a:ext uri="{FF2B5EF4-FFF2-40B4-BE49-F238E27FC236}">
              <a16:creationId xmlns:a16="http://schemas.microsoft.com/office/drawing/2014/main" id="{62B54603-5E67-4742-9857-69E803C9DCAC}"/>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40" name="フローチャート: 判断 639">
          <a:extLst>
            <a:ext uri="{FF2B5EF4-FFF2-40B4-BE49-F238E27FC236}">
              <a16:creationId xmlns:a16="http://schemas.microsoft.com/office/drawing/2014/main" id="{F69BF647-8538-4DBD-AE54-EB0F1008D4F2}"/>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41" name="フローチャート: 判断 640">
          <a:extLst>
            <a:ext uri="{FF2B5EF4-FFF2-40B4-BE49-F238E27FC236}">
              <a16:creationId xmlns:a16="http://schemas.microsoft.com/office/drawing/2014/main" id="{48E70691-5092-4C1F-8E28-64FB6F20E76C}"/>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42" name="フローチャート: 判断 641">
          <a:extLst>
            <a:ext uri="{FF2B5EF4-FFF2-40B4-BE49-F238E27FC236}">
              <a16:creationId xmlns:a16="http://schemas.microsoft.com/office/drawing/2014/main" id="{BB083D37-219D-453C-969D-C7920468DA89}"/>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43" name="フローチャート: 判断 642">
          <a:extLst>
            <a:ext uri="{FF2B5EF4-FFF2-40B4-BE49-F238E27FC236}">
              <a16:creationId xmlns:a16="http://schemas.microsoft.com/office/drawing/2014/main" id="{F4EA90EB-0FCE-44CB-8CD8-49E9DE0E8256}"/>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44" name="フローチャート: 判断 643">
          <a:extLst>
            <a:ext uri="{FF2B5EF4-FFF2-40B4-BE49-F238E27FC236}">
              <a16:creationId xmlns:a16="http://schemas.microsoft.com/office/drawing/2014/main" id="{97B082A7-B88E-46E7-9B0A-89323A52E2C3}"/>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2FB574A9-41E2-454E-AEA2-99BFCD6B1FA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6E5841C4-B5EE-40D1-B46A-AC4B9342CE8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F1BF0ED7-F4C3-4F39-B881-DA29191BE20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3F389D4E-EE89-4805-8413-DDE9DE31C41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8AD7DC68-A5F3-41DC-916E-915791C619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44994</xdr:rowOff>
    </xdr:from>
    <xdr:to>
      <xdr:col>85</xdr:col>
      <xdr:colOff>177800</xdr:colOff>
      <xdr:row>108</xdr:row>
      <xdr:rowOff>146594</xdr:rowOff>
    </xdr:to>
    <xdr:sp macro="" textlink="">
      <xdr:nvSpPr>
        <xdr:cNvPr id="650" name="楕円 649">
          <a:extLst>
            <a:ext uri="{FF2B5EF4-FFF2-40B4-BE49-F238E27FC236}">
              <a16:creationId xmlns:a16="http://schemas.microsoft.com/office/drawing/2014/main" id="{263545C4-52CB-42B8-9F24-3119B51092F2}"/>
            </a:ext>
          </a:extLst>
        </xdr:cNvPr>
        <xdr:cNvSpPr/>
      </xdr:nvSpPr>
      <xdr:spPr>
        <a:xfrm>
          <a:off x="162687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131371</xdr:rowOff>
    </xdr:from>
    <xdr:ext cx="405111" cy="259045"/>
    <xdr:sp macro="" textlink="">
      <xdr:nvSpPr>
        <xdr:cNvPr id="651" name="【公民館】&#10;有形固定資産減価償却率該当値テキスト">
          <a:extLst>
            <a:ext uri="{FF2B5EF4-FFF2-40B4-BE49-F238E27FC236}">
              <a16:creationId xmlns:a16="http://schemas.microsoft.com/office/drawing/2014/main" id="{C7B75A33-F956-446C-84BB-5CCD912D6F6C}"/>
            </a:ext>
          </a:extLst>
        </xdr:cNvPr>
        <xdr:cNvSpPr txBox="1"/>
      </xdr:nvSpPr>
      <xdr:spPr>
        <a:xfrm>
          <a:off x="16357600" y="18476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144599</xdr:rowOff>
    </xdr:from>
    <xdr:to>
      <xdr:col>81</xdr:col>
      <xdr:colOff>101600</xdr:colOff>
      <xdr:row>108</xdr:row>
      <xdr:rowOff>74749</xdr:rowOff>
    </xdr:to>
    <xdr:sp macro="" textlink="">
      <xdr:nvSpPr>
        <xdr:cNvPr id="652" name="楕円 651">
          <a:extLst>
            <a:ext uri="{FF2B5EF4-FFF2-40B4-BE49-F238E27FC236}">
              <a16:creationId xmlns:a16="http://schemas.microsoft.com/office/drawing/2014/main" id="{7BCD830E-703E-45A2-95F4-1B80E5CCB839}"/>
            </a:ext>
          </a:extLst>
        </xdr:cNvPr>
        <xdr:cNvSpPr/>
      </xdr:nvSpPr>
      <xdr:spPr>
        <a:xfrm>
          <a:off x="15430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23949</xdr:rowOff>
    </xdr:from>
    <xdr:to>
      <xdr:col>85</xdr:col>
      <xdr:colOff>127000</xdr:colOff>
      <xdr:row>108</xdr:row>
      <xdr:rowOff>95794</xdr:rowOff>
    </xdr:to>
    <xdr:cxnSp macro="">
      <xdr:nvCxnSpPr>
        <xdr:cNvPr id="653" name="直線コネクタ 652">
          <a:extLst>
            <a:ext uri="{FF2B5EF4-FFF2-40B4-BE49-F238E27FC236}">
              <a16:creationId xmlns:a16="http://schemas.microsoft.com/office/drawing/2014/main" id="{54E03861-517A-43DA-AE2F-06FD4E371C3D}"/>
            </a:ext>
          </a:extLst>
        </xdr:cNvPr>
        <xdr:cNvCxnSpPr/>
      </xdr:nvCxnSpPr>
      <xdr:spPr>
        <a:xfrm>
          <a:off x="15481300" y="1854054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134801</xdr:rowOff>
    </xdr:from>
    <xdr:to>
      <xdr:col>76</xdr:col>
      <xdr:colOff>165100</xdr:colOff>
      <xdr:row>107</xdr:row>
      <xdr:rowOff>64951</xdr:rowOff>
    </xdr:to>
    <xdr:sp macro="" textlink="">
      <xdr:nvSpPr>
        <xdr:cNvPr id="654" name="楕円 653">
          <a:extLst>
            <a:ext uri="{FF2B5EF4-FFF2-40B4-BE49-F238E27FC236}">
              <a16:creationId xmlns:a16="http://schemas.microsoft.com/office/drawing/2014/main" id="{BF5F8DAE-851C-47FE-9B39-E689F2533ED4}"/>
            </a:ext>
          </a:extLst>
        </xdr:cNvPr>
        <xdr:cNvSpPr/>
      </xdr:nvSpPr>
      <xdr:spPr>
        <a:xfrm>
          <a:off x="145415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14151</xdr:rowOff>
    </xdr:from>
    <xdr:to>
      <xdr:col>81</xdr:col>
      <xdr:colOff>50800</xdr:colOff>
      <xdr:row>108</xdr:row>
      <xdr:rowOff>23949</xdr:rowOff>
    </xdr:to>
    <xdr:cxnSp macro="">
      <xdr:nvCxnSpPr>
        <xdr:cNvPr id="655" name="直線コネクタ 654">
          <a:extLst>
            <a:ext uri="{FF2B5EF4-FFF2-40B4-BE49-F238E27FC236}">
              <a16:creationId xmlns:a16="http://schemas.microsoft.com/office/drawing/2014/main" id="{748F60A4-2BAD-4564-8DA7-27DCCA67DA12}"/>
            </a:ext>
          </a:extLst>
        </xdr:cNvPr>
        <xdr:cNvCxnSpPr/>
      </xdr:nvCxnSpPr>
      <xdr:spPr>
        <a:xfrm>
          <a:off x="14592300" y="18359301"/>
          <a:ext cx="8890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64588</xdr:rowOff>
    </xdr:from>
    <xdr:to>
      <xdr:col>72</xdr:col>
      <xdr:colOff>38100</xdr:colOff>
      <xdr:row>107</xdr:row>
      <xdr:rowOff>166188</xdr:rowOff>
    </xdr:to>
    <xdr:sp macro="" textlink="">
      <xdr:nvSpPr>
        <xdr:cNvPr id="656" name="楕円 655">
          <a:extLst>
            <a:ext uri="{FF2B5EF4-FFF2-40B4-BE49-F238E27FC236}">
              <a16:creationId xmlns:a16="http://schemas.microsoft.com/office/drawing/2014/main" id="{707494AC-4097-4D68-A904-D83E39EBCEF9}"/>
            </a:ext>
          </a:extLst>
        </xdr:cNvPr>
        <xdr:cNvSpPr/>
      </xdr:nvSpPr>
      <xdr:spPr>
        <a:xfrm>
          <a:off x="1365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14151</xdr:rowOff>
    </xdr:from>
    <xdr:to>
      <xdr:col>76</xdr:col>
      <xdr:colOff>114300</xdr:colOff>
      <xdr:row>107</xdr:row>
      <xdr:rowOff>115388</xdr:rowOff>
    </xdr:to>
    <xdr:cxnSp macro="">
      <xdr:nvCxnSpPr>
        <xdr:cNvPr id="657" name="直線コネクタ 656">
          <a:extLst>
            <a:ext uri="{FF2B5EF4-FFF2-40B4-BE49-F238E27FC236}">
              <a16:creationId xmlns:a16="http://schemas.microsoft.com/office/drawing/2014/main" id="{2870CDF9-21FB-46B9-A742-3D70E3C4131E}"/>
            </a:ext>
          </a:extLst>
        </xdr:cNvPr>
        <xdr:cNvCxnSpPr/>
      </xdr:nvCxnSpPr>
      <xdr:spPr>
        <a:xfrm flipV="1">
          <a:off x="13703300" y="1835930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58" name="n_1aveValue【公民館】&#10;有形固定資産減価償却率">
          <a:extLst>
            <a:ext uri="{FF2B5EF4-FFF2-40B4-BE49-F238E27FC236}">
              <a16:creationId xmlns:a16="http://schemas.microsoft.com/office/drawing/2014/main" id="{ECFADCDE-3B1C-4BEF-B959-B081EEED450F}"/>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59" name="n_2aveValue【公民館】&#10;有形固定資産減価償却率">
          <a:extLst>
            <a:ext uri="{FF2B5EF4-FFF2-40B4-BE49-F238E27FC236}">
              <a16:creationId xmlns:a16="http://schemas.microsoft.com/office/drawing/2014/main" id="{00B4984E-8C91-46E4-8F85-1AA184829C14}"/>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660" name="n_3aveValue【公民館】&#10;有形固定資産減価償却率">
          <a:extLst>
            <a:ext uri="{FF2B5EF4-FFF2-40B4-BE49-F238E27FC236}">
              <a16:creationId xmlns:a16="http://schemas.microsoft.com/office/drawing/2014/main" id="{4103DD53-A84B-4F14-9CF4-0D6EFA84A1C0}"/>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661" name="n_4aveValue【公民館】&#10;有形固定資産減価償却率">
          <a:extLst>
            <a:ext uri="{FF2B5EF4-FFF2-40B4-BE49-F238E27FC236}">
              <a16:creationId xmlns:a16="http://schemas.microsoft.com/office/drawing/2014/main" id="{85DCCCAF-F1EB-4C70-B67D-8B510C4A5411}"/>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65876</xdr:rowOff>
    </xdr:from>
    <xdr:ext cx="405111" cy="259045"/>
    <xdr:sp macro="" textlink="">
      <xdr:nvSpPr>
        <xdr:cNvPr id="662" name="n_1mainValue【公民館】&#10;有形固定資産減価償却率">
          <a:extLst>
            <a:ext uri="{FF2B5EF4-FFF2-40B4-BE49-F238E27FC236}">
              <a16:creationId xmlns:a16="http://schemas.microsoft.com/office/drawing/2014/main" id="{05ABA77C-CAC8-45D8-B243-4331E46490F1}"/>
            </a:ext>
          </a:extLst>
        </xdr:cNvPr>
        <xdr:cNvSpPr txBox="1"/>
      </xdr:nvSpPr>
      <xdr:spPr>
        <a:xfrm>
          <a:off x="15266044" y="1858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56078</xdr:rowOff>
    </xdr:from>
    <xdr:ext cx="405111" cy="259045"/>
    <xdr:sp macro="" textlink="">
      <xdr:nvSpPr>
        <xdr:cNvPr id="663" name="n_2mainValue【公民館】&#10;有形固定資産減価償却率">
          <a:extLst>
            <a:ext uri="{FF2B5EF4-FFF2-40B4-BE49-F238E27FC236}">
              <a16:creationId xmlns:a16="http://schemas.microsoft.com/office/drawing/2014/main" id="{33CE86F0-974C-41DA-BE89-AB041DDFE6D3}"/>
            </a:ext>
          </a:extLst>
        </xdr:cNvPr>
        <xdr:cNvSpPr txBox="1"/>
      </xdr:nvSpPr>
      <xdr:spPr>
        <a:xfrm>
          <a:off x="14389744" y="1840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157315</xdr:rowOff>
    </xdr:from>
    <xdr:ext cx="405111" cy="259045"/>
    <xdr:sp macro="" textlink="">
      <xdr:nvSpPr>
        <xdr:cNvPr id="664" name="n_3mainValue【公民館】&#10;有形固定資産減価償却率">
          <a:extLst>
            <a:ext uri="{FF2B5EF4-FFF2-40B4-BE49-F238E27FC236}">
              <a16:creationId xmlns:a16="http://schemas.microsoft.com/office/drawing/2014/main" id="{7E249FFE-109C-4606-8AEA-607C4E6299B3}"/>
            </a:ext>
          </a:extLst>
        </xdr:cNvPr>
        <xdr:cNvSpPr txBox="1"/>
      </xdr:nvSpPr>
      <xdr:spPr>
        <a:xfrm>
          <a:off x="13500744" y="1850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5" name="正方形/長方形 664">
          <a:extLst>
            <a:ext uri="{FF2B5EF4-FFF2-40B4-BE49-F238E27FC236}">
              <a16:creationId xmlns:a16="http://schemas.microsoft.com/office/drawing/2014/main" id="{F21AE627-5E3D-4265-9AD2-1E79A674F98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6" name="正方形/長方形 665">
          <a:extLst>
            <a:ext uri="{FF2B5EF4-FFF2-40B4-BE49-F238E27FC236}">
              <a16:creationId xmlns:a16="http://schemas.microsoft.com/office/drawing/2014/main" id="{ADD2C4C3-DC6B-43CF-BAB8-767A4E37577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7" name="正方形/長方形 666">
          <a:extLst>
            <a:ext uri="{FF2B5EF4-FFF2-40B4-BE49-F238E27FC236}">
              <a16:creationId xmlns:a16="http://schemas.microsoft.com/office/drawing/2014/main" id="{934F7B4F-D65C-4617-B477-80AD235523F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8" name="正方形/長方形 667">
          <a:extLst>
            <a:ext uri="{FF2B5EF4-FFF2-40B4-BE49-F238E27FC236}">
              <a16:creationId xmlns:a16="http://schemas.microsoft.com/office/drawing/2014/main" id="{C70B13EA-9E8A-45A5-9DC9-55171523AB0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9" name="正方形/長方形 668">
          <a:extLst>
            <a:ext uri="{FF2B5EF4-FFF2-40B4-BE49-F238E27FC236}">
              <a16:creationId xmlns:a16="http://schemas.microsoft.com/office/drawing/2014/main" id="{11C35CE4-F66B-47AB-B44F-B0259D61B42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0" name="正方形/長方形 669">
          <a:extLst>
            <a:ext uri="{FF2B5EF4-FFF2-40B4-BE49-F238E27FC236}">
              <a16:creationId xmlns:a16="http://schemas.microsoft.com/office/drawing/2014/main" id="{F68E87DB-CD69-44B7-8D58-F2E8ADDC843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1" name="正方形/長方形 670">
          <a:extLst>
            <a:ext uri="{FF2B5EF4-FFF2-40B4-BE49-F238E27FC236}">
              <a16:creationId xmlns:a16="http://schemas.microsoft.com/office/drawing/2014/main" id="{11CE8BA0-9900-4C29-987F-1028062AE6E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2" name="正方形/長方形 671">
          <a:extLst>
            <a:ext uri="{FF2B5EF4-FFF2-40B4-BE49-F238E27FC236}">
              <a16:creationId xmlns:a16="http://schemas.microsoft.com/office/drawing/2014/main" id="{382A1A2B-5BD8-490D-B35F-25002718DA5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3" name="テキスト ボックス 672">
          <a:extLst>
            <a:ext uri="{FF2B5EF4-FFF2-40B4-BE49-F238E27FC236}">
              <a16:creationId xmlns:a16="http://schemas.microsoft.com/office/drawing/2014/main" id="{0B086828-8EE0-4661-9A3C-A8FF2F62EF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4" name="直線コネクタ 673">
          <a:extLst>
            <a:ext uri="{FF2B5EF4-FFF2-40B4-BE49-F238E27FC236}">
              <a16:creationId xmlns:a16="http://schemas.microsoft.com/office/drawing/2014/main" id="{53A2189A-1413-4D90-A02C-CDE66FC2551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675" name="直線コネクタ 674">
          <a:extLst>
            <a:ext uri="{FF2B5EF4-FFF2-40B4-BE49-F238E27FC236}">
              <a16:creationId xmlns:a16="http://schemas.microsoft.com/office/drawing/2014/main" id="{E3B6651D-91A3-4218-A847-4611B5320667}"/>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6" name="テキスト ボックス 675">
          <a:extLst>
            <a:ext uri="{FF2B5EF4-FFF2-40B4-BE49-F238E27FC236}">
              <a16:creationId xmlns:a16="http://schemas.microsoft.com/office/drawing/2014/main" id="{355584FB-777B-450F-9E93-F337FA16D0C5}"/>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7" name="直線コネクタ 676">
          <a:extLst>
            <a:ext uri="{FF2B5EF4-FFF2-40B4-BE49-F238E27FC236}">
              <a16:creationId xmlns:a16="http://schemas.microsoft.com/office/drawing/2014/main" id="{07D8F87C-5147-46D7-9BFE-168232A8DDE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8" name="テキスト ボックス 677">
          <a:extLst>
            <a:ext uri="{FF2B5EF4-FFF2-40B4-BE49-F238E27FC236}">
              <a16:creationId xmlns:a16="http://schemas.microsoft.com/office/drawing/2014/main" id="{919571CD-3378-4FA8-9BA8-AD449B3E41C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9" name="直線コネクタ 678">
          <a:extLst>
            <a:ext uri="{FF2B5EF4-FFF2-40B4-BE49-F238E27FC236}">
              <a16:creationId xmlns:a16="http://schemas.microsoft.com/office/drawing/2014/main" id="{1F73DAB6-B655-4B06-838A-30E99120700B}"/>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80" name="テキスト ボックス 679">
          <a:extLst>
            <a:ext uri="{FF2B5EF4-FFF2-40B4-BE49-F238E27FC236}">
              <a16:creationId xmlns:a16="http://schemas.microsoft.com/office/drawing/2014/main" id="{786D761A-198D-4860-B2C8-A0A1E058522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a:extLst>
            <a:ext uri="{FF2B5EF4-FFF2-40B4-BE49-F238E27FC236}">
              <a16:creationId xmlns:a16="http://schemas.microsoft.com/office/drawing/2014/main" id="{E078AA09-9998-458D-9E0C-02F886E8C24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a:extLst>
            <a:ext uri="{FF2B5EF4-FFF2-40B4-BE49-F238E27FC236}">
              <a16:creationId xmlns:a16="http://schemas.microsoft.com/office/drawing/2014/main" id="{F879D40C-5D28-44DC-A3CA-A3EB3802D0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公民館】&#10;一人当たり面積グラフ枠">
          <a:extLst>
            <a:ext uri="{FF2B5EF4-FFF2-40B4-BE49-F238E27FC236}">
              <a16:creationId xmlns:a16="http://schemas.microsoft.com/office/drawing/2014/main" id="{4D1B321A-F296-4BD7-90C5-36BC71C2C0A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684" name="直線コネクタ 683">
          <a:extLst>
            <a:ext uri="{FF2B5EF4-FFF2-40B4-BE49-F238E27FC236}">
              <a16:creationId xmlns:a16="http://schemas.microsoft.com/office/drawing/2014/main" id="{1FB3064B-92CA-4C21-B58C-77CCA5322F2F}"/>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685" name="【公民館】&#10;一人当たり面積最小値テキスト">
          <a:extLst>
            <a:ext uri="{FF2B5EF4-FFF2-40B4-BE49-F238E27FC236}">
              <a16:creationId xmlns:a16="http://schemas.microsoft.com/office/drawing/2014/main" id="{1A0D3EE2-0C04-43D3-8679-A41BC64B9A66}"/>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686" name="直線コネクタ 685">
          <a:extLst>
            <a:ext uri="{FF2B5EF4-FFF2-40B4-BE49-F238E27FC236}">
              <a16:creationId xmlns:a16="http://schemas.microsoft.com/office/drawing/2014/main" id="{093F799A-BAC9-4218-8BFE-79F8BF5D36A6}"/>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687" name="【公民館】&#10;一人当たり面積最大値テキスト">
          <a:extLst>
            <a:ext uri="{FF2B5EF4-FFF2-40B4-BE49-F238E27FC236}">
              <a16:creationId xmlns:a16="http://schemas.microsoft.com/office/drawing/2014/main" id="{762A81E0-7513-47A3-8765-93AB7E8826B4}"/>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688" name="直線コネクタ 687">
          <a:extLst>
            <a:ext uri="{FF2B5EF4-FFF2-40B4-BE49-F238E27FC236}">
              <a16:creationId xmlns:a16="http://schemas.microsoft.com/office/drawing/2014/main" id="{5FA5242C-70CE-4065-A945-3A41EA848D23}"/>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689" name="【公民館】&#10;一人当たり面積平均値テキスト">
          <a:extLst>
            <a:ext uri="{FF2B5EF4-FFF2-40B4-BE49-F238E27FC236}">
              <a16:creationId xmlns:a16="http://schemas.microsoft.com/office/drawing/2014/main" id="{97A92D1F-6CC5-4AF5-B835-AB2B633F16DA}"/>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690" name="フローチャート: 判断 689">
          <a:extLst>
            <a:ext uri="{FF2B5EF4-FFF2-40B4-BE49-F238E27FC236}">
              <a16:creationId xmlns:a16="http://schemas.microsoft.com/office/drawing/2014/main" id="{74B5B26D-7800-421B-850D-D56A38A40EB1}"/>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691" name="フローチャート: 判断 690">
          <a:extLst>
            <a:ext uri="{FF2B5EF4-FFF2-40B4-BE49-F238E27FC236}">
              <a16:creationId xmlns:a16="http://schemas.microsoft.com/office/drawing/2014/main" id="{5EC4802D-0927-423F-8070-C4155CEC4741}"/>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692" name="フローチャート: 判断 691">
          <a:extLst>
            <a:ext uri="{FF2B5EF4-FFF2-40B4-BE49-F238E27FC236}">
              <a16:creationId xmlns:a16="http://schemas.microsoft.com/office/drawing/2014/main" id="{7122B686-8F7D-4A22-8116-E93A2DD437D2}"/>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693" name="フローチャート: 判断 692">
          <a:extLst>
            <a:ext uri="{FF2B5EF4-FFF2-40B4-BE49-F238E27FC236}">
              <a16:creationId xmlns:a16="http://schemas.microsoft.com/office/drawing/2014/main" id="{9088B581-2585-4073-BD7F-0A1BBE8C039E}"/>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694" name="フローチャート: 判断 693">
          <a:extLst>
            <a:ext uri="{FF2B5EF4-FFF2-40B4-BE49-F238E27FC236}">
              <a16:creationId xmlns:a16="http://schemas.microsoft.com/office/drawing/2014/main" id="{8725F125-141D-4C04-B625-EBE848088A17}"/>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5" name="テキスト ボックス 694">
          <a:extLst>
            <a:ext uri="{FF2B5EF4-FFF2-40B4-BE49-F238E27FC236}">
              <a16:creationId xmlns:a16="http://schemas.microsoft.com/office/drawing/2014/main" id="{068E251B-D52D-4944-B37C-62118FBA16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96EEC542-F66E-4857-A515-663AA9CD829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9E5F8D8F-03F5-42B6-AE32-612635F6273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6AB64DE-DD7B-4392-88CF-830AE51BFAE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B158561C-EAA1-4E66-B401-4936F8DB1AE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67120</xdr:rowOff>
    </xdr:from>
    <xdr:to>
      <xdr:col>116</xdr:col>
      <xdr:colOff>114300</xdr:colOff>
      <xdr:row>106</xdr:row>
      <xdr:rowOff>168720</xdr:rowOff>
    </xdr:to>
    <xdr:sp macro="" textlink="">
      <xdr:nvSpPr>
        <xdr:cNvPr id="700" name="楕円 699">
          <a:extLst>
            <a:ext uri="{FF2B5EF4-FFF2-40B4-BE49-F238E27FC236}">
              <a16:creationId xmlns:a16="http://schemas.microsoft.com/office/drawing/2014/main" id="{6617DE81-60B6-4B18-9C28-E9CCECE41A65}"/>
            </a:ext>
          </a:extLst>
        </xdr:cNvPr>
        <xdr:cNvSpPr/>
      </xdr:nvSpPr>
      <xdr:spPr>
        <a:xfrm>
          <a:off x="22110700" y="1824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45547</xdr:rowOff>
    </xdr:from>
    <xdr:ext cx="469744" cy="259045"/>
    <xdr:sp macro="" textlink="">
      <xdr:nvSpPr>
        <xdr:cNvPr id="701" name="【公民館】&#10;一人当たり面積該当値テキスト">
          <a:extLst>
            <a:ext uri="{FF2B5EF4-FFF2-40B4-BE49-F238E27FC236}">
              <a16:creationId xmlns:a16="http://schemas.microsoft.com/office/drawing/2014/main" id="{02ED16BD-86E6-4DCD-A378-45CAE7F193C8}"/>
            </a:ext>
          </a:extLst>
        </xdr:cNvPr>
        <xdr:cNvSpPr txBox="1"/>
      </xdr:nvSpPr>
      <xdr:spPr>
        <a:xfrm>
          <a:off x="22199600" y="1821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02" name="楕円 701">
          <a:extLst>
            <a:ext uri="{FF2B5EF4-FFF2-40B4-BE49-F238E27FC236}">
              <a16:creationId xmlns:a16="http://schemas.microsoft.com/office/drawing/2014/main" id="{C53F7DB2-EF90-40C4-AD87-6D28487536AD}"/>
            </a:ext>
          </a:extLst>
        </xdr:cNvPr>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117920</xdr:rowOff>
    </xdr:from>
    <xdr:to>
      <xdr:col>116</xdr:col>
      <xdr:colOff>63500</xdr:colOff>
      <xdr:row>106</xdr:row>
      <xdr:rowOff>121920</xdr:rowOff>
    </xdr:to>
    <xdr:cxnSp macro="">
      <xdr:nvCxnSpPr>
        <xdr:cNvPr id="703" name="直線コネクタ 702">
          <a:extLst>
            <a:ext uri="{FF2B5EF4-FFF2-40B4-BE49-F238E27FC236}">
              <a16:creationId xmlns:a16="http://schemas.microsoft.com/office/drawing/2014/main" id="{883DC80C-22C0-4921-8C32-1E3B1E18B0BA}"/>
            </a:ext>
          </a:extLst>
        </xdr:cNvPr>
        <xdr:cNvCxnSpPr/>
      </xdr:nvCxnSpPr>
      <xdr:spPr>
        <a:xfrm flipV="1">
          <a:off x="21323300" y="18291620"/>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72834</xdr:rowOff>
    </xdr:from>
    <xdr:to>
      <xdr:col>107</xdr:col>
      <xdr:colOff>101600</xdr:colOff>
      <xdr:row>107</xdr:row>
      <xdr:rowOff>2984</xdr:rowOff>
    </xdr:to>
    <xdr:sp macro="" textlink="">
      <xdr:nvSpPr>
        <xdr:cNvPr id="704" name="楕円 703">
          <a:extLst>
            <a:ext uri="{FF2B5EF4-FFF2-40B4-BE49-F238E27FC236}">
              <a16:creationId xmlns:a16="http://schemas.microsoft.com/office/drawing/2014/main" id="{4A7D7D37-FF9F-4A4D-96C5-577E9A53BFD6}"/>
            </a:ext>
          </a:extLst>
        </xdr:cNvPr>
        <xdr:cNvSpPr/>
      </xdr:nvSpPr>
      <xdr:spPr>
        <a:xfrm>
          <a:off x="20383500" y="1824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123634</xdr:rowOff>
    </xdr:to>
    <xdr:cxnSp macro="">
      <xdr:nvCxnSpPr>
        <xdr:cNvPr id="705" name="直線コネクタ 704">
          <a:extLst>
            <a:ext uri="{FF2B5EF4-FFF2-40B4-BE49-F238E27FC236}">
              <a16:creationId xmlns:a16="http://schemas.microsoft.com/office/drawing/2014/main" id="{38B336FA-04AA-440D-83EF-1800ECFA1934}"/>
            </a:ext>
          </a:extLst>
        </xdr:cNvPr>
        <xdr:cNvCxnSpPr/>
      </xdr:nvCxnSpPr>
      <xdr:spPr>
        <a:xfrm flipV="1">
          <a:off x="20434300" y="1829562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706" name="楕円 705">
          <a:extLst>
            <a:ext uri="{FF2B5EF4-FFF2-40B4-BE49-F238E27FC236}">
              <a16:creationId xmlns:a16="http://schemas.microsoft.com/office/drawing/2014/main" id="{F670C55F-229E-4A39-8E41-362D63FB21D8}"/>
            </a:ext>
          </a:extLst>
        </xdr:cNvPr>
        <xdr:cNvSpPr/>
      </xdr:nvSpPr>
      <xdr:spPr>
        <a:xfrm>
          <a:off x="19494500" y="1824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123634</xdr:rowOff>
    </xdr:from>
    <xdr:to>
      <xdr:col>107</xdr:col>
      <xdr:colOff>50800</xdr:colOff>
      <xdr:row>106</xdr:row>
      <xdr:rowOff>126492</xdr:rowOff>
    </xdr:to>
    <xdr:cxnSp macro="">
      <xdr:nvCxnSpPr>
        <xdr:cNvPr id="707" name="直線コネクタ 706">
          <a:extLst>
            <a:ext uri="{FF2B5EF4-FFF2-40B4-BE49-F238E27FC236}">
              <a16:creationId xmlns:a16="http://schemas.microsoft.com/office/drawing/2014/main" id="{B86DDA65-6ECB-498E-BA63-67B2B66ECC8B}"/>
            </a:ext>
          </a:extLst>
        </xdr:cNvPr>
        <xdr:cNvCxnSpPr/>
      </xdr:nvCxnSpPr>
      <xdr:spPr>
        <a:xfrm flipV="1">
          <a:off x="19545300" y="1829733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08" name="n_1aveValue【公民館】&#10;一人当たり面積">
          <a:extLst>
            <a:ext uri="{FF2B5EF4-FFF2-40B4-BE49-F238E27FC236}">
              <a16:creationId xmlns:a16="http://schemas.microsoft.com/office/drawing/2014/main" id="{D70C4F82-E609-4B37-A594-0E7F23C9023F}"/>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09" name="n_2aveValue【公民館】&#10;一人当たり面積">
          <a:extLst>
            <a:ext uri="{FF2B5EF4-FFF2-40B4-BE49-F238E27FC236}">
              <a16:creationId xmlns:a16="http://schemas.microsoft.com/office/drawing/2014/main" id="{35C8E4B2-71DE-4DD9-8F45-3E3AAA4908B9}"/>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10" name="n_3aveValue【公民館】&#10;一人当たり面積">
          <a:extLst>
            <a:ext uri="{FF2B5EF4-FFF2-40B4-BE49-F238E27FC236}">
              <a16:creationId xmlns:a16="http://schemas.microsoft.com/office/drawing/2014/main" id="{A48D7F6F-7ECF-419F-97E0-C301EC9EE4E0}"/>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11" name="n_4aveValue【公民館】&#10;一人当たり面積">
          <a:extLst>
            <a:ext uri="{FF2B5EF4-FFF2-40B4-BE49-F238E27FC236}">
              <a16:creationId xmlns:a16="http://schemas.microsoft.com/office/drawing/2014/main" id="{E529DFCC-5EB0-4971-A8B3-A7741CB518BC}"/>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12" name="n_1mainValue【公民館】&#10;一人当たり面積">
          <a:extLst>
            <a:ext uri="{FF2B5EF4-FFF2-40B4-BE49-F238E27FC236}">
              <a16:creationId xmlns:a16="http://schemas.microsoft.com/office/drawing/2014/main" id="{CFC5C3FD-92D7-46A9-87EF-C6DFBF9FE562}"/>
            </a:ext>
          </a:extLst>
        </xdr:cNvPr>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165561</xdr:rowOff>
    </xdr:from>
    <xdr:ext cx="469744" cy="259045"/>
    <xdr:sp macro="" textlink="">
      <xdr:nvSpPr>
        <xdr:cNvPr id="713" name="n_2mainValue【公民館】&#10;一人当たり面積">
          <a:extLst>
            <a:ext uri="{FF2B5EF4-FFF2-40B4-BE49-F238E27FC236}">
              <a16:creationId xmlns:a16="http://schemas.microsoft.com/office/drawing/2014/main" id="{2A527609-A266-4B1D-A990-E1D47231AFA0}"/>
            </a:ext>
          </a:extLst>
        </xdr:cNvPr>
        <xdr:cNvSpPr txBox="1"/>
      </xdr:nvSpPr>
      <xdr:spPr>
        <a:xfrm>
          <a:off x="20199427" y="1833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714" name="n_3mainValue【公民館】&#10;一人当たり面積">
          <a:extLst>
            <a:ext uri="{FF2B5EF4-FFF2-40B4-BE49-F238E27FC236}">
              <a16:creationId xmlns:a16="http://schemas.microsoft.com/office/drawing/2014/main" id="{288115F5-59E2-4A89-A0A2-A40660E89369}"/>
            </a:ext>
          </a:extLst>
        </xdr:cNvPr>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5" name="正方形/長方形 714">
          <a:extLst>
            <a:ext uri="{FF2B5EF4-FFF2-40B4-BE49-F238E27FC236}">
              <a16:creationId xmlns:a16="http://schemas.microsoft.com/office/drawing/2014/main" id="{F531774C-1FC7-4323-908E-30684CC9F81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6" name="正方形/長方形 715">
          <a:extLst>
            <a:ext uri="{FF2B5EF4-FFF2-40B4-BE49-F238E27FC236}">
              <a16:creationId xmlns:a16="http://schemas.microsoft.com/office/drawing/2014/main" id="{B25B27D0-055E-49E1-BBDD-72DFEFF9054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7" name="テキスト ボックス 716">
          <a:extLst>
            <a:ext uri="{FF2B5EF4-FFF2-40B4-BE49-F238E27FC236}">
              <a16:creationId xmlns:a16="http://schemas.microsoft.com/office/drawing/2014/main" id="{626D6F43-B63A-43C4-8675-2D331AA3FAA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施設で高い水準になっており、上記施設の多くは老朽化が進んでいる。特に、町内にある高取幼稚園及び育成幼稚園については老朽化が進んでいるため、この２園を集約化し新幼稚園の建設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今後、同じく老朽化が進む学校施設も含め、維持管理にかかる経費の増加に留意しつつ、引き続き、子育て環境の整備に積極的に取り組んでいく。 </a:t>
          </a:r>
        </a:p>
        <a:p>
          <a:r>
            <a:rPr kumimoji="1" lang="ja-JP" altLang="en-US" sz="1300">
              <a:latin typeface="ＭＳ Ｐゴシック" panose="020B0600070205080204" pitchFamily="50" charset="-128"/>
              <a:ea typeface="ＭＳ Ｐゴシック" panose="020B0600070205080204" pitchFamily="50" charset="-128"/>
            </a:rPr>
            <a:t>　また、公営住宅については、類似団体平均を大きく上回っているが、これは、昭和４０年代から５０年代に建設された公営住宅が多く、それらのほとんどがすでに減価償却が終了しているためである。現在、順次除却や改修を行っているところである。また、適切に日々の修繕も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公民館については改修等により一時的に減価償却率は下がったが、いずれの施設も建設年が古く老朽化が進んでいる状況である。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一人当たり指標を類似団体と比較し、低い数値となっているが、これは町の面積が小さいことに道路延長も比例していることや、公共施設数が少ないことが要因である。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9A9F5BA-8AAE-41F0-8B18-5743E69A29E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8F279F4-A56F-4D93-A1AB-EA1B543FA33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F968EBA-2204-4C3A-AE28-1BE0BDCEEF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C6FCC21-E9C7-4854-AAD5-97EB1D7F67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CF3E578-722C-4C97-8D70-36D7CB52274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C98B037-3994-4FEE-8EC6-DF11DCAB1A6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9780BE-43A2-4EE8-ADED-306659B6C5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ADF17A-9CAC-43CF-9E5B-C0544B70D8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D3CB92-C017-4EDD-B083-F78000FDC88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96A2451-131F-41B1-B0B9-5F08A04958E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6273BF9-3BDF-4FD8-BBB0-C5983BDB3A5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7A156F-4F45-4A99-A95C-7E3CB238F18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C22890C-BBA2-4059-BD59-2850D8AB67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BEA4D89-1630-4C7D-96DA-AF0BEA8D922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6F1A1B-1F50-4688-B366-D9A8870303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5D80C0F-2727-4D9A-9B13-E547228B8C8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4F36259-7355-463F-8A2B-4DA3C052BF5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E816FF-A2CA-4D3E-80EB-6966653478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FF1568-A20F-4F96-BB27-B0A56C84E70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37C8265-75AB-4624-9047-778719DFBB5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59ADBD-5BAC-4C4C-981F-8F5C113995B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B63FFCF-3AAB-4B02-B42C-1A31D77D82F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83A18E9-57BA-4098-A650-CE64CD3116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44DF903-8F66-4761-950E-47612E81496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B13140-90E3-431A-9EB8-70C4AC2415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A4D184-AD47-424E-ADCF-BB8FFC9576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3834FA0-87BC-4306-A3B3-3365ADBF285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7F4A7AB-0E42-45FB-A124-222C8177FD4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8792AC-D02F-4449-8ABA-24E954C3B69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8BE3292-1DE6-4DD1-9EFC-090BFEDACC9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8BED324-B489-4EC6-8F6C-59CED0804CD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95198B0-F981-4924-AB95-DF9A9A15EC1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72680BB-491D-43AB-86EB-5575FA5603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B937A65-80DA-4E32-BF91-C682EC19062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33C1B53-887D-4ED5-BD88-EC68C324A4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CB11D74-9471-44A1-B98E-A478B810E4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0CD764-00C5-47C0-9790-D8E3F3A7B9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EE8E9A9-81E8-4C33-B2A4-9CA4B56B1B4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61E63E-043F-4A2C-93A1-4A76427E298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335C8215-C503-4BE7-A9CE-4C4B7092C03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F55E1706-F1D4-455B-8194-81A1492385E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75CB970E-E514-4BB6-97DB-351922D3301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A24DA8A-2622-4BBF-9D69-656C6FA67D8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EB905F6-DD22-4DFB-A14E-F8F70B53A9D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5F00A0F7-6AD5-4556-936D-06CE4EF46E3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3D06C7B-19E4-4FC7-94C2-BD523AB1B6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AF23B3D0-5512-40A1-B244-E3F3B09AAA8F}"/>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9C137E6-A85D-49C4-A151-B01828C98A0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B67D86D-9DBF-4CDA-B4BC-6929BA163D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4E5D04D7-04D3-408F-AF44-05D00F4227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B624A05-B57B-46F9-B678-9719E63796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CC8C58C-5F05-4383-AF47-B06E59420F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ECAA366-2D8C-4C44-9F8E-82EBAB25A2F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49E7A91-1A16-422F-BD0A-E51EA000DB3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F3C5274-FC45-40E0-90ED-5370AB9B04B1}"/>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B71A0F60-8C30-4A04-9581-8F05B0DB09E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EF2E253C-9875-4385-BF2E-6388183C358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4B3C709F-8055-4A9A-91FE-DF061B9BBD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3C9DF7D7-FA10-45BD-85FB-6EF783B77F7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18DA4539-00D1-49F2-8923-7E34CF5E596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40AC3029-111F-4759-83A5-522E34FF36F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468A4775-0947-4054-AC64-C73B773E2D6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BA8C6DD5-A566-4B5D-963A-00474B00BF5F}"/>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74E8AC73-3361-4D23-9A0B-FE05A811C66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955D44A3-CB12-4070-B8FB-B7B0AE5E593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F303D4B2-DCF9-4EB4-A989-D8E9D2AC41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5207F3CA-8526-4C62-BBB3-4028F5CF9A0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E305D022-E690-4DCA-B8B0-6B648E4C1D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9AEFF9C7-429F-4DAF-B820-421ED5DEF75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E05FFD69-ABFD-4402-ACC3-0F91050BCDA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FC3A57FF-EA38-4482-9EEE-9951A47CC93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73" name="テキスト ボックス 72">
          <a:extLst>
            <a:ext uri="{FF2B5EF4-FFF2-40B4-BE49-F238E27FC236}">
              <a16:creationId xmlns:a16="http://schemas.microsoft.com/office/drawing/2014/main" id="{47879F8F-33FD-4750-8982-10668F434C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74" name="直線コネクタ 73">
          <a:extLst>
            <a:ext uri="{FF2B5EF4-FFF2-40B4-BE49-F238E27FC236}">
              <a16:creationId xmlns:a16="http://schemas.microsoft.com/office/drawing/2014/main" id="{E0FEBAB6-EF62-43F6-939C-DBEA50DF226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75" name="テキスト ボックス 74">
          <a:extLst>
            <a:ext uri="{FF2B5EF4-FFF2-40B4-BE49-F238E27FC236}">
              <a16:creationId xmlns:a16="http://schemas.microsoft.com/office/drawing/2014/main" id="{233E69E8-15BD-4E0A-B94C-34DDE2B5752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76" name="直線コネクタ 75">
          <a:extLst>
            <a:ext uri="{FF2B5EF4-FFF2-40B4-BE49-F238E27FC236}">
              <a16:creationId xmlns:a16="http://schemas.microsoft.com/office/drawing/2014/main" id="{B5FD2AEC-37F2-4721-A1E9-38E1C370C57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77" name="テキスト ボックス 76">
          <a:extLst>
            <a:ext uri="{FF2B5EF4-FFF2-40B4-BE49-F238E27FC236}">
              <a16:creationId xmlns:a16="http://schemas.microsoft.com/office/drawing/2014/main" id="{1CC26586-220C-4069-A247-6DEAA2DA194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78" name="直線コネクタ 77">
          <a:extLst>
            <a:ext uri="{FF2B5EF4-FFF2-40B4-BE49-F238E27FC236}">
              <a16:creationId xmlns:a16="http://schemas.microsoft.com/office/drawing/2014/main" id="{74A4D138-0ECD-464B-AA3F-E0A36249401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79" name="テキスト ボックス 78">
          <a:extLst>
            <a:ext uri="{FF2B5EF4-FFF2-40B4-BE49-F238E27FC236}">
              <a16:creationId xmlns:a16="http://schemas.microsoft.com/office/drawing/2014/main" id="{07834EF1-267A-46FD-9B3C-075AB070122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80" name="直線コネクタ 79">
          <a:extLst>
            <a:ext uri="{FF2B5EF4-FFF2-40B4-BE49-F238E27FC236}">
              <a16:creationId xmlns:a16="http://schemas.microsoft.com/office/drawing/2014/main" id="{D9611690-9BC1-4083-9F87-2B088611325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81" name="テキスト ボックス 80">
          <a:extLst>
            <a:ext uri="{FF2B5EF4-FFF2-40B4-BE49-F238E27FC236}">
              <a16:creationId xmlns:a16="http://schemas.microsoft.com/office/drawing/2014/main" id="{A2AAB323-D5F3-4343-ACCC-6C06EBEB079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82" name="直線コネクタ 81">
          <a:extLst>
            <a:ext uri="{FF2B5EF4-FFF2-40B4-BE49-F238E27FC236}">
              <a16:creationId xmlns:a16="http://schemas.microsoft.com/office/drawing/2014/main" id="{0C7029A2-15C1-411D-9F90-7E5AE4DEC1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83" name="テキスト ボックス 82">
          <a:extLst>
            <a:ext uri="{FF2B5EF4-FFF2-40B4-BE49-F238E27FC236}">
              <a16:creationId xmlns:a16="http://schemas.microsoft.com/office/drawing/2014/main" id="{12CAC059-4FC6-41C7-9654-767D8E8A03A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84" name="直線コネクタ 83">
          <a:extLst>
            <a:ext uri="{FF2B5EF4-FFF2-40B4-BE49-F238E27FC236}">
              <a16:creationId xmlns:a16="http://schemas.microsoft.com/office/drawing/2014/main" id="{5816DC3C-8B41-48AB-A03C-D2563CF0140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85" name="テキスト ボックス 84">
          <a:extLst>
            <a:ext uri="{FF2B5EF4-FFF2-40B4-BE49-F238E27FC236}">
              <a16:creationId xmlns:a16="http://schemas.microsoft.com/office/drawing/2014/main" id="{0635474F-F2F1-417A-89AF-6BD744EED53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86" name="直線コネクタ 85">
          <a:extLst>
            <a:ext uri="{FF2B5EF4-FFF2-40B4-BE49-F238E27FC236}">
              <a16:creationId xmlns:a16="http://schemas.microsoft.com/office/drawing/2014/main" id="{42FEB5F1-3E4D-4279-A13F-85C79A4960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87" name="テキスト ボックス 86">
          <a:extLst>
            <a:ext uri="{FF2B5EF4-FFF2-40B4-BE49-F238E27FC236}">
              <a16:creationId xmlns:a16="http://schemas.microsoft.com/office/drawing/2014/main" id="{B7FADD22-33A7-4110-A190-EE9F40042F4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88" name="【福祉施設】&#10;有形固定資産減価償却率グラフ枠">
          <a:extLst>
            <a:ext uri="{FF2B5EF4-FFF2-40B4-BE49-F238E27FC236}">
              <a16:creationId xmlns:a16="http://schemas.microsoft.com/office/drawing/2014/main" id="{62F27FC3-6836-4E87-B62E-AA83F6AD2B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89" name="直線コネクタ 88">
          <a:extLst>
            <a:ext uri="{FF2B5EF4-FFF2-40B4-BE49-F238E27FC236}">
              <a16:creationId xmlns:a16="http://schemas.microsoft.com/office/drawing/2014/main" id="{E7AD926E-21E4-4976-9593-298BD6EDA3C3}"/>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90" name="【福祉施設】&#10;有形固定資産減価償却率最小値テキスト">
          <a:extLst>
            <a:ext uri="{FF2B5EF4-FFF2-40B4-BE49-F238E27FC236}">
              <a16:creationId xmlns:a16="http://schemas.microsoft.com/office/drawing/2014/main" id="{0A489BEE-CAA7-4C44-BA7A-08F0F7962ABB}"/>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91" name="直線コネクタ 90">
          <a:extLst>
            <a:ext uri="{FF2B5EF4-FFF2-40B4-BE49-F238E27FC236}">
              <a16:creationId xmlns:a16="http://schemas.microsoft.com/office/drawing/2014/main" id="{3DF2A0B6-34F1-447D-A733-5A0A2663CB7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92" name="【福祉施設】&#10;有形固定資産減価償却率最大値テキスト">
          <a:extLst>
            <a:ext uri="{FF2B5EF4-FFF2-40B4-BE49-F238E27FC236}">
              <a16:creationId xmlns:a16="http://schemas.microsoft.com/office/drawing/2014/main" id="{E4871D12-C0EA-4C57-B603-962F878EA878}"/>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93" name="直線コネクタ 92">
          <a:extLst>
            <a:ext uri="{FF2B5EF4-FFF2-40B4-BE49-F238E27FC236}">
              <a16:creationId xmlns:a16="http://schemas.microsoft.com/office/drawing/2014/main" id="{B05FCCF8-DC0B-4051-8812-4B076CF52DE1}"/>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94" name="【福祉施設】&#10;有形固定資産減価償却率平均値テキスト">
          <a:extLst>
            <a:ext uri="{FF2B5EF4-FFF2-40B4-BE49-F238E27FC236}">
              <a16:creationId xmlns:a16="http://schemas.microsoft.com/office/drawing/2014/main" id="{294DC893-55E1-469E-BE19-52A3A189632B}"/>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95" name="フローチャート: 判断 94">
          <a:extLst>
            <a:ext uri="{FF2B5EF4-FFF2-40B4-BE49-F238E27FC236}">
              <a16:creationId xmlns:a16="http://schemas.microsoft.com/office/drawing/2014/main" id="{88CD19CE-C7B8-46C4-8DE7-86F4015A310B}"/>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96" name="フローチャート: 判断 95">
          <a:extLst>
            <a:ext uri="{FF2B5EF4-FFF2-40B4-BE49-F238E27FC236}">
              <a16:creationId xmlns:a16="http://schemas.microsoft.com/office/drawing/2014/main" id="{389BCBC0-64E7-4F4E-A223-39AE303D5B7C}"/>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97" name="フローチャート: 判断 96">
          <a:extLst>
            <a:ext uri="{FF2B5EF4-FFF2-40B4-BE49-F238E27FC236}">
              <a16:creationId xmlns:a16="http://schemas.microsoft.com/office/drawing/2014/main" id="{2739428D-2F9A-4705-8127-5A43BD24D881}"/>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98" name="フローチャート: 判断 97">
          <a:extLst>
            <a:ext uri="{FF2B5EF4-FFF2-40B4-BE49-F238E27FC236}">
              <a16:creationId xmlns:a16="http://schemas.microsoft.com/office/drawing/2014/main" id="{7F19E3E3-45F6-4D95-972F-4CB390A52450}"/>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99" name="フローチャート: 判断 98">
          <a:extLst>
            <a:ext uri="{FF2B5EF4-FFF2-40B4-BE49-F238E27FC236}">
              <a16:creationId xmlns:a16="http://schemas.microsoft.com/office/drawing/2014/main" id="{4108AAA8-60DA-4164-945F-B1F6886992E4}"/>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00" name="テキスト ボックス 99">
          <a:extLst>
            <a:ext uri="{FF2B5EF4-FFF2-40B4-BE49-F238E27FC236}">
              <a16:creationId xmlns:a16="http://schemas.microsoft.com/office/drawing/2014/main" id="{77A56828-B59C-491E-AA13-D6F789EE29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01" name="テキスト ボックス 100">
          <a:extLst>
            <a:ext uri="{FF2B5EF4-FFF2-40B4-BE49-F238E27FC236}">
              <a16:creationId xmlns:a16="http://schemas.microsoft.com/office/drawing/2014/main" id="{E3D99772-FD69-4F5B-A0A8-BBC63D85E4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02" name="テキスト ボックス 101">
          <a:extLst>
            <a:ext uri="{FF2B5EF4-FFF2-40B4-BE49-F238E27FC236}">
              <a16:creationId xmlns:a16="http://schemas.microsoft.com/office/drawing/2014/main" id="{DA289959-53C1-46B8-B9E1-558E701E738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03" name="テキスト ボックス 102">
          <a:extLst>
            <a:ext uri="{FF2B5EF4-FFF2-40B4-BE49-F238E27FC236}">
              <a16:creationId xmlns:a16="http://schemas.microsoft.com/office/drawing/2014/main" id="{D8A5AF36-6589-4917-94B8-59265EA6F99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04" name="テキスト ボックス 103">
          <a:extLst>
            <a:ext uri="{FF2B5EF4-FFF2-40B4-BE49-F238E27FC236}">
              <a16:creationId xmlns:a16="http://schemas.microsoft.com/office/drawing/2014/main" id="{8D9F2E58-C5A1-4E8D-9F89-3AE8EF154FD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10161</xdr:rowOff>
    </xdr:from>
    <xdr:to>
      <xdr:col>24</xdr:col>
      <xdr:colOff>114300</xdr:colOff>
      <xdr:row>84</xdr:row>
      <xdr:rowOff>111761</xdr:rowOff>
    </xdr:to>
    <xdr:sp macro="" textlink="">
      <xdr:nvSpPr>
        <xdr:cNvPr id="105" name="楕円 104">
          <a:extLst>
            <a:ext uri="{FF2B5EF4-FFF2-40B4-BE49-F238E27FC236}">
              <a16:creationId xmlns:a16="http://schemas.microsoft.com/office/drawing/2014/main" id="{B4F21024-2B8A-4017-BEAC-1CA01C0B96C8}"/>
            </a:ext>
          </a:extLst>
        </xdr:cNvPr>
        <xdr:cNvSpPr/>
      </xdr:nvSpPr>
      <xdr:spPr>
        <a:xfrm>
          <a:off x="4584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160038</xdr:rowOff>
    </xdr:from>
    <xdr:ext cx="405111" cy="259045"/>
    <xdr:sp macro="" textlink="">
      <xdr:nvSpPr>
        <xdr:cNvPr id="106" name="【福祉施設】&#10;有形固定資産減価償却率該当値テキスト">
          <a:extLst>
            <a:ext uri="{FF2B5EF4-FFF2-40B4-BE49-F238E27FC236}">
              <a16:creationId xmlns:a16="http://schemas.microsoft.com/office/drawing/2014/main" id="{07E084DA-57F5-4DEB-90E6-1E4A2FD3B3BB}"/>
            </a:ext>
          </a:extLst>
        </xdr:cNvPr>
        <xdr:cNvSpPr txBox="1"/>
      </xdr:nvSpPr>
      <xdr:spPr>
        <a:xfrm>
          <a:off x="4673600"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151130</xdr:rowOff>
    </xdr:from>
    <xdr:to>
      <xdr:col>20</xdr:col>
      <xdr:colOff>38100</xdr:colOff>
      <xdr:row>84</xdr:row>
      <xdr:rowOff>81280</xdr:rowOff>
    </xdr:to>
    <xdr:sp macro="" textlink="">
      <xdr:nvSpPr>
        <xdr:cNvPr id="107" name="楕円 106">
          <a:extLst>
            <a:ext uri="{FF2B5EF4-FFF2-40B4-BE49-F238E27FC236}">
              <a16:creationId xmlns:a16="http://schemas.microsoft.com/office/drawing/2014/main" id="{E6332353-4E19-4678-8E2E-5FF7916967FB}"/>
            </a:ext>
          </a:extLst>
        </xdr:cNvPr>
        <xdr:cNvSpPr/>
      </xdr:nvSpPr>
      <xdr:spPr>
        <a:xfrm>
          <a:off x="3746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30480</xdr:rowOff>
    </xdr:from>
    <xdr:to>
      <xdr:col>24</xdr:col>
      <xdr:colOff>63500</xdr:colOff>
      <xdr:row>84</xdr:row>
      <xdr:rowOff>60961</xdr:rowOff>
    </xdr:to>
    <xdr:cxnSp macro="">
      <xdr:nvCxnSpPr>
        <xdr:cNvPr id="108" name="直線コネクタ 107">
          <a:extLst>
            <a:ext uri="{FF2B5EF4-FFF2-40B4-BE49-F238E27FC236}">
              <a16:creationId xmlns:a16="http://schemas.microsoft.com/office/drawing/2014/main" id="{214C7500-65AA-4263-BEAD-7703715D27ED}"/>
            </a:ext>
          </a:extLst>
        </xdr:cNvPr>
        <xdr:cNvCxnSpPr/>
      </xdr:nvCxnSpPr>
      <xdr:spPr>
        <a:xfrm>
          <a:off x="3797300" y="144322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126364</xdr:rowOff>
    </xdr:from>
    <xdr:to>
      <xdr:col>15</xdr:col>
      <xdr:colOff>101600</xdr:colOff>
      <xdr:row>84</xdr:row>
      <xdr:rowOff>56514</xdr:rowOff>
    </xdr:to>
    <xdr:sp macro="" textlink="">
      <xdr:nvSpPr>
        <xdr:cNvPr id="109" name="楕円 108">
          <a:extLst>
            <a:ext uri="{FF2B5EF4-FFF2-40B4-BE49-F238E27FC236}">
              <a16:creationId xmlns:a16="http://schemas.microsoft.com/office/drawing/2014/main" id="{44D76986-AAB1-4920-90EE-9A00C6B138B5}"/>
            </a:ext>
          </a:extLst>
        </xdr:cNvPr>
        <xdr:cNvSpPr/>
      </xdr:nvSpPr>
      <xdr:spPr>
        <a:xfrm>
          <a:off x="28575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5714</xdr:rowOff>
    </xdr:from>
    <xdr:to>
      <xdr:col>19</xdr:col>
      <xdr:colOff>177800</xdr:colOff>
      <xdr:row>84</xdr:row>
      <xdr:rowOff>30480</xdr:rowOff>
    </xdr:to>
    <xdr:cxnSp macro="">
      <xdr:nvCxnSpPr>
        <xdr:cNvPr id="110" name="直線コネクタ 109">
          <a:extLst>
            <a:ext uri="{FF2B5EF4-FFF2-40B4-BE49-F238E27FC236}">
              <a16:creationId xmlns:a16="http://schemas.microsoft.com/office/drawing/2014/main" id="{593DCD08-549F-42E8-AF8F-A8607E54C2F0}"/>
            </a:ext>
          </a:extLst>
        </xdr:cNvPr>
        <xdr:cNvCxnSpPr/>
      </xdr:nvCxnSpPr>
      <xdr:spPr>
        <a:xfrm>
          <a:off x="2908300" y="1440751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162561</xdr:rowOff>
    </xdr:from>
    <xdr:to>
      <xdr:col>10</xdr:col>
      <xdr:colOff>165100</xdr:colOff>
      <xdr:row>83</xdr:row>
      <xdr:rowOff>92711</xdr:rowOff>
    </xdr:to>
    <xdr:sp macro="" textlink="">
      <xdr:nvSpPr>
        <xdr:cNvPr id="111" name="楕円 110">
          <a:extLst>
            <a:ext uri="{FF2B5EF4-FFF2-40B4-BE49-F238E27FC236}">
              <a16:creationId xmlns:a16="http://schemas.microsoft.com/office/drawing/2014/main" id="{4C14172D-F09C-4DCE-A558-6C85DBDBA4BF}"/>
            </a:ext>
          </a:extLst>
        </xdr:cNvPr>
        <xdr:cNvSpPr/>
      </xdr:nvSpPr>
      <xdr:spPr>
        <a:xfrm>
          <a:off x="1968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41911</xdr:rowOff>
    </xdr:from>
    <xdr:to>
      <xdr:col>15</xdr:col>
      <xdr:colOff>50800</xdr:colOff>
      <xdr:row>84</xdr:row>
      <xdr:rowOff>5714</xdr:rowOff>
    </xdr:to>
    <xdr:cxnSp macro="">
      <xdr:nvCxnSpPr>
        <xdr:cNvPr id="112" name="直線コネクタ 111">
          <a:extLst>
            <a:ext uri="{FF2B5EF4-FFF2-40B4-BE49-F238E27FC236}">
              <a16:creationId xmlns:a16="http://schemas.microsoft.com/office/drawing/2014/main" id="{FFBE7D5A-DE63-43F3-AA38-DDFA7FF680F1}"/>
            </a:ext>
          </a:extLst>
        </xdr:cNvPr>
        <xdr:cNvCxnSpPr/>
      </xdr:nvCxnSpPr>
      <xdr:spPr>
        <a:xfrm>
          <a:off x="2019300" y="14272261"/>
          <a:ext cx="889000" cy="13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113" name="n_1aveValue【福祉施設】&#10;有形固定資産減価償却率">
          <a:extLst>
            <a:ext uri="{FF2B5EF4-FFF2-40B4-BE49-F238E27FC236}">
              <a16:creationId xmlns:a16="http://schemas.microsoft.com/office/drawing/2014/main" id="{11CB528B-BC09-4574-8ABF-8713635FB2E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114" name="n_2aveValue【福祉施設】&#10;有形固定資産減価償却率">
          <a:extLst>
            <a:ext uri="{FF2B5EF4-FFF2-40B4-BE49-F238E27FC236}">
              <a16:creationId xmlns:a16="http://schemas.microsoft.com/office/drawing/2014/main" id="{C12FFEF6-969E-4DA3-B9B9-205A3DD7549D}"/>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42563</xdr:rowOff>
    </xdr:from>
    <xdr:ext cx="405111" cy="259045"/>
    <xdr:sp macro="" textlink="">
      <xdr:nvSpPr>
        <xdr:cNvPr id="115" name="n_3aveValue【福祉施設】&#10;有形固定資産減価償却率">
          <a:extLst>
            <a:ext uri="{FF2B5EF4-FFF2-40B4-BE49-F238E27FC236}">
              <a16:creationId xmlns:a16="http://schemas.microsoft.com/office/drawing/2014/main" id="{577E9DED-E88D-45AF-AD55-B0F5E92116E9}"/>
            </a:ext>
          </a:extLst>
        </xdr:cNvPr>
        <xdr:cNvSpPr txBox="1"/>
      </xdr:nvSpPr>
      <xdr:spPr>
        <a:xfrm>
          <a:off x="1816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116" name="n_4aveValue【福祉施設】&#10;有形固定資産減価償却率">
          <a:extLst>
            <a:ext uri="{FF2B5EF4-FFF2-40B4-BE49-F238E27FC236}">
              <a16:creationId xmlns:a16="http://schemas.microsoft.com/office/drawing/2014/main" id="{F8AEC299-BC5B-45F8-932C-018C78C9BC78}"/>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72407</xdr:rowOff>
    </xdr:from>
    <xdr:ext cx="405111" cy="259045"/>
    <xdr:sp macro="" textlink="">
      <xdr:nvSpPr>
        <xdr:cNvPr id="117" name="n_1mainValue【福祉施設】&#10;有形固定資産減価償却率">
          <a:extLst>
            <a:ext uri="{FF2B5EF4-FFF2-40B4-BE49-F238E27FC236}">
              <a16:creationId xmlns:a16="http://schemas.microsoft.com/office/drawing/2014/main" id="{F8557DFA-2EB4-4299-8705-12B77FD3B513}"/>
            </a:ext>
          </a:extLst>
        </xdr:cNvPr>
        <xdr:cNvSpPr txBox="1"/>
      </xdr:nvSpPr>
      <xdr:spPr>
        <a:xfrm>
          <a:off x="3582044"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47641</xdr:rowOff>
    </xdr:from>
    <xdr:ext cx="405111" cy="259045"/>
    <xdr:sp macro="" textlink="">
      <xdr:nvSpPr>
        <xdr:cNvPr id="118" name="n_2mainValue【福祉施設】&#10;有形固定資産減価償却率">
          <a:extLst>
            <a:ext uri="{FF2B5EF4-FFF2-40B4-BE49-F238E27FC236}">
              <a16:creationId xmlns:a16="http://schemas.microsoft.com/office/drawing/2014/main" id="{0E3C6064-C98F-4C80-A738-4C5858A02DF4}"/>
            </a:ext>
          </a:extLst>
        </xdr:cNvPr>
        <xdr:cNvSpPr txBox="1"/>
      </xdr:nvSpPr>
      <xdr:spPr>
        <a:xfrm>
          <a:off x="2705744" y="1444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83838</xdr:rowOff>
    </xdr:from>
    <xdr:ext cx="405111" cy="259045"/>
    <xdr:sp macro="" textlink="">
      <xdr:nvSpPr>
        <xdr:cNvPr id="119" name="n_3mainValue【福祉施設】&#10;有形固定資産減価償却率">
          <a:extLst>
            <a:ext uri="{FF2B5EF4-FFF2-40B4-BE49-F238E27FC236}">
              <a16:creationId xmlns:a16="http://schemas.microsoft.com/office/drawing/2014/main" id="{43338A99-D441-4F7B-9AA7-57CAC5871751}"/>
            </a:ext>
          </a:extLst>
        </xdr:cNvPr>
        <xdr:cNvSpPr txBox="1"/>
      </xdr:nvSpPr>
      <xdr:spPr>
        <a:xfrm>
          <a:off x="1816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20" name="正方形/長方形 119">
          <a:extLst>
            <a:ext uri="{FF2B5EF4-FFF2-40B4-BE49-F238E27FC236}">
              <a16:creationId xmlns:a16="http://schemas.microsoft.com/office/drawing/2014/main" id="{8E9467B3-BF1C-4ACB-8426-77D81E28C6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21" name="正方形/長方形 120">
          <a:extLst>
            <a:ext uri="{FF2B5EF4-FFF2-40B4-BE49-F238E27FC236}">
              <a16:creationId xmlns:a16="http://schemas.microsoft.com/office/drawing/2014/main" id="{9E31A719-A9E8-4984-9452-1ACF8A58D86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22" name="正方形/長方形 121">
          <a:extLst>
            <a:ext uri="{FF2B5EF4-FFF2-40B4-BE49-F238E27FC236}">
              <a16:creationId xmlns:a16="http://schemas.microsoft.com/office/drawing/2014/main" id="{4FE68EDF-D1C9-4FF7-ACB0-4D6A1DFE83F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23" name="正方形/長方形 122">
          <a:extLst>
            <a:ext uri="{FF2B5EF4-FFF2-40B4-BE49-F238E27FC236}">
              <a16:creationId xmlns:a16="http://schemas.microsoft.com/office/drawing/2014/main" id="{2B7F1B15-AEB6-4327-91FD-80D29E9751A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24" name="正方形/長方形 123">
          <a:extLst>
            <a:ext uri="{FF2B5EF4-FFF2-40B4-BE49-F238E27FC236}">
              <a16:creationId xmlns:a16="http://schemas.microsoft.com/office/drawing/2014/main" id="{8DE05310-4C72-4A79-9E2C-5F22F2B5AF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25" name="正方形/長方形 124">
          <a:extLst>
            <a:ext uri="{FF2B5EF4-FFF2-40B4-BE49-F238E27FC236}">
              <a16:creationId xmlns:a16="http://schemas.microsoft.com/office/drawing/2014/main" id="{409F60AA-39E8-4B62-8250-78AF4494E8F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26" name="正方形/長方形 125">
          <a:extLst>
            <a:ext uri="{FF2B5EF4-FFF2-40B4-BE49-F238E27FC236}">
              <a16:creationId xmlns:a16="http://schemas.microsoft.com/office/drawing/2014/main" id="{CA471DD2-5BEA-446E-9BBB-45DE6249C7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27" name="正方形/長方形 126">
          <a:extLst>
            <a:ext uri="{FF2B5EF4-FFF2-40B4-BE49-F238E27FC236}">
              <a16:creationId xmlns:a16="http://schemas.microsoft.com/office/drawing/2014/main" id="{C62F72AB-A764-4406-8892-5C45382F544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28" name="テキスト ボックス 127">
          <a:extLst>
            <a:ext uri="{FF2B5EF4-FFF2-40B4-BE49-F238E27FC236}">
              <a16:creationId xmlns:a16="http://schemas.microsoft.com/office/drawing/2014/main" id="{8A34315A-1902-4CC8-9823-88F19A8C256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29" name="直線コネクタ 128">
          <a:extLst>
            <a:ext uri="{FF2B5EF4-FFF2-40B4-BE49-F238E27FC236}">
              <a16:creationId xmlns:a16="http://schemas.microsoft.com/office/drawing/2014/main" id="{4FD2E568-A446-4C6B-AA04-E3FE790F372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30" name="直線コネクタ 129">
          <a:extLst>
            <a:ext uri="{FF2B5EF4-FFF2-40B4-BE49-F238E27FC236}">
              <a16:creationId xmlns:a16="http://schemas.microsoft.com/office/drawing/2014/main" id="{8F9E3160-C3CB-4609-B289-6AFEE9B8E3D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31" name="テキスト ボックス 130">
          <a:extLst>
            <a:ext uri="{FF2B5EF4-FFF2-40B4-BE49-F238E27FC236}">
              <a16:creationId xmlns:a16="http://schemas.microsoft.com/office/drawing/2014/main" id="{493F234C-0ED0-4A77-AB5F-71F5A65AC6B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32" name="直線コネクタ 131">
          <a:extLst>
            <a:ext uri="{FF2B5EF4-FFF2-40B4-BE49-F238E27FC236}">
              <a16:creationId xmlns:a16="http://schemas.microsoft.com/office/drawing/2014/main" id="{775343DB-8DC4-4395-AC3D-25C1A91DECE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33" name="テキスト ボックス 132">
          <a:extLst>
            <a:ext uri="{FF2B5EF4-FFF2-40B4-BE49-F238E27FC236}">
              <a16:creationId xmlns:a16="http://schemas.microsoft.com/office/drawing/2014/main" id="{507FA9F9-98ED-44B6-B375-6E5225DB3CB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34" name="直線コネクタ 133">
          <a:extLst>
            <a:ext uri="{FF2B5EF4-FFF2-40B4-BE49-F238E27FC236}">
              <a16:creationId xmlns:a16="http://schemas.microsoft.com/office/drawing/2014/main" id="{728B3B02-041A-4895-ACC0-CA5DFF244AB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35" name="テキスト ボックス 134">
          <a:extLst>
            <a:ext uri="{FF2B5EF4-FFF2-40B4-BE49-F238E27FC236}">
              <a16:creationId xmlns:a16="http://schemas.microsoft.com/office/drawing/2014/main" id="{232D8888-97BE-4F82-86E4-A3B090633D5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36" name="直線コネクタ 135">
          <a:extLst>
            <a:ext uri="{FF2B5EF4-FFF2-40B4-BE49-F238E27FC236}">
              <a16:creationId xmlns:a16="http://schemas.microsoft.com/office/drawing/2014/main" id="{FC6986D6-EA5E-4B34-A5AB-2FD8AAAA57A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37" name="テキスト ボックス 136">
          <a:extLst>
            <a:ext uri="{FF2B5EF4-FFF2-40B4-BE49-F238E27FC236}">
              <a16:creationId xmlns:a16="http://schemas.microsoft.com/office/drawing/2014/main" id="{057FA84E-63A1-4A33-A6DA-9C8D9D0FD2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38" name="直線コネクタ 137">
          <a:extLst>
            <a:ext uri="{FF2B5EF4-FFF2-40B4-BE49-F238E27FC236}">
              <a16:creationId xmlns:a16="http://schemas.microsoft.com/office/drawing/2014/main" id="{B6B1422F-1FFD-4C54-96AF-A8B41A20071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39" name="テキスト ボックス 138">
          <a:extLst>
            <a:ext uri="{FF2B5EF4-FFF2-40B4-BE49-F238E27FC236}">
              <a16:creationId xmlns:a16="http://schemas.microsoft.com/office/drawing/2014/main" id="{C75F927D-C23D-4B4F-AF6C-573C6F44D2F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40" name="直線コネクタ 139">
          <a:extLst>
            <a:ext uri="{FF2B5EF4-FFF2-40B4-BE49-F238E27FC236}">
              <a16:creationId xmlns:a16="http://schemas.microsoft.com/office/drawing/2014/main" id="{B65FC4A6-D7C8-4060-A128-0864F99561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41" name="テキスト ボックス 140">
          <a:extLst>
            <a:ext uri="{FF2B5EF4-FFF2-40B4-BE49-F238E27FC236}">
              <a16:creationId xmlns:a16="http://schemas.microsoft.com/office/drawing/2014/main" id="{93FB1FDF-B2CB-4DD9-8C22-FBDE54E2F5B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42" name="【福祉施設】&#10;一人当たり面積グラフ枠">
          <a:extLst>
            <a:ext uri="{FF2B5EF4-FFF2-40B4-BE49-F238E27FC236}">
              <a16:creationId xmlns:a16="http://schemas.microsoft.com/office/drawing/2014/main" id="{0DE3AF48-2725-43E2-AC71-16528320A1C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143" name="直線コネクタ 142">
          <a:extLst>
            <a:ext uri="{FF2B5EF4-FFF2-40B4-BE49-F238E27FC236}">
              <a16:creationId xmlns:a16="http://schemas.microsoft.com/office/drawing/2014/main" id="{285FD246-C082-46ED-9A24-DDCFA8E92F12}"/>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144" name="【福祉施設】&#10;一人当たり面積最小値テキスト">
          <a:extLst>
            <a:ext uri="{FF2B5EF4-FFF2-40B4-BE49-F238E27FC236}">
              <a16:creationId xmlns:a16="http://schemas.microsoft.com/office/drawing/2014/main" id="{90F27B73-C682-4779-AB3B-1CE5F8302CC9}"/>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145" name="直線コネクタ 144">
          <a:extLst>
            <a:ext uri="{FF2B5EF4-FFF2-40B4-BE49-F238E27FC236}">
              <a16:creationId xmlns:a16="http://schemas.microsoft.com/office/drawing/2014/main" id="{3823DE2E-A9E2-447C-B328-A47F12B161D2}"/>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146" name="【福祉施設】&#10;一人当たり面積最大値テキスト">
          <a:extLst>
            <a:ext uri="{FF2B5EF4-FFF2-40B4-BE49-F238E27FC236}">
              <a16:creationId xmlns:a16="http://schemas.microsoft.com/office/drawing/2014/main" id="{73BB09EA-43B9-4F12-8AED-4FF313180703}"/>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147" name="直線コネクタ 146">
          <a:extLst>
            <a:ext uri="{FF2B5EF4-FFF2-40B4-BE49-F238E27FC236}">
              <a16:creationId xmlns:a16="http://schemas.microsoft.com/office/drawing/2014/main" id="{B891A777-56E3-4EB6-B400-91A79C3239E3}"/>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33038</xdr:rowOff>
    </xdr:from>
    <xdr:ext cx="469744" cy="259045"/>
    <xdr:sp macro="" textlink="">
      <xdr:nvSpPr>
        <xdr:cNvPr id="148" name="【福祉施設】&#10;一人当たり面積平均値テキスト">
          <a:extLst>
            <a:ext uri="{FF2B5EF4-FFF2-40B4-BE49-F238E27FC236}">
              <a16:creationId xmlns:a16="http://schemas.microsoft.com/office/drawing/2014/main" id="{FBB2B762-1309-427F-AEC2-B383981C485B}"/>
            </a:ext>
          </a:extLst>
        </xdr:cNvPr>
        <xdr:cNvSpPr txBox="1"/>
      </xdr:nvSpPr>
      <xdr:spPr>
        <a:xfrm>
          <a:off x="10515600" y="14434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149" name="フローチャート: 判断 148">
          <a:extLst>
            <a:ext uri="{FF2B5EF4-FFF2-40B4-BE49-F238E27FC236}">
              <a16:creationId xmlns:a16="http://schemas.microsoft.com/office/drawing/2014/main" id="{D988B9DD-E0CE-4B68-B99E-35D1323F9F64}"/>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150" name="フローチャート: 判断 149">
          <a:extLst>
            <a:ext uri="{FF2B5EF4-FFF2-40B4-BE49-F238E27FC236}">
              <a16:creationId xmlns:a16="http://schemas.microsoft.com/office/drawing/2014/main" id="{45080263-4C25-4955-B400-864C04ECF4D6}"/>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151" name="フローチャート: 判断 150">
          <a:extLst>
            <a:ext uri="{FF2B5EF4-FFF2-40B4-BE49-F238E27FC236}">
              <a16:creationId xmlns:a16="http://schemas.microsoft.com/office/drawing/2014/main" id="{FA958D7F-A27B-4A50-8B5F-C5246BD01844}"/>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152" name="フローチャート: 判断 151">
          <a:extLst>
            <a:ext uri="{FF2B5EF4-FFF2-40B4-BE49-F238E27FC236}">
              <a16:creationId xmlns:a16="http://schemas.microsoft.com/office/drawing/2014/main" id="{7A6D746E-229D-432B-8AB3-04F6CB96DE47}"/>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153" name="フローチャート: 判断 152">
          <a:extLst>
            <a:ext uri="{FF2B5EF4-FFF2-40B4-BE49-F238E27FC236}">
              <a16:creationId xmlns:a16="http://schemas.microsoft.com/office/drawing/2014/main" id="{334F45B3-EC6B-4B93-9101-5791E7C61F38}"/>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54" name="テキスト ボックス 153">
          <a:extLst>
            <a:ext uri="{FF2B5EF4-FFF2-40B4-BE49-F238E27FC236}">
              <a16:creationId xmlns:a16="http://schemas.microsoft.com/office/drawing/2014/main" id="{B7F0225E-394F-408B-BD00-CBA8AA5D0FB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55" name="テキスト ボックス 154">
          <a:extLst>
            <a:ext uri="{FF2B5EF4-FFF2-40B4-BE49-F238E27FC236}">
              <a16:creationId xmlns:a16="http://schemas.microsoft.com/office/drawing/2014/main" id="{EFDE8BB8-100D-435F-B04B-92283634937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56" name="テキスト ボックス 155">
          <a:extLst>
            <a:ext uri="{FF2B5EF4-FFF2-40B4-BE49-F238E27FC236}">
              <a16:creationId xmlns:a16="http://schemas.microsoft.com/office/drawing/2014/main" id="{4678C8E4-075B-4C88-A7CF-953B25FCE9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57" name="テキスト ボックス 156">
          <a:extLst>
            <a:ext uri="{FF2B5EF4-FFF2-40B4-BE49-F238E27FC236}">
              <a16:creationId xmlns:a16="http://schemas.microsoft.com/office/drawing/2014/main" id="{592357BD-305E-4011-A60C-2E19635CA75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158" name="テキスト ボックス 157">
          <a:extLst>
            <a:ext uri="{FF2B5EF4-FFF2-40B4-BE49-F238E27FC236}">
              <a16:creationId xmlns:a16="http://schemas.microsoft.com/office/drawing/2014/main" id="{4F35D162-BA49-4852-B87E-15C24FA50C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129032</xdr:rowOff>
    </xdr:from>
    <xdr:to>
      <xdr:col>55</xdr:col>
      <xdr:colOff>50800</xdr:colOff>
      <xdr:row>86</xdr:row>
      <xdr:rowOff>59182</xdr:rowOff>
    </xdr:to>
    <xdr:sp macro="" textlink="">
      <xdr:nvSpPr>
        <xdr:cNvPr id="159" name="楕円 158">
          <a:extLst>
            <a:ext uri="{FF2B5EF4-FFF2-40B4-BE49-F238E27FC236}">
              <a16:creationId xmlns:a16="http://schemas.microsoft.com/office/drawing/2014/main" id="{6685EAB0-892B-4574-AEE6-9EFC89B09D63}"/>
            </a:ext>
          </a:extLst>
        </xdr:cNvPr>
        <xdr:cNvSpPr/>
      </xdr:nvSpPr>
      <xdr:spPr>
        <a:xfrm>
          <a:off x="104267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43959</xdr:rowOff>
    </xdr:from>
    <xdr:ext cx="469744" cy="259045"/>
    <xdr:sp macro="" textlink="">
      <xdr:nvSpPr>
        <xdr:cNvPr id="160" name="【福祉施設】&#10;一人当たり面積該当値テキスト">
          <a:extLst>
            <a:ext uri="{FF2B5EF4-FFF2-40B4-BE49-F238E27FC236}">
              <a16:creationId xmlns:a16="http://schemas.microsoft.com/office/drawing/2014/main" id="{8B075E26-854E-4266-9960-8C21FD577C3E}"/>
            </a:ext>
          </a:extLst>
        </xdr:cNvPr>
        <xdr:cNvSpPr txBox="1"/>
      </xdr:nvSpPr>
      <xdr:spPr>
        <a:xfrm>
          <a:off x="10515600" y="14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131318</xdr:rowOff>
    </xdr:from>
    <xdr:to>
      <xdr:col>50</xdr:col>
      <xdr:colOff>165100</xdr:colOff>
      <xdr:row>86</xdr:row>
      <xdr:rowOff>61468</xdr:rowOff>
    </xdr:to>
    <xdr:sp macro="" textlink="">
      <xdr:nvSpPr>
        <xdr:cNvPr id="161" name="楕円 160">
          <a:extLst>
            <a:ext uri="{FF2B5EF4-FFF2-40B4-BE49-F238E27FC236}">
              <a16:creationId xmlns:a16="http://schemas.microsoft.com/office/drawing/2014/main" id="{A267309D-AA36-458A-8817-3ECF76F2E88A}"/>
            </a:ext>
          </a:extLst>
        </xdr:cNvPr>
        <xdr:cNvSpPr/>
      </xdr:nvSpPr>
      <xdr:spPr>
        <a:xfrm>
          <a:off x="9588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8382</xdr:rowOff>
    </xdr:from>
    <xdr:to>
      <xdr:col>55</xdr:col>
      <xdr:colOff>0</xdr:colOff>
      <xdr:row>86</xdr:row>
      <xdr:rowOff>10668</xdr:rowOff>
    </xdr:to>
    <xdr:cxnSp macro="">
      <xdr:nvCxnSpPr>
        <xdr:cNvPr id="162" name="直線コネクタ 161">
          <a:extLst>
            <a:ext uri="{FF2B5EF4-FFF2-40B4-BE49-F238E27FC236}">
              <a16:creationId xmlns:a16="http://schemas.microsoft.com/office/drawing/2014/main" id="{2E8A6ABE-7D2E-4FA7-9545-1C3CF62FC925}"/>
            </a:ext>
          </a:extLst>
        </xdr:cNvPr>
        <xdr:cNvCxnSpPr/>
      </xdr:nvCxnSpPr>
      <xdr:spPr>
        <a:xfrm flipV="1">
          <a:off x="9639300" y="147530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132080</xdr:rowOff>
    </xdr:from>
    <xdr:to>
      <xdr:col>46</xdr:col>
      <xdr:colOff>38100</xdr:colOff>
      <xdr:row>86</xdr:row>
      <xdr:rowOff>62230</xdr:rowOff>
    </xdr:to>
    <xdr:sp macro="" textlink="">
      <xdr:nvSpPr>
        <xdr:cNvPr id="163" name="楕円 162">
          <a:extLst>
            <a:ext uri="{FF2B5EF4-FFF2-40B4-BE49-F238E27FC236}">
              <a16:creationId xmlns:a16="http://schemas.microsoft.com/office/drawing/2014/main" id="{E0510A4D-A7C0-4669-85B4-EB69C263E481}"/>
            </a:ext>
          </a:extLst>
        </xdr:cNvPr>
        <xdr:cNvSpPr/>
      </xdr:nvSpPr>
      <xdr:spPr>
        <a:xfrm>
          <a:off x="86995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10668</xdr:rowOff>
    </xdr:from>
    <xdr:to>
      <xdr:col>50</xdr:col>
      <xdr:colOff>114300</xdr:colOff>
      <xdr:row>86</xdr:row>
      <xdr:rowOff>11430</xdr:rowOff>
    </xdr:to>
    <xdr:cxnSp macro="">
      <xdr:nvCxnSpPr>
        <xdr:cNvPr id="164" name="直線コネクタ 163">
          <a:extLst>
            <a:ext uri="{FF2B5EF4-FFF2-40B4-BE49-F238E27FC236}">
              <a16:creationId xmlns:a16="http://schemas.microsoft.com/office/drawing/2014/main" id="{9B742239-E87D-4DB5-990F-8A883A82D7C8}"/>
            </a:ext>
          </a:extLst>
        </xdr:cNvPr>
        <xdr:cNvCxnSpPr/>
      </xdr:nvCxnSpPr>
      <xdr:spPr>
        <a:xfrm flipV="1">
          <a:off x="8750300" y="1475536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133604</xdr:rowOff>
    </xdr:from>
    <xdr:to>
      <xdr:col>41</xdr:col>
      <xdr:colOff>101600</xdr:colOff>
      <xdr:row>86</xdr:row>
      <xdr:rowOff>63754</xdr:rowOff>
    </xdr:to>
    <xdr:sp macro="" textlink="">
      <xdr:nvSpPr>
        <xdr:cNvPr id="165" name="楕円 164">
          <a:extLst>
            <a:ext uri="{FF2B5EF4-FFF2-40B4-BE49-F238E27FC236}">
              <a16:creationId xmlns:a16="http://schemas.microsoft.com/office/drawing/2014/main" id="{FE5CE1BD-A910-42AC-8BEE-ED4BF7514C45}"/>
            </a:ext>
          </a:extLst>
        </xdr:cNvPr>
        <xdr:cNvSpPr/>
      </xdr:nvSpPr>
      <xdr:spPr>
        <a:xfrm>
          <a:off x="7810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11430</xdr:rowOff>
    </xdr:from>
    <xdr:to>
      <xdr:col>45</xdr:col>
      <xdr:colOff>177800</xdr:colOff>
      <xdr:row>86</xdr:row>
      <xdr:rowOff>12954</xdr:rowOff>
    </xdr:to>
    <xdr:cxnSp macro="">
      <xdr:nvCxnSpPr>
        <xdr:cNvPr id="166" name="直線コネクタ 165">
          <a:extLst>
            <a:ext uri="{FF2B5EF4-FFF2-40B4-BE49-F238E27FC236}">
              <a16:creationId xmlns:a16="http://schemas.microsoft.com/office/drawing/2014/main" id="{D464CE1C-9CA1-432E-B147-B0A899BD9010}"/>
            </a:ext>
          </a:extLst>
        </xdr:cNvPr>
        <xdr:cNvCxnSpPr/>
      </xdr:nvCxnSpPr>
      <xdr:spPr>
        <a:xfrm flipV="1">
          <a:off x="7861300" y="1475613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167" name="n_1aveValue【福祉施設】&#10;一人当たり面積">
          <a:extLst>
            <a:ext uri="{FF2B5EF4-FFF2-40B4-BE49-F238E27FC236}">
              <a16:creationId xmlns:a16="http://schemas.microsoft.com/office/drawing/2014/main" id="{65299A19-617A-472A-AF6E-2505D230F4B7}"/>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168" name="n_2aveValue【福祉施設】&#10;一人当たり面積">
          <a:extLst>
            <a:ext uri="{FF2B5EF4-FFF2-40B4-BE49-F238E27FC236}">
              <a16:creationId xmlns:a16="http://schemas.microsoft.com/office/drawing/2014/main" id="{2238A240-BA29-4E6F-BFA6-7F02C17AC2DD}"/>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169" name="n_3aveValue【福祉施設】&#10;一人当たり面積">
          <a:extLst>
            <a:ext uri="{FF2B5EF4-FFF2-40B4-BE49-F238E27FC236}">
              <a16:creationId xmlns:a16="http://schemas.microsoft.com/office/drawing/2014/main" id="{F6E73273-662F-42B8-8D86-23258BCA8509}"/>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170" name="n_4aveValue【福祉施設】&#10;一人当たり面積">
          <a:extLst>
            <a:ext uri="{FF2B5EF4-FFF2-40B4-BE49-F238E27FC236}">
              <a16:creationId xmlns:a16="http://schemas.microsoft.com/office/drawing/2014/main" id="{42CC7E2D-59B7-4BA0-8BA3-F2BD16CF2CCB}"/>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52595</xdr:rowOff>
    </xdr:from>
    <xdr:ext cx="469744" cy="259045"/>
    <xdr:sp macro="" textlink="">
      <xdr:nvSpPr>
        <xdr:cNvPr id="171" name="n_1mainValue【福祉施設】&#10;一人当たり面積">
          <a:extLst>
            <a:ext uri="{FF2B5EF4-FFF2-40B4-BE49-F238E27FC236}">
              <a16:creationId xmlns:a16="http://schemas.microsoft.com/office/drawing/2014/main" id="{EBD34C25-D34C-49F8-BFA0-BE80495BEA36}"/>
            </a:ext>
          </a:extLst>
        </xdr:cNvPr>
        <xdr:cNvSpPr txBox="1"/>
      </xdr:nvSpPr>
      <xdr:spPr>
        <a:xfrm>
          <a:off x="93917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53357</xdr:rowOff>
    </xdr:from>
    <xdr:ext cx="469744" cy="259045"/>
    <xdr:sp macro="" textlink="">
      <xdr:nvSpPr>
        <xdr:cNvPr id="172" name="n_2mainValue【福祉施設】&#10;一人当たり面積">
          <a:extLst>
            <a:ext uri="{FF2B5EF4-FFF2-40B4-BE49-F238E27FC236}">
              <a16:creationId xmlns:a16="http://schemas.microsoft.com/office/drawing/2014/main" id="{18EBDE13-F7F0-4F66-A50B-F44F137A5071}"/>
            </a:ext>
          </a:extLst>
        </xdr:cNvPr>
        <xdr:cNvSpPr txBox="1"/>
      </xdr:nvSpPr>
      <xdr:spPr>
        <a:xfrm>
          <a:off x="8515427" y="1479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54881</xdr:rowOff>
    </xdr:from>
    <xdr:ext cx="469744" cy="259045"/>
    <xdr:sp macro="" textlink="">
      <xdr:nvSpPr>
        <xdr:cNvPr id="173" name="n_3mainValue【福祉施設】&#10;一人当たり面積">
          <a:extLst>
            <a:ext uri="{FF2B5EF4-FFF2-40B4-BE49-F238E27FC236}">
              <a16:creationId xmlns:a16="http://schemas.microsoft.com/office/drawing/2014/main" id="{33A49947-C2E0-4EAD-9629-FDE45F3B420F}"/>
            </a:ext>
          </a:extLst>
        </xdr:cNvPr>
        <xdr:cNvSpPr txBox="1"/>
      </xdr:nvSpPr>
      <xdr:spPr>
        <a:xfrm>
          <a:off x="76264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29E5C0AE-1D05-4726-8B11-2812E84A5F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5D61AE44-050F-4E84-9296-8EF3B496E41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4D5BD2C8-224E-4F0F-91BD-AAE88ED3202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A1FA462F-10F3-417B-A6DB-119983C269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6704F61D-2CF2-4BF4-93B8-8FFC46D1E0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B2413833-7BBE-43B9-B9F3-9254173111F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CB20D391-FF44-4AC6-A19F-7803200EE7E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265D55F0-9AD2-44E6-84F7-8748A0C91E05}"/>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D006F148-EAB8-46A8-9921-76484EC62A46}"/>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DF2029DE-0E17-4CB8-8610-542FC4078E3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2EDB15A8-285F-4EC2-9F98-8277F533266A}"/>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185" name="直線コネクタ 184">
          <a:extLst>
            <a:ext uri="{FF2B5EF4-FFF2-40B4-BE49-F238E27FC236}">
              <a16:creationId xmlns:a16="http://schemas.microsoft.com/office/drawing/2014/main" id="{4EAE9C7D-7B78-46A9-973A-D183CDDFCAA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186" name="テキスト ボックス 185">
          <a:extLst>
            <a:ext uri="{FF2B5EF4-FFF2-40B4-BE49-F238E27FC236}">
              <a16:creationId xmlns:a16="http://schemas.microsoft.com/office/drawing/2014/main" id="{20067772-0A1A-4736-B5EC-74AE94F9FA43}"/>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187" name="直線コネクタ 186">
          <a:extLst>
            <a:ext uri="{FF2B5EF4-FFF2-40B4-BE49-F238E27FC236}">
              <a16:creationId xmlns:a16="http://schemas.microsoft.com/office/drawing/2014/main" id="{E942D98A-F39A-44D4-B9C3-108667FC7B9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188" name="テキスト ボックス 187">
          <a:extLst>
            <a:ext uri="{FF2B5EF4-FFF2-40B4-BE49-F238E27FC236}">
              <a16:creationId xmlns:a16="http://schemas.microsoft.com/office/drawing/2014/main" id="{2E68C959-47A3-4155-9EAC-76F3E811E0C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189" name="直線コネクタ 188">
          <a:extLst>
            <a:ext uri="{FF2B5EF4-FFF2-40B4-BE49-F238E27FC236}">
              <a16:creationId xmlns:a16="http://schemas.microsoft.com/office/drawing/2014/main" id="{DFA2CB7C-7F1E-4ACA-BEE6-B754E8631EF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190" name="テキスト ボックス 189">
          <a:extLst>
            <a:ext uri="{FF2B5EF4-FFF2-40B4-BE49-F238E27FC236}">
              <a16:creationId xmlns:a16="http://schemas.microsoft.com/office/drawing/2014/main" id="{81B29974-3B13-40A0-8CED-ED1D4F30B95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191" name="直線コネクタ 190">
          <a:extLst>
            <a:ext uri="{FF2B5EF4-FFF2-40B4-BE49-F238E27FC236}">
              <a16:creationId xmlns:a16="http://schemas.microsoft.com/office/drawing/2014/main" id="{1C47806B-BD91-4C24-BAE5-7DBE152AA509}"/>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192" name="テキスト ボックス 191">
          <a:extLst>
            <a:ext uri="{FF2B5EF4-FFF2-40B4-BE49-F238E27FC236}">
              <a16:creationId xmlns:a16="http://schemas.microsoft.com/office/drawing/2014/main" id="{5E5685E7-A441-4B17-BADE-21FCE78082A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193" name="直線コネクタ 192">
          <a:extLst>
            <a:ext uri="{FF2B5EF4-FFF2-40B4-BE49-F238E27FC236}">
              <a16:creationId xmlns:a16="http://schemas.microsoft.com/office/drawing/2014/main" id="{6239EF3C-4907-4F6F-A79A-48709C1D3A4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194" name="テキスト ボックス 193">
          <a:extLst>
            <a:ext uri="{FF2B5EF4-FFF2-40B4-BE49-F238E27FC236}">
              <a16:creationId xmlns:a16="http://schemas.microsoft.com/office/drawing/2014/main" id="{BA3D3E62-5CD8-49AA-A0B5-1C1E323F441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5" name="直線コネクタ 194">
          <a:extLst>
            <a:ext uri="{FF2B5EF4-FFF2-40B4-BE49-F238E27FC236}">
              <a16:creationId xmlns:a16="http://schemas.microsoft.com/office/drawing/2014/main" id="{8656EB56-A859-4983-9FB9-19ADB2BC8E5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196" name="テキスト ボックス 195">
          <a:extLst>
            <a:ext uri="{FF2B5EF4-FFF2-40B4-BE49-F238E27FC236}">
              <a16:creationId xmlns:a16="http://schemas.microsoft.com/office/drawing/2014/main" id="{14360E60-A506-4D80-9C21-0C18087B554A}"/>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7" name="【市民会館】&#10;有形固定資産減価償却率グラフ枠">
          <a:extLst>
            <a:ext uri="{FF2B5EF4-FFF2-40B4-BE49-F238E27FC236}">
              <a16:creationId xmlns:a16="http://schemas.microsoft.com/office/drawing/2014/main" id="{6281F993-40EF-4346-AD24-DB80120E183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198" name="直線コネクタ 197">
          <a:extLst>
            <a:ext uri="{FF2B5EF4-FFF2-40B4-BE49-F238E27FC236}">
              <a16:creationId xmlns:a16="http://schemas.microsoft.com/office/drawing/2014/main" id="{47D30D5F-2CB9-4524-8C96-2DB3BECAA00C}"/>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199" name="【市民会館】&#10;有形固定資産減価償却率最小値テキスト">
          <a:extLst>
            <a:ext uri="{FF2B5EF4-FFF2-40B4-BE49-F238E27FC236}">
              <a16:creationId xmlns:a16="http://schemas.microsoft.com/office/drawing/2014/main" id="{35F2EB58-D261-4BEB-B890-8D723653B309}"/>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00" name="直線コネクタ 199">
          <a:extLst>
            <a:ext uri="{FF2B5EF4-FFF2-40B4-BE49-F238E27FC236}">
              <a16:creationId xmlns:a16="http://schemas.microsoft.com/office/drawing/2014/main" id="{3F7D2340-4861-4529-9236-4E7D6FDA37BF}"/>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201" name="【市民会館】&#10;有形固定資産減価償却率最大値テキスト">
          <a:extLst>
            <a:ext uri="{FF2B5EF4-FFF2-40B4-BE49-F238E27FC236}">
              <a16:creationId xmlns:a16="http://schemas.microsoft.com/office/drawing/2014/main" id="{F6E90AC9-6281-4B02-A085-0CFD9D20C972}"/>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202" name="直線コネクタ 201">
          <a:extLst>
            <a:ext uri="{FF2B5EF4-FFF2-40B4-BE49-F238E27FC236}">
              <a16:creationId xmlns:a16="http://schemas.microsoft.com/office/drawing/2014/main" id="{DEF75A5D-78F8-4F99-8344-13F76ACE83FB}"/>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203" name="【市民会館】&#10;有形固定資産減価償却率平均値テキスト">
          <a:extLst>
            <a:ext uri="{FF2B5EF4-FFF2-40B4-BE49-F238E27FC236}">
              <a16:creationId xmlns:a16="http://schemas.microsoft.com/office/drawing/2014/main" id="{4F27A127-DEF6-4726-AB9D-7BA99190C481}"/>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204" name="フローチャート: 判断 203">
          <a:extLst>
            <a:ext uri="{FF2B5EF4-FFF2-40B4-BE49-F238E27FC236}">
              <a16:creationId xmlns:a16="http://schemas.microsoft.com/office/drawing/2014/main" id="{117B5F0D-D871-405D-8264-A8AEB19E0B9C}"/>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205" name="フローチャート: 判断 204">
          <a:extLst>
            <a:ext uri="{FF2B5EF4-FFF2-40B4-BE49-F238E27FC236}">
              <a16:creationId xmlns:a16="http://schemas.microsoft.com/office/drawing/2014/main" id="{771D1228-B031-4527-93EE-7ABA782DD1D8}"/>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206" name="フローチャート: 判断 205">
          <a:extLst>
            <a:ext uri="{FF2B5EF4-FFF2-40B4-BE49-F238E27FC236}">
              <a16:creationId xmlns:a16="http://schemas.microsoft.com/office/drawing/2014/main" id="{A5642C82-5265-4A8D-B17F-12FA60111BEB}"/>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207" name="フローチャート: 判断 206">
          <a:extLst>
            <a:ext uri="{FF2B5EF4-FFF2-40B4-BE49-F238E27FC236}">
              <a16:creationId xmlns:a16="http://schemas.microsoft.com/office/drawing/2014/main" id="{EDE037F7-D48A-434F-AEA1-4E4426B74888}"/>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208" name="フローチャート: 判断 207">
          <a:extLst>
            <a:ext uri="{FF2B5EF4-FFF2-40B4-BE49-F238E27FC236}">
              <a16:creationId xmlns:a16="http://schemas.microsoft.com/office/drawing/2014/main" id="{6C3390C6-75D7-4C46-869E-1B10C427A5DA}"/>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6EBBFDDD-EB7D-4F63-BF84-E81DBCBEA179}"/>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7A95CC40-6194-40B9-866A-2149AC5AA09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E3604FE3-6ED9-4BB0-B67F-C84887AE17C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2" name="テキスト ボックス 211">
          <a:extLst>
            <a:ext uri="{FF2B5EF4-FFF2-40B4-BE49-F238E27FC236}">
              <a16:creationId xmlns:a16="http://schemas.microsoft.com/office/drawing/2014/main" id="{14695038-3986-4E71-BB4F-4363E829B9B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3" name="テキスト ボックス 212">
          <a:extLst>
            <a:ext uri="{FF2B5EF4-FFF2-40B4-BE49-F238E27FC236}">
              <a16:creationId xmlns:a16="http://schemas.microsoft.com/office/drawing/2014/main" id="{B57401E7-CA0B-4E97-95B4-F2355535D37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132080</xdr:rowOff>
    </xdr:from>
    <xdr:to>
      <xdr:col>24</xdr:col>
      <xdr:colOff>114300</xdr:colOff>
      <xdr:row>104</xdr:row>
      <xdr:rowOff>62230</xdr:rowOff>
    </xdr:to>
    <xdr:sp macro="" textlink="">
      <xdr:nvSpPr>
        <xdr:cNvPr id="214" name="楕円 213">
          <a:extLst>
            <a:ext uri="{FF2B5EF4-FFF2-40B4-BE49-F238E27FC236}">
              <a16:creationId xmlns:a16="http://schemas.microsoft.com/office/drawing/2014/main" id="{08F9D35F-5D18-48CA-B1F5-089BE7C094D7}"/>
            </a:ext>
          </a:extLst>
        </xdr:cNvPr>
        <xdr:cNvSpPr/>
      </xdr:nvSpPr>
      <xdr:spPr>
        <a:xfrm>
          <a:off x="45847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110507</xdr:rowOff>
    </xdr:from>
    <xdr:ext cx="405111" cy="259045"/>
    <xdr:sp macro="" textlink="">
      <xdr:nvSpPr>
        <xdr:cNvPr id="215" name="【市民会館】&#10;有形固定資産減価償却率該当値テキスト">
          <a:extLst>
            <a:ext uri="{FF2B5EF4-FFF2-40B4-BE49-F238E27FC236}">
              <a16:creationId xmlns:a16="http://schemas.microsoft.com/office/drawing/2014/main" id="{45E49D61-51F6-43FB-9BFF-7C5F737CC58C}"/>
            </a:ext>
          </a:extLst>
        </xdr:cNvPr>
        <xdr:cNvSpPr txBox="1"/>
      </xdr:nvSpPr>
      <xdr:spPr>
        <a:xfrm>
          <a:off x="4673600" y="1776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95886</xdr:rowOff>
    </xdr:from>
    <xdr:to>
      <xdr:col>20</xdr:col>
      <xdr:colOff>38100</xdr:colOff>
      <xdr:row>104</xdr:row>
      <xdr:rowOff>26036</xdr:rowOff>
    </xdr:to>
    <xdr:sp macro="" textlink="">
      <xdr:nvSpPr>
        <xdr:cNvPr id="216" name="楕円 215">
          <a:extLst>
            <a:ext uri="{FF2B5EF4-FFF2-40B4-BE49-F238E27FC236}">
              <a16:creationId xmlns:a16="http://schemas.microsoft.com/office/drawing/2014/main" id="{BE07088A-0E5C-48E1-B40C-7B2083A435BE}"/>
            </a:ext>
          </a:extLst>
        </xdr:cNvPr>
        <xdr:cNvSpPr/>
      </xdr:nvSpPr>
      <xdr:spPr>
        <a:xfrm>
          <a:off x="3746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146686</xdr:rowOff>
    </xdr:from>
    <xdr:to>
      <xdr:col>24</xdr:col>
      <xdr:colOff>63500</xdr:colOff>
      <xdr:row>104</xdr:row>
      <xdr:rowOff>11430</xdr:rowOff>
    </xdr:to>
    <xdr:cxnSp macro="">
      <xdr:nvCxnSpPr>
        <xdr:cNvPr id="217" name="直線コネクタ 216">
          <a:extLst>
            <a:ext uri="{FF2B5EF4-FFF2-40B4-BE49-F238E27FC236}">
              <a16:creationId xmlns:a16="http://schemas.microsoft.com/office/drawing/2014/main" id="{2B5F5D09-6917-4553-A99B-6DA79087F420}"/>
            </a:ext>
          </a:extLst>
        </xdr:cNvPr>
        <xdr:cNvCxnSpPr/>
      </xdr:nvCxnSpPr>
      <xdr:spPr>
        <a:xfrm>
          <a:off x="3797300" y="178060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168275</xdr:rowOff>
    </xdr:from>
    <xdr:to>
      <xdr:col>15</xdr:col>
      <xdr:colOff>101600</xdr:colOff>
      <xdr:row>103</xdr:row>
      <xdr:rowOff>98425</xdr:rowOff>
    </xdr:to>
    <xdr:sp macro="" textlink="">
      <xdr:nvSpPr>
        <xdr:cNvPr id="218" name="楕円 217">
          <a:extLst>
            <a:ext uri="{FF2B5EF4-FFF2-40B4-BE49-F238E27FC236}">
              <a16:creationId xmlns:a16="http://schemas.microsoft.com/office/drawing/2014/main" id="{5CEDFAD0-B031-469C-9861-4E7BF728A159}"/>
            </a:ext>
          </a:extLst>
        </xdr:cNvPr>
        <xdr:cNvSpPr/>
      </xdr:nvSpPr>
      <xdr:spPr>
        <a:xfrm>
          <a:off x="2857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47625</xdr:rowOff>
    </xdr:from>
    <xdr:to>
      <xdr:col>19</xdr:col>
      <xdr:colOff>177800</xdr:colOff>
      <xdr:row>103</xdr:row>
      <xdr:rowOff>146686</xdr:rowOff>
    </xdr:to>
    <xdr:cxnSp macro="">
      <xdr:nvCxnSpPr>
        <xdr:cNvPr id="219" name="直線コネクタ 218">
          <a:extLst>
            <a:ext uri="{FF2B5EF4-FFF2-40B4-BE49-F238E27FC236}">
              <a16:creationId xmlns:a16="http://schemas.microsoft.com/office/drawing/2014/main" id="{E3784ABC-2D4E-4CDC-A1F2-9310980E46CA}"/>
            </a:ext>
          </a:extLst>
        </xdr:cNvPr>
        <xdr:cNvCxnSpPr/>
      </xdr:nvCxnSpPr>
      <xdr:spPr>
        <a:xfrm>
          <a:off x="2908300" y="17706975"/>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114936</xdr:rowOff>
    </xdr:from>
    <xdr:to>
      <xdr:col>10</xdr:col>
      <xdr:colOff>165100</xdr:colOff>
      <xdr:row>103</xdr:row>
      <xdr:rowOff>45086</xdr:rowOff>
    </xdr:to>
    <xdr:sp macro="" textlink="">
      <xdr:nvSpPr>
        <xdr:cNvPr id="220" name="楕円 219">
          <a:extLst>
            <a:ext uri="{FF2B5EF4-FFF2-40B4-BE49-F238E27FC236}">
              <a16:creationId xmlns:a16="http://schemas.microsoft.com/office/drawing/2014/main" id="{10D105BB-D075-4C10-87CE-27C72C8DD97A}"/>
            </a:ext>
          </a:extLst>
        </xdr:cNvPr>
        <xdr:cNvSpPr/>
      </xdr:nvSpPr>
      <xdr:spPr>
        <a:xfrm>
          <a:off x="1968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165736</xdr:rowOff>
    </xdr:from>
    <xdr:to>
      <xdr:col>15</xdr:col>
      <xdr:colOff>50800</xdr:colOff>
      <xdr:row>103</xdr:row>
      <xdr:rowOff>47625</xdr:rowOff>
    </xdr:to>
    <xdr:cxnSp macro="">
      <xdr:nvCxnSpPr>
        <xdr:cNvPr id="221" name="直線コネクタ 220">
          <a:extLst>
            <a:ext uri="{FF2B5EF4-FFF2-40B4-BE49-F238E27FC236}">
              <a16:creationId xmlns:a16="http://schemas.microsoft.com/office/drawing/2014/main" id="{2404563D-9F5A-4F70-A74E-C5DEFD8A35F7}"/>
            </a:ext>
          </a:extLst>
        </xdr:cNvPr>
        <xdr:cNvCxnSpPr/>
      </xdr:nvCxnSpPr>
      <xdr:spPr>
        <a:xfrm>
          <a:off x="2019300" y="1765363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17163</xdr:rowOff>
    </xdr:from>
    <xdr:ext cx="405111" cy="259045"/>
    <xdr:sp macro="" textlink="">
      <xdr:nvSpPr>
        <xdr:cNvPr id="222" name="n_1aveValue【市民会館】&#10;有形固定資産減価償却率">
          <a:extLst>
            <a:ext uri="{FF2B5EF4-FFF2-40B4-BE49-F238E27FC236}">
              <a16:creationId xmlns:a16="http://schemas.microsoft.com/office/drawing/2014/main" id="{7547D960-206D-4D05-A439-4D017131020A}"/>
            </a:ext>
          </a:extLst>
        </xdr:cNvPr>
        <xdr:cNvSpPr txBox="1"/>
      </xdr:nvSpPr>
      <xdr:spPr>
        <a:xfrm>
          <a:off x="3582044" y="1784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137177</xdr:rowOff>
    </xdr:from>
    <xdr:ext cx="405111" cy="259045"/>
    <xdr:sp macro="" textlink="">
      <xdr:nvSpPr>
        <xdr:cNvPr id="223" name="n_2aveValue【市民会館】&#10;有形固定資産減価償却率">
          <a:extLst>
            <a:ext uri="{FF2B5EF4-FFF2-40B4-BE49-F238E27FC236}">
              <a16:creationId xmlns:a16="http://schemas.microsoft.com/office/drawing/2014/main" id="{E53D66B0-EE2C-4DAE-8B9C-95EA28B2B280}"/>
            </a:ext>
          </a:extLst>
        </xdr:cNvPr>
        <xdr:cNvSpPr txBox="1"/>
      </xdr:nvSpPr>
      <xdr:spPr>
        <a:xfrm>
          <a:off x="2705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102888</xdr:rowOff>
    </xdr:from>
    <xdr:ext cx="405111" cy="259045"/>
    <xdr:sp macro="" textlink="">
      <xdr:nvSpPr>
        <xdr:cNvPr id="224" name="n_3aveValue【市民会館】&#10;有形固定資産減価償却率">
          <a:extLst>
            <a:ext uri="{FF2B5EF4-FFF2-40B4-BE49-F238E27FC236}">
              <a16:creationId xmlns:a16="http://schemas.microsoft.com/office/drawing/2014/main" id="{ED6104A5-9027-4F89-BF8A-B68B25827AC1}"/>
            </a:ext>
          </a:extLst>
        </xdr:cNvPr>
        <xdr:cNvSpPr txBox="1"/>
      </xdr:nvSpPr>
      <xdr:spPr>
        <a:xfrm>
          <a:off x="1816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225" name="n_4aveValue【市民会館】&#10;有形固定資産減価償却率">
          <a:extLst>
            <a:ext uri="{FF2B5EF4-FFF2-40B4-BE49-F238E27FC236}">
              <a16:creationId xmlns:a16="http://schemas.microsoft.com/office/drawing/2014/main" id="{571D51BF-4971-4E5F-8B58-024DA898EFB3}"/>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42563</xdr:rowOff>
    </xdr:from>
    <xdr:ext cx="405111" cy="259045"/>
    <xdr:sp macro="" textlink="">
      <xdr:nvSpPr>
        <xdr:cNvPr id="226" name="n_1mainValue【市民会館】&#10;有形固定資産減価償却率">
          <a:extLst>
            <a:ext uri="{FF2B5EF4-FFF2-40B4-BE49-F238E27FC236}">
              <a16:creationId xmlns:a16="http://schemas.microsoft.com/office/drawing/2014/main" id="{38897512-E155-479C-9E20-5612FF184F6C}"/>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114952</xdr:rowOff>
    </xdr:from>
    <xdr:ext cx="405111" cy="259045"/>
    <xdr:sp macro="" textlink="">
      <xdr:nvSpPr>
        <xdr:cNvPr id="227" name="n_2mainValue【市民会館】&#10;有形固定資産減価償却率">
          <a:extLst>
            <a:ext uri="{FF2B5EF4-FFF2-40B4-BE49-F238E27FC236}">
              <a16:creationId xmlns:a16="http://schemas.microsoft.com/office/drawing/2014/main" id="{B4A4678A-570E-4B3E-B8D1-B6A75111C254}"/>
            </a:ext>
          </a:extLst>
        </xdr:cNvPr>
        <xdr:cNvSpPr txBox="1"/>
      </xdr:nvSpPr>
      <xdr:spPr>
        <a:xfrm>
          <a:off x="27057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61613</xdr:rowOff>
    </xdr:from>
    <xdr:ext cx="405111" cy="259045"/>
    <xdr:sp macro="" textlink="">
      <xdr:nvSpPr>
        <xdr:cNvPr id="228" name="n_3mainValue【市民会館】&#10;有形固定資産減価償却率">
          <a:extLst>
            <a:ext uri="{FF2B5EF4-FFF2-40B4-BE49-F238E27FC236}">
              <a16:creationId xmlns:a16="http://schemas.microsoft.com/office/drawing/2014/main" id="{A90FF3D8-B3D6-46ED-A5AA-D20059E91E37}"/>
            </a:ext>
          </a:extLst>
        </xdr:cNvPr>
        <xdr:cNvSpPr txBox="1"/>
      </xdr:nvSpPr>
      <xdr:spPr>
        <a:xfrm>
          <a:off x="18167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29" name="正方形/長方形 228">
          <a:extLst>
            <a:ext uri="{FF2B5EF4-FFF2-40B4-BE49-F238E27FC236}">
              <a16:creationId xmlns:a16="http://schemas.microsoft.com/office/drawing/2014/main" id="{B1DC6730-5082-46AF-9BDE-0891E6DCDB7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0" name="正方形/長方形 229">
          <a:extLst>
            <a:ext uri="{FF2B5EF4-FFF2-40B4-BE49-F238E27FC236}">
              <a16:creationId xmlns:a16="http://schemas.microsoft.com/office/drawing/2014/main" id="{7282F0C7-5CB2-4676-8711-72751809950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1" name="正方形/長方形 230">
          <a:extLst>
            <a:ext uri="{FF2B5EF4-FFF2-40B4-BE49-F238E27FC236}">
              <a16:creationId xmlns:a16="http://schemas.microsoft.com/office/drawing/2014/main" id="{C1627FBA-780F-4BC4-8FAD-A94D9858D6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2" name="正方形/長方形 231">
          <a:extLst>
            <a:ext uri="{FF2B5EF4-FFF2-40B4-BE49-F238E27FC236}">
              <a16:creationId xmlns:a16="http://schemas.microsoft.com/office/drawing/2014/main" id="{143599F5-A044-4C7C-B35D-ACD5FDBC14F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3" name="正方形/長方形 232">
          <a:extLst>
            <a:ext uri="{FF2B5EF4-FFF2-40B4-BE49-F238E27FC236}">
              <a16:creationId xmlns:a16="http://schemas.microsoft.com/office/drawing/2014/main" id="{34C043AB-30E9-4D7C-924E-9693D3AFB3D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4" name="正方形/長方形 233">
          <a:extLst>
            <a:ext uri="{FF2B5EF4-FFF2-40B4-BE49-F238E27FC236}">
              <a16:creationId xmlns:a16="http://schemas.microsoft.com/office/drawing/2014/main" id="{2FFACA4E-D189-4700-9E7F-DF861C5572A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5" name="正方形/長方形 234">
          <a:extLst>
            <a:ext uri="{FF2B5EF4-FFF2-40B4-BE49-F238E27FC236}">
              <a16:creationId xmlns:a16="http://schemas.microsoft.com/office/drawing/2014/main" id="{E9875D1A-083F-4E20-ACBA-60702B369D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6" name="正方形/長方形 235">
          <a:extLst>
            <a:ext uri="{FF2B5EF4-FFF2-40B4-BE49-F238E27FC236}">
              <a16:creationId xmlns:a16="http://schemas.microsoft.com/office/drawing/2014/main" id="{E6ACD482-3BD2-49C9-ADEB-9B179D87821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7" name="テキスト ボックス 236">
          <a:extLst>
            <a:ext uri="{FF2B5EF4-FFF2-40B4-BE49-F238E27FC236}">
              <a16:creationId xmlns:a16="http://schemas.microsoft.com/office/drawing/2014/main" id="{1EE65AAE-AABD-40D4-9CD0-C2372391D0F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8" name="直線コネクタ 237">
          <a:extLst>
            <a:ext uri="{FF2B5EF4-FFF2-40B4-BE49-F238E27FC236}">
              <a16:creationId xmlns:a16="http://schemas.microsoft.com/office/drawing/2014/main" id="{527B17CE-A446-4812-94C2-995136581C0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39" name="直線コネクタ 238">
          <a:extLst>
            <a:ext uri="{FF2B5EF4-FFF2-40B4-BE49-F238E27FC236}">
              <a16:creationId xmlns:a16="http://schemas.microsoft.com/office/drawing/2014/main" id="{30653238-0670-46D4-B95A-783340AB250C}"/>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0" name="テキスト ボックス 239">
          <a:extLst>
            <a:ext uri="{FF2B5EF4-FFF2-40B4-BE49-F238E27FC236}">
              <a16:creationId xmlns:a16="http://schemas.microsoft.com/office/drawing/2014/main" id="{590159C8-6D4E-49B2-AD57-413BC4D01304}"/>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1" name="直線コネクタ 240">
          <a:extLst>
            <a:ext uri="{FF2B5EF4-FFF2-40B4-BE49-F238E27FC236}">
              <a16:creationId xmlns:a16="http://schemas.microsoft.com/office/drawing/2014/main" id="{D8BDD1F3-6E8D-4D7F-B394-2BC99FBE0E0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2" name="テキスト ボックス 241">
          <a:extLst>
            <a:ext uri="{FF2B5EF4-FFF2-40B4-BE49-F238E27FC236}">
              <a16:creationId xmlns:a16="http://schemas.microsoft.com/office/drawing/2014/main" id="{98434762-478E-4D95-A7E3-8E67F04AD923}"/>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3" name="直線コネクタ 242">
          <a:extLst>
            <a:ext uri="{FF2B5EF4-FFF2-40B4-BE49-F238E27FC236}">
              <a16:creationId xmlns:a16="http://schemas.microsoft.com/office/drawing/2014/main" id="{EB34DD6B-5D3A-465F-A99A-85B76DE710C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4" name="テキスト ボックス 243">
          <a:extLst>
            <a:ext uri="{FF2B5EF4-FFF2-40B4-BE49-F238E27FC236}">
              <a16:creationId xmlns:a16="http://schemas.microsoft.com/office/drawing/2014/main" id="{9B874EA6-AC0F-4A01-8624-1F61E6EB0523}"/>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5" name="直線コネクタ 244">
          <a:extLst>
            <a:ext uri="{FF2B5EF4-FFF2-40B4-BE49-F238E27FC236}">
              <a16:creationId xmlns:a16="http://schemas.microsoft.com/office/drawing/2014/main" id="{6F0AB499-E2C1-4933-9984-69BEBBCA623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6" name="テキスト ボックス 245">
          <a:extLst>
            <a:ext uri="{FF2B5EF4-FFF2-40B4-BE49-F238E27FC236}">
              <a16:creationId xmlns:a16="http://schemas.microsoft.com/office/drawing/2014/main" id="{A89B7503-C7E7-40E0-BB6E-02DC1B58B847}"/>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7" name="直線コネクタ 246">
          <a:extLst>
            <a:ext uri="{FF2B5EF4-FFF2-40B4-BE49-F238E27FC236}">
              <a16:creationId xmlns:a16="http://schemas.microsoft.com/office/drawing/2014/main" id="{54F7D164-C0BF-4CC6-97AF-9DC9922C646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8" name="テキスト ボックス 247">
          <a:extLst>
            <a:ext uri="{FF2B5EF4-FFF2-40B4-BE49-F238E27FC236}">
              <a16:creationId xmlns:a16="http://schemas.microsoft.com/office/drawing/2014/main" id="{353A8DBB-4547-4BD5-9E7E-512E82FCB42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49" name="直線コネクタ 248">
          <a:extLst>
            <a:ext uri="{FF2B5EF4-FFF2-40B4-BE49-F238E27FC236}">
              <a16:creationId xmlns:a16="http://schemas.microsoft.com/office/drawing/2014/main" id="{D2EA0106-A54D-4987-810E-1C0F4D91D2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0" name="テキスト ボックス 249">
          <a:extLst>
            <a:ext uri="{FF2B5EF4-FFF2-40B4-BE49-F238E27FC236}">
              <a16:creationId xmlns:a16="http://schemas.microsoft.com/office/drawing/2014/main" id="{6D42BDDB-C8DB-4A46-AE4E-F4E6C9CB20A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1" name="【市民会館】&#10;一人当たり面積グラフ枠">
          <a:extLst>
            <a:ext uri="{FF2B5EF4-FFF2-40B4-BE49-F238E27FC236}">
              <a16:creationId xmlns:a16="http://schemas.microsoft.com/office/drawing/2014/main" id="{1C608AB5-CCA8-4E0F-82C9-EBCFBE16FC2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252" name="直線コネクタ 251">
          <a:extLst>
            <a:ext uri="{FF2B5EF4-FFF2-40B4-BE49-F238E27FC236}">
              <a16:creationId xmlns:a16="http://schemas.microsoft.com/office/drawing/2014/main" id="{937580B8-D10B-4E0B-ACE5-574F8CC6AF82}"/>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253" name="【市民会館】&#10;一人当たり面積最小値テキスト">
          <a:extLst>
            <a:ext uri="{FF2B5EF4-FFF2-40B4-BE49-F238E27FC236}">
              <a16:creationId xmlns:a16="http://schemas.microsoft.com/office/drawing/2014/main" id="{5DFEDF2D-AFC5-45C2-B1DD-86B5CE898FFC}"/>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254" name="直線コネクタ 253">
          <a:extLst>
            <a:ext uri="{FF2B5EF4-FFF2-40B4-BE49-F238E27FC236}">
              <a16:creationId xmlns:a16="http://schemas.microsoft.com/office/drawing/2014/main" id="{1C1714BF-1542-4FD7-B169-15C47C0E6032}"/>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255" name="【市民会館】&#10;一人当たり面積最大値テキスト">
          <a:extLst>
            <a:ext uri="{FF2B5EF4-FFF2-40B4-BE49-F238E27FC236}">
              <a16:creationId xmlns:a16="http://schemas.microsoft.com/office/drawing/2014/main" id="{FF6EBE47-FCBA-4DD6-90A1-A4D76F7E350D}"/>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256" name="直線コネクタ 255">
          <a:extLst>
            <a:ext uri="{FF2B5EF4-FFF2-40B4-BE49-F238E27FC236}">
              <a16:creationId xmlns:a16="http://schemas.microsoft.com/office/drawing/2014/main" id="{83A16E03-E695-4AD4-B595-A25AA978E1C5}"/>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257" name="【市民会館】&#10;一人当たり面積平均値テキスト">
          <a:extLst>
            <a:ext uri="{FF2B5EF4-FFF2-40B4-BE49-F238E27FC236}">
              <a16:creationId xmlns:a16="http://schemas.microsoft.com/office/drawing/2014/main" id="{5228A173-787C-4D28-AEF9-B3F02C4E0C7A}"/>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258" name="フローチャート: 判断 257">
          <a:extLst>
            <a:ext uri="{FF2B5EF4-FFF2-40B4-BE49-F238E27FC236}">
              <a16:creationId xmlns:a16="http://schemas.microsoft.com/office/drawing/2014/main" id="{472832CC-28E6-44EF-B65D-642E6393EECF}"/>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259" name="フローチャート: 判断 258">
          <a:extLst>
            <a:ext uri="{FF2B5EF4-FFF2-40B4-BE49-F238E27FC236}">
              <a16:creationId xmlns:a16="http://schemas.microsoft.com/office/drawing/2014/main" id="{439ED11A-397B-4889-946C-97BFE93AD0CF}"/>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260" name="フローチャート: 判断 259">
          <a:extLst>
            <a:ext uri="{FF2B5EF4-FFF2-40B4-BE49-F238E27FC236}">
              <a16:creationId xmlns:a16="http://schemas.microsoft.com/office/drawing/2014/main" id="{61D74379-AD4F-41B2-BB72-3138A08C6FD6}"/>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261" name="フローチャート: 判断 260">
          <a:extLst>
            <a:ext uri="{FF2B5EF4-FFF2-40B4-BE49-F238E27FC236}">
              <a16:creationId xmlns:a16="http://schemas.microsoft.com/office/drawing/2014/main" id="{8765C873-30C3-49DD-9B44-704D945399E4}"/>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262" name="フローチャート: 判断 261">
          <a:extLst>
            <a:ext uri="{FF2B5EF4-FFF2-40B4-BE49-F238E27FC236}">
              <a16:creationId xmlns:a16="http://schemas.microsoft.com/office/drawing/2014/main" id="{6A7811AB-AAF2-46C8-827E-2258E0648E24}"/>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3" name="テキスト ボックス 262">
          <a:extLst>
            <a:ext uri="{FF2B5EF4-FFF2-40B4-BE49-F238E27FC236}">
              <a16:creationId xmlns:a16="http://schemas.microsoft.com/office/drawing/2014/main" id="{D4C76267-68BB-4BD2-ABE1-DD70564B2473}"/>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3ABDC1C0-431C-42F9-B727-C47A8CBFF62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CE2DD959-F64B-4B04-AB46-1EB4E3B5B49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A5825729-A0BC-4A1F-BE0B-C266302E557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91B68F37-2EF6-40B0-B923-D1747F64B85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51308</xdr:rowOff>
    </xdr:from>
    <xdr:to>
      <xdr:col>55</xdr:col>
      <xdr:colOff>50800</xdr:colOff>
      <xdr:row>106</xdr:row>
      <xdr:rowOff>152908</xdr:rowOff>
    </xdr:to>
    <xdr:sp macro="" textlink="">
      <xdr:nvSpPr>
        <xdr:cNvPr id="268" name="楕円 267">
          <a:extLst>
            <a:ext uri="{FF2B5EF4-FFF2-40B4-BE49-F238E27FC236}">
              <a16:creationId xmlns:a16="http://schemas.microsoft.com/office/drawing/2014/main" id="{8E5C9800-B63B-44A9-BFD9-BFD98C2F4B2E}"/>
            </a:ext>
          </a:extLst>
        </xdr:cNvPr>
        <xdr:cNvSpPr/>
      </xdr:nvSpPr>
      <xdr:spPr>
        <a:xfrm>
          <a:off x="10426700" y="182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74185</xdr:rowOff>
    </xdr:from>
    <xdr:ext cx="469744" cy="259045"/>
    <xdr:sp macro="" textlink="">
      <xdr:nvSpPr>
        <xdr:cNvPr id="269" name="【市民会館】&#10;一人当たり面積該当値テキスト">
          <a:extLst>
            <a:ext uri="{FF2B5EF4-FFF2-40B4-BE49-F238E27FC236}">
              <a16:creationId xmlns:a16="http://schemas.microsoft.com/office/drawing/2014/main" id="{98B0DF6E-BAF5-4D07-9D2C-F25FA12D3A48}"/>
            </a:ext>
          </a:extLst>
        </xdr:cNvPr>
        <xdr:cNvSpPr txBox="1"/>
      </xdr:nvSpPr>
      <xdr:spPr>
        <a:xfrm>
          <a:off x="10515600" y="1807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58928</xdr:rowOff>
    </xdr:from>
    <xdr:to>
      <xdr:col>50</xdr:col>
      <xdr:colOff>165100</xdr:colOff>
      <xdr:row>106</xdr:row>
      <xdr:rowOff>160528</xdr:rowOff>
    </xdr:to>
    <xdr:sp macro="" textlink="">
      <xdr:nvSpPr>
        <xdr:cNvPr id="270" name="楕円 269">
          <a:extLst>
            <a:ext uri="{FF2B5EF4-FFF2-40B4-BE49-F238E27FC236}">
              <a16:creationId xmlns:a16="http://schemas.microsoft.com/office/drawing/2014/main" id="{56E7C073-7C95-4140-B5AD-4DEB6885886E}"/>
            </a:ext>
          </a:extLst>
        </xdr:cNvPr>
        <xdr:cNvSpPr/>
      </xdr:nvSpPr>
      <xdr:spPr>
        <a:xfrm>
          <a:off x="9588500" y="1823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102108</xdr:rowOff>
    </xdr:from>
    <xdr:to>
      <xdr:col>55</xdr:col>
      <xdr:colOff>0</xdr:colOff>
      <xdr:row>106</xdr:row>
      <xdr:rowOff>109728</xdr:rowOff>
    </xdr:to>
    <xdr:cxnSp macro="">
      <xdr:nvCxnSpPr>
        <xdr:cNvPr id="271" name="直線コネクタ 270">
          <a:extLst>
            <a:ext uri="{FF2B5EF4-FFF2-40B4-BE49-F238E27FC236}">
              <a16:creationId xmlns:a16="http://schemas.microsoft.com/office/drawing/2014/main" id="{DF1D45E1-AD69-42A6-8C3B-DF99D49C8EAA}"/>
            </a:ext>
          </a:extLst>
        </xdr:cNvPr>
        <xdr:cNvCxnSpPr/>
      </xdr:nvCxnSpPr>
      <xdr:spPr>
        <a:xfrm flipV="1">
          <a:off x="9639300" y="18275808"/>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272" name="楕円 271">
          <a:extLst>
            <a:ext uri="{FF2B5EF4-FFF2-40B4-BE49-F238E27FC236}">
              <a16:creationId xmlns:a16="http://schemas.microsoft.com/office/drawing/2014/main" id="{1E5C3F62-9FB0-4187-9321-91FA54CD717E}"/>
            </a:ext>
          </a:extLst>
        </xdr:cNvPr>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109728</xdr:rowOff>
    </xdr:from>
    <xdr:to>
      <xdr:col>50</xdr:col>
      <xdr:colOff>114300</xdr:colOff>
      <xdr:row>106</xdr:row>
      <xdr:rowOff>114300</xdr:rowOff>
    </xdr:to>
    <xdr:cxnSp macro="">
      <xdr:nvCxnSpPr>
        <xdr:cNvPr id="273" name="直線コネクタ 272">
          <a:extLst>
            <a:ext uri="{FF2B5EF4-FFF2-40B4-BE49-F238E27FC236}">
              <a16:creationId xmlns:a16="http://schemas.microsoft.com/office/drawing/2014/main" id="{B3C9DFFC-B276-432B-BF66-8BF251552E06}"/>
            </a:ext>
          </a:extLst>
        </xdr:cNvPr>
        <xdr:cNvCxnSpPr/>
      </xdr:nvCxnSpPr>
      <xdr:spPr>
        <a:xfrm flipV="1">
          <a:off x="8750300" y="182834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69596</xdr:rowOff>
    </xdr:from>
    <xdr:to>
      <xdr:col>41</xdr:col>
      <xdr:colOff>101600</xdr:colOff>
      <xdr:row>106</xdr:row>
      <xdr:rowOff>171196</xdr:rowOff>
    </xdr:to>
    <xdr:sp macro="" textlink="">
      <xdr:nvSpPr>
        <xdr:cNvPr id="274" name="楕円 273">
          <a:extLst>
            <a:ext uri="{FF2B5EF4-FFF2-40B4-BE49-F238E27FC236}">
              <a16:creationId xmlns:a16="http://schemas.microsoft.com/office/drawing/2014/main" id="{4504E0A5-6613-43CF-BDEC-9914E294D396}"/>
            </a:ext>
          </a:extLst>
        </xdr:cNvPr>
        <xdr:cNvSpPr/>
      </xdr:nvSpPr>
      <xdr:spPr>
        <a:xfrm>
          <a:off x="78105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120396</xdr:rowOff>
    </xdr:to>
    <xdr:cxnSp macro="">
      <xdr:nvCxnSpPr>
        <xdr:cNvPr id="275" name="直線コネクタ 274">
          <a:extLst>
            <a:ext uri="{FF2B5EF4-FFF2-40B4-BE49-F238E27FC236}">
              <a16:creationId xmlns:a16="http://schemas.microsoft.com/office/drawing/2014/main" id="{3AF7A12A-0B6E-4593-BB0A-D100CDBD6697}"/>
            </a:ext>
          </a:extLst>
        </xdr:cNvPr>
        <xdr:cNvCxnSpPr/>
      </xdr:nvCxnSpPr>
      <xdr:spPr>
        <a:xfrm flipV="1">
          <a:off x="7861300" y="1828800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276" name="n_1aveValue【市民会館】&#10;一人当たり面積">
          <a:extLst>
            <a:ext uri="{FF2B5EF4-FFF2-40B4-BE49-F238E27FC236}">
              <a16:creationId xmlns:a16="http://schemas.microsoft.com/office/drawing/2014/main" id="{31E5320B-6DAE-4CE9-B851-18426253934A}"/>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277" name="n_2aveValue【市民会館】&#10;一人当たり面積">
          <a:extLst>
            <a:ext uri="{FF2B5EF4-FFF2-40B4-BE49-F238E27FC236}">
              <a16:creationId xmlns:a16="http://schemas.microsoft.com/office/drawing/2014/main" id="{19F22DC8-2503-47DE-B098-FD8773DEF85E}"/>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278" name="n_3aveValue【市民会館】&#10;一人当たり面積">
          <a:extLst>
            <a:ext uri="{FF2B5EF4-FFF2-40B4-BE49-F238E27FC236}">
              <a16:creationId xmlns:a16="http://schemas.microsoft.com/office/drawing/2014/main" id="{06FA77A7-9AFF-452E-BDD9-6A719A56A7D2}"/>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45229</xdr:rowOff>
    </xdr:from>
    <xdr:ext cx="469744" cy="259045"/>
    <xdr:sp macro="" textlink="">
      <xdr:nvSpPr>
        <xdr:cNvPr id="279" name="n_4aveValue【市民会館】&#10;一人当たり面積">
          <a:extLst>
            <a:ext uri="{FF2B5EF4-FFF2-40B4-BE49-F238E27FC236}">
              <a16:creationId xmlns:a16="http://schemas.microsoft.com/office/drawing/2014/main" id="{CD105072-52C4-48E3-A918-3E99EF03350B}"/>
            </a:ext>
          </a:extLst>
        </xdr:cNvPr>
        <xdr:cNvSpPr txBox="1"/>
      </xdr:nvSpPr>
      <xdr:spPr>
        <a:xfrm>
          <a:off x="67374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5605</xdr:rowOff>
    </xdr:from>
    <xdr:ext cx="469744" cy="259045"/>
    <xdr:sp macro="" textlink="">
      <xdr:nvSpPr>
        <xdr:cNvPr id="280" name="n_1mainValue【市民会館】&#10;一人当たり面積">
          <a:extLst>
            <a:ext uri="{FF2B5EF4-FFF2-40B4-BE49-F238E27FC236}">
              <a16:creationId xmlns:a16="http://schemas.microsoft.com/office/drawing/2014/main" id="{5A5A393C-72C7-4023-BB8B-B4FC8ECB20BA}"/>
            </a:ext>
          </a:extLst>
        </xdr:cNvPr>
        <xdr:cNvSpPr txBox="1"/>
      </xdr:nvSpPr>
      <xdr:spPr>
        <a:xfrm>
          <a:off x="9391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10177</xdr:rowOff>
    </xdr:from>
    <xdr:ext cx="469744" cy="259045"/>
    <xdr:sp macro="" textlink="">
      <xdr:nvSpPr>
        <xdr:cNvPr id="281" name="n_2mainValue【市民会館】&#10;一人当たり面積">
          <a:extLst>
            <a:ext uri="{FF2B5EF4-FFF2-40B4-BE49-F238E27FC236}">
              <a16:creationId xmlns:a16="http://schemas.microsoft.com/office/drawing/2014/main" id="{DECEE163-B458-4417-88AF-4698E546D547}"/>
            </a:ext>
          </a:extLst>
        </xdr:cNvPr>
        <xdr:cNvSpPr txBox="1"/>
      </xdr:nvSpPr>
      <xdr:spPr>
        <a:xfrm>
          <a:off x="8515427" y="1801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16273</xdr:rowOff>
    </xdr:from>
    <xdr:ext cx="469744" cy="259045"/>
    <xdr:sp macro="" textlink="">
      <xdr:nvSpPr>
        <xdr:cNvPr id="282" name="n_3mainValue【市民会館】&#10;一人当たり面積">
          <a:extLst>
            <a:ext uri="{FF2B5EF4-FFF2-40B4-BE49-F238E27FC236}">
              <a16:creationId xmlns:a16="http://schemas.microsoft.com/office/drawing/2014/main" id="{6F5D361B-C0F5-4B36-AB7A-39691D3CE417}"/>
            </a:ext>
          </a:extLst>
        </xdr:cNvPr>
        <xdr:cNvSpPr txBox="1"/>
      </xdr:nvSpPr>
      <xdr:spPr>
        <a:xfrm>
          <a:off x="7626427" y="180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3" name="正方形/長方形 282">
          <a:extLst>
            <a:ext uri="{FF2B5EF4-FFF2-40B4-BE49-F238E27FC236}">
              <a16:creationId xmlns:a16="http://schemas.microsoft.com/office/drawing/2014/main" id="{F4891817-0B41-4665-A7D3-100B665473A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4" name="正方形/長方形 283">
          <a:extLst>
            <a:ext uri="{FF2B5EF4-FFF2-40B4-BE49-F238E27FC236}">
              <a16:creationId xmlns:a16="http://schemas.microsoft.com/office/drawing/2014/main" id="{A297B438-8D7F-43BE-851C-988E30C7FA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5" name="正方形/長方形 284">
          <a:extLst>
            <a:ext uri="{FF2B5EF4-FFF2-40B4-BE49-F238E27FC236}">
              <a16:creationId xmlns:a16="http://schemas.microsoft.com/office/drawing/2014/main" id="{651C46EC-4C8A-49B6-A528-1434D90BB4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6" name="正方形/長方形 285">
          <a:extLst>
            <a:ext uri="{FF2B5EF4-FFF2-40B4-BE49-F238E27FC236}">
              <a16:creationId xmlns:a16="http://schemas.microsoft.com/office/drawing/2014/main" id="{79E6BF0D-E582-41B5-88FF-CDED86794D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7" name="正方形/長方形 286">
          <a:extLst>
            <a:ext uri="{FF2B5EF4-FFF2-40B4-BE49-F238E27FC236}">
              <a16:creationId xmlns:a16="http://schemas.microsoft.com/office/drawing/2014/main" id="{B5D835F1-6894-44F7-916A-DA64CA04C2C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8" name="正方形/長方形 287">
          <a:extLst>
            <a:ext uri="{FF2B5EF4-FFF2-40B4-BE49-F238E27FC236}">
              <a16:creationId xmlns:a16="http://schemas.microsoft.com/office/drawing/2014/main" id="{95F6C632-629A-415F-B6C1-ADD5650968F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9" name="正方形/長方形 288">
          <a:extLst>
            <a:ext uri="{FF2B5EF4-FFF2-40B4-BE49-F238E27FC236}">
              <a16:creationId xmlns:a16="http://schemas.microsoft.com/office/drawing/2014/main" id="{5E3EA56F-4541-4BAA-8200-6D655DF35A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0" name="正方形/長方形 289">
          <a:extLst>
            <a:ext uri="{FF2B5EF4-FFF2-40B4-BE49-F238E27FC236}">
              <a16:creationId xmlns:a16="http://schemas.microsoft.com/office/drawing/2014/main" id="{3FADAE51-CD72-4D91-8AA5-079BB78E061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1" name="テキスト ボックス 290">
          <a:extLst>
            <a:ext uri="{FF2B5EF4-FFF2-40B4-BE49-F238E27FC236}">
              <a16:creationId xmlns:a16="http://schemas.microsoft.com/office/drawing/2014/main" id="{BAFE673E-8B92-4EEE-AF65-29C8FB887FF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2" name="直線コネクタ 291">
          <a:extLst>
            <a:ext uri="{FF2B5EF4-FFF2-40B4-BE49-F238E27FC236}">
              <a16:creationId xmlns:a16="http://schemas.microsoft.com/office/drawing/2014/main" id="{2E742996-C35A-472F-AAF2-FEBF428551A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3" name="テキスト ボックス 292">
          <a:extLst>
            <a:ext uri="{FF2B5EF4-FFF2-40B4-BE49-F238E27FC236}">
              <a16:creationId xmlns:a16="http://schemas.microsoft.com/office/drawing/2014/main" id="{FC43A280-DF31-4BC8-818E-E974475AD42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4" name="直線コネクタ 293">
          <a:extLst>
            <a:ext uri="{FF2B5EF4-FFF2-40B4-BE49-F238E27FC236}">
              <a16:creationId xmlns:a16="http://schemas.microsoft.com/office/drawing/2014/main" id="{75971CBB-928A-41A2-9DCA-4F496CEF310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5" name="テキスト ボックス 294">
          <a:extLst>
            <a:ext uri="{FF2B5EF4-FFF2-40B4-BE49-F238E27FC236}">
              <a16:creationId xmlns:a16="http://schemas.microsoft.com/office/drawing/2014/main" id="{FE536022-9FEA-49AE-AA8D-DD66A2C296C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6" name="直線コネクタ 295">
          <a:extLst>
            <a:ext uri="{FF2B5EF4-FFF2-40B4-BE49-F238E27FC236}">
              <a16:creationId xmlns:a16="http://schemas.microsoft.com/office/drawing/2014/main" id="{A39E7BA4-C744-4DCE-A404-2A620A3777C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7" name="テキスト ボックス 296">
          <a:extLst>
            <a:ext uri="{FF2B5EF4-FFF2-40B4-BE49-F238E27FC236}">
              <a16:creationId xmlns:a16="http://schemas.microsoft.com/office/drawing/2014/main" id="{4BCB88BE-7BC3-4768-B0A2-77E04980B98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8" name="直線コネクタ 297">
          <a:extLst>
            <a:ext uri="{FF2B5EF4-FFF2-40B4-BE49-F238E27FC236}">
              <a16:creationId xmlns:a16="http://schemas.microsoft.com/office/drawing/2014/main" id="{9C197AE2-27AC-4EFA-9AC8-5BC8E8BD2B1D}"/>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9" name="テキスト ボックス 298">
          <a:extLst>
            <a:ext uri="{FF2B5EF4-FFF2-40B4-BE49-F238E27FC236}">
              <a16:creationId xmlns:a16="http://schemas.microsoft.com/office/drawing/2014/main" id="{EBCA9BD8-0949-4A0C-A68F-453BDBC06223}"/>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0" name="直線コネクタ 299">
          <a:extLst>
            <a:ext uri="{FF2B5EF4-FFF2-40B4-BE49-F238E27FC236}">
              <a16:creationId xmlns:a16="http://schemas.microsoft.com/office/drawing/2014/main" id="{01E4862D-8F51-40FF-A5C0-28B601E9EDF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1" name="テキスト ボックス 300">
          <a:extLst>
            <a:ext uri="{FF2B5EF4-FFF2-40B4-BE49-F238E27FC236}">
              <a16:creationId xmlns:a16="http://schemas.microsoft.com/office/drawing/2014/main" id="{A848A7E4-748A-4F67-8268-0D63D706521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2" name="直線コネクタ 301">
          <a:extLst>
            <a:ext uri="{FF2B5EF4-FFF2-40B4-BE49-F238E27FC236}">
              <a16:creationId xmlns:a16="http://schemas.microsoft.com/office/drawing/2014/main" id="{BBDB0063-978C-41B4-B867-0B01FB9AA7E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3" name="テキスト ボックス 302">
          <a:extLst>
            <a:ext uri="{FF2B5EF4-FFF2-40B4-BE49-F238E27FC236}">
              <a16:creationId xmlns:a16="http://schemas.microsoft.com/office/drawing/2014/main" id="{1F61B85C-1CF0-41C1-BFAB-3EC7A35F13B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065432DB-6DC8-4A09-91B1-BD85F03AF8F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5" name="テキスト ボックス 304">
          <a:extLst>
            <a:ext uri="{FF2B5EF4-FFF2-40B4-BE49-F238E27FC236}">
              <a16:creationId xmlns:a16="http://schemas.microsoft.com/office/drawing/2014/main" id="{254945A0-E511-4D18-8E8A-3125A09146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6" name="【一般廃棄物処理施設】&#10;有形固定資産減価償却率グラフ枠">
          <a:extLst>
            <a:ext uri="{FF2B5EF4-FFF2-40B4-BE49-F238E27FC236}">
              <a16:creationId xmlns:a16="http://schemas.microsoft.com/office/drawing/2014/main" id="{CF55C5FB-6F33-45D1-B06A-0A27B9EAE00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07" name="直線コネクタ 306">
          <a:extLst>
            <a:ext uri="{FF2B5EF4-FFF2-40B4-BE49-F238E27FC236}">
              <a16:creationId xmlns:a16="http://schemas.microsoft.com/office/drawing/2014/main" id="{EBB5711C-D874-4452-9600-E5074BAA06C6}"/>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08" name="【一般廃棄物処理施設】&#10;有形固定資産減価償却率最小値テキスト">
          <a:extLst>
            <a:ext uri="{FF2B5EF4-FFF2-40B4-BE49-F238E27FC236}">
              <a16:creationId xmlns:a16="http://schemas.microsoft.com/office/drawing/2014/main" id="{4B785D04-3B69-4447-8A1A-5D89F32781A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09" name="直線コネクタ 308">
          <a:extLst>
            <a:ext uri="{FF2B5EF4-FFF2-40B4-BE49-F238E27FC236}">
              <a16:creationId xmlns:a16="http://schemas.microsoft.com/office/drawing/2014/main" id="{3C9FC21F-81BA-4E48-A109-2D0C7FF77847}"/>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10" name="【一般廃棄物処理施設】&#10;有形固定資産減価償却率最大値テキスト">
          <a:extLst>
            <a:ext uri="{FF2B5EF4-FFF2-40B4-BE49-F238E27FC236}">
              <a16:creationId xmlns:a16="http://schemas.microsoft.com/office/drawing/2014/main" id="{F22F4FB6-58AD-4C4A-8992-D1AA16EF9859}"/>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11" name="直線コネクタ 310">
          <a:extLst>
            <a:ext uri="{FF2B5EF4-FFF2-40B4-BE49-F238E27FC236}">
              <a16:creationId xmlns:a16="http://schemas.microsoft.com/office/drawing/2014/main" id="{2219AF5E-FE6D-4286-8DCE-2700CDA039F9}"/>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312" name="【一般廃棄物処理施設】&#10;有形固定資産減価償却率平均値テキスト">
          <a:extLst>
            <a:ext uri="{FF2B5EF4-FFF2-40B4-BE49-F238E27FC236}">
              <a16:creationId xmlns:a16="http://schemas.microsoft.com/office/drawing/2014/main" id="{4E34E6AC-6059-480D-B8E0-8967B2353ACA}"/>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13" name="フローチャート: 判断 312">
          <a:extLst>
            <a:ext uri="{FF2B5EF4-FFF2-40B4-BE49-F238E27FC236}">
              <a16:creationId xmlns:a16="http://schemas.microsoft.com/office/drawing/2014/main" id="{48FABDB7-B84B-4147-8863-8AFFAA70DF4A}"/>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14" name="フローチャート: 判断 313">
          <a:extLst>
            <a:ext uri="{FF2B5EF4-FFF2-40B4-BE49-F238E27FC236}">
              <a16:creationId xmlns:a16="http://schemas.microsoft.com/office/drawing/2014/main" id="{972B0F51-ADD2-424F-816E-D9D14BE1FA96}"/>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15" name="フローチャート: 判断 314">
          <a:extLst>
            <a:ext uri="{FF2B5EF4-FFF2-40B4-BE49-F238E27FC236}">
              <a16:creationId xmlns:a16="http://schemas.microsoft.com/office/drawing/2014/main" id="{9A71C95B-5837-40BE-9313-6829E46290DF}"/>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16" name="フローチャート: 判断 315">
          <a:extLst>
            <a:ext uri="{FF2B5EF4-FFF2-40B4-BE49-F238E27FC236}">
              <a16:creationId xmlns:a16="http://schemas.microsoft.com/office/drawing/2014/main" id="{8F6C1794-1625-4A8E-A05B-726268744954}"/>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17" name="フローチャート: 判断 316">
          <a:extLst>
            <a:ext uri="{FF2B5EF4-FFF2-40B4-BE49-F238E27FC236}">
              <a16:creationId xmlns:a16="http://schemas.microsoft.com/office/drawing/2014/main" id="{08346E95-1896-430F-8D75-3297B35F8D5D}"/>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A5B2604A-0ABC-4403-AFC8-9259A5B8D80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53B8BC5D-0A5E-4EFE-8D4E-BE4CA59215C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646D24CC-97A7-4810-994A-E3F2FDACC93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3FBC36F6-061E-475F-AE0D-597A39DF2DE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4F7BDDED-4998-4D74-AC08-7D5A4102E5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154940</xdr:rowOff>
    </xdr:from>
    <xdr:to>
      <xdr:col>85</xdr:col>
      <xdr:colOff>177800</xdr:colOff>
      <xdr:row>40</xdr:row>
      <xdr:rowOff>85090</xdr:rowOff>
    </xdr:to>
    <xdr:sp macro="" textlink="">
      <xdr:nvSpPr>
        <xdr:cNvPr id="323" name="楕円 322">
          <a:extLst>
            <a:ext uri="{FF2B5EF4-FFF2-40B4-BE49-F238E27FC236}">
              <a16:creationId xmlns:a16="http://schemas.microsoft.com/office/drawing/2014/main" id="{8DF7964F-4FAB-4822-B35B-BEF150096698}"/>
            </a:ext>
          </a:extLst>
        </xdr:cNvPr>
        <xdr:cNvSpPr/>
      </xdr:nvSpPr>
      <xdr:spPr>
        <a:xfrm>
          <a:off x="162687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133367</xdr:rowOff>
    </xdr:from>
    <xdr:ext cx="405111" cy="259045"/>
    <xdr:sp macro="" textlink="">
      <xdr:nvSpPr>
        <xdr:cNvPr id="324" name="【一般廃棄物処理施設】&#10;有形固定資産減価償却率該当値テキスト">
          <a:extLst>
            <a:ext uri="{FF2B5EF4-FFF2-40B4-BE49-F238E27FC236}">
              <a16:creationId xmlns:a16="http://schemas.microsoft.com/office/drawing/2014/main" id="{912CAB78-5605-4F0A-BAF8-3AF514389970}"/>
            </a:ext>
          </a:extLst>
        </xdr:cNvPr>
        <xdr:cNvSpPr txBox="1"/>
      </xdr:nvSpPr>
      <xdr:spPr>
        <a:xfrm>
          <a:off x="16357600"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325" name="楕円 324">
          <a:extLst>
            <a:ext uri="{FF2B5EF4-FFF2-40B4-BE49-F238E27FC236}">
              <a16:creationId xmlns:a16="http://schemas.microsoft.com/office/drawing/2014/main" id="{678DE2CF-5156-4EF3-B31A-CBD0DC9B9995}"/>
            </a:ext>
          </a:extLst>
        </xdr:cNvPr>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40</xdr:row>
      <xdr:rowOff>34290</xdr:rowOff>
    </xdr:to>
    <xdr:cxnSp macro="">
      <xdr:nvCxnSpPr>
        <xdr:cNvPr id="326" name="直線コネクタ 325">
          <a:extLst>
            <a:ext uri="{FF2B5EF4-FFF2-40B4-BE49-F238E27FC236}">
              <a16:creationId xmlns:a16="http://schemas.microsoft.com/office/drawing/2014/main" id="{E6D01E3C-36A7-4F46-BD9A-944B98B25BD1}"/>
            </a:ext>
          </a:extLst>
        </xdr:cNvPr>
        <xdr:cNvCxnSpPr/>
      </xdr:nvCxnSpPr>
      <xdr:spPr>
        <a:xfrm>
          <a:off x="15481300" y="6718935"/>
          <a:ext cx="838200" cy="17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635</xdr:rowOff>
    </xdr:from>
    <xdr:to>
      <xdr:col>76</xdr:col>
      <xdr:colOff>165100</xdr:colOff>
      <xdr:row>37</xdr:row>
      <xdr:rowOff>102235</xdr:rowOff>
    </xdr:to>
    <xdr:sp macro="" textlink="">
      <xdr:nvSpPr>
        <xdr:cNvPr id="327" name="楕円 326">
          <a:extLst>
            <a:ext uri="{FF2B5EF4-FFF2-40B4-BE49-F238E27FC236}">
              <a16:creationId xmlns:a16="http://schemas.microsoft.com/office/drawing/2014/main" id="{160AEF4C-4C6D-4FE4-A4C8-14B5AEDEF9BA}"/>
            </a:ext>
          </a:extLst>
        </xdr:cNvPr>
        <xdr:cNvSpPr/>
      </xdr:nvSpPr>
      <xdr:spPr>
        <a:xfrm>
          <a:off x="14541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51435</xdr:rowOff>
    </xdr:from>
    <xdr:to>
      <xdr:col>81</xdr:col>
      <xdr:colOff>50800</xdr:colOff>
      <xdr:row>39</xdr:row>
      <xdr:rowOff>32385</xdr:rowOff>
    </xdr:to>
    <xdr:cxnSp macro="">
      <xdr:nvCxnSpPr>
        <xdr:cNvPr id="328" name="直線コネクタ 327">
          <a:extLst>
            <a:ext uri="{FF2B5EF4-FFF2-40B4-BE49-F238E27FC236}">
              <a16:creationId xmlns:a16="http://schemas.microsoft.com/office/drawing/2014/main" id="{79A2E845-501B-4A8C-884D-0DE0523762AB}"/>
            </a:ext>
          </a:extLst>
        </xdr:cNvPr>
        <xdr:cNvCxnSpPr/>
      </xdr:nvCxnSpPr>
      <xdr:spPr>
        <a:xfrm>
          <a:off x="14592300" y="639508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42545</xdr:rowOff>
    </xdr:from>
    <xdr:to>
      <xdr:col>72</xdr:col>
      <xdr:colOff>38100</xdr:colOff>
      <xdr:row>39</xdr:row>
      <xdr:rowOff>144145</xdr:rowOff>
    </xdr:to>
    <xdr:sp macro="" textlink="">
      <xdr:nvSpPr>
        <xdr:cNvPr id="329" name="楕円 328">
          <a:extLst>
            <a:ext uri="{FF2B5EF4-FFF2-40B4-BE49-F238E27FC236}">
              <a16:creationId xmlns:a16="http://schemas.microsoft.com/office/drawing/2014/main" id="{2E0A2F9E-BC6B-48B0-802B-BBCD85218B31}"/>
            </a:ext>
          </a:extLst>
        </xdr:cNvPr>
        <xdr:cNvSpPr/>
      </xdr:nvSpPr>
      <xdr:spPr>
        <a:xfrm>
          <a:off x="13652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51435</xdr:rowOff>
    </xdr:from>
    <xdr:to>
      <xdr:col>76</xdr:col>
      <xdr:colOff>114300</xdr:colOff>
      <xdr:row>39</xdr:row>
      <xdr:rowOff>93345</xdr:rowOff>
    </xdr:to>
    <xdr:cxnSp macro="">
      <xdr:nvCxnSpPr>
        <xdr:cNvPr id="330" name="直線コネクタ 329">
          <a:extLst>
            <a:ext uri="{FF2B5EF4-FFF2-40B4-BE49-F238E27FC236}">
              <a16:creationId xmlns:a16="http://schemas.microsoft.com/office/drawing/2014/main" id="{1B896820-C904-45B4-A16D-5D9BA007B958}"/>
            </a:ext>
          </a:extLst>
        </xdr:cNvPr>
        <xdr:cNvCxnSpPr/>
      </xdr:nvCxnSpPr>
      <xdr:spPr>
        <a:xfrm flipV="1">
          <a:off x="13703300" y="6395085"/>
          <a:ext cx="889000" cy="38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31" name="n_1aveValue【一般廃棄物処理施設】&#10;有形固定資産減価償却率">
          <a:extLst>
            <a:ext uri="{FF2B5EF4-FFF2-40B4-BE49-F238E27FC236}">
              <a16:creationId xmlns:a16="http://schemas.microsoft.com/office/drawing/2014/main" id="{E3292A0E-8B4E-481E-BA6E-D0EEE934BDCC}"/>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22877</xdr:rowOff>
    </xdr:from>
    <xdr:ext cx="405111" cy="259045"/>
    <xdr:sp macro="" textlink="">
      <xdr:nvSpPr>
        <xdr:cNvPr id="332" name="n_2aveValue【一般廃棄物処理施設】&#10;有形固定資産減価償却率">
          <a:extLst>
            <a:ext uri="{FF2B5EF4-FFF2-40B4-BE49-F238E27FC236}">
              <a16:creationId xmlns:a16="http://schemas.microsoft.com/office/drawing/2014/main" id="{C8F5F320-E680-4CA9-B718-D10DEF5E09CA}"/>
            </a:ext>
          </a:extLst>
        </xdr:cNvPr>
        <xdr:cNvSpPr txBox="1"/>
      </xdr:nvSpPr>
      <xdr:spPr>
        <a:xfrm>
          <a:off x="14389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333" name="n_3aveValue【一般廃棄物処理施設】&#10;有形固定資産減価償却率">
          <a:extLst>
            <a:ext uri="{FF2B5EF4-FFF2-40B4-BE49-F238E27FC236}">
              <a16:creationId xmlns:a16="http://schemas.microsoft.com/office/drawing/2014/main" id="{618FBA8B-72DD-4905-8BFC-41578AB10244}"/>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334" name="n_4aveValue【一般廃棄物処理施設】&#10;有形固定資産減価償却率">
          <a:extLst>
            <a:ext uri="{FF2B5EF4-FFF2-40B4-BE49-F238E27FC236}">
              <a16:creationId xmlns:a16="http://schemas.microsoft.com/office/drawing/2014/main" id="{046BF3F3-F59E-4B5C-9ABC-BC4F45C7B46A}"/>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335" name="n_1mainValue【一般廃棄物処理施設】&#10;有形固定資産減価償却率">
          <a:extLst>
            <a:ext uri="{FF2B5EF4-FFF2-40B4-BE49-F238E27FC236}">
              <a16:creationId xmlns:a16="http://schemas.microsoft.com/office/drawing/2014/main" id="{946CDB05-2183-4F4E-9E7A-2FC96E6BCBAA}"/>
            </a:ext>
          </a:extLst>
        </xdr:cNvPr>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118762</xdr:rowOff>
    </xdr:from>
    <xdr:ext cx="405111" cy="259045"/>
    <xdr:sp macro="" textlink="">
      <xdr:nvSpPr>
        <xdr:cNvPr id="336" name="n_2mainValue【一般廃棄物処理施設】&#10;有形固定資産減価償却率">
          <a:extLst>
            <a:ext uri="{FF2B5EF4-FFF2-40B4-BE49-F238E27FC236}">
              <a16:creationId xmlns:a16="http://schemas.microsoft.com/office/drawing/2014/main" id="{9A82D465-5A20-4626-B52E-4682647A4C03}"/>
            </a:ext>
          </a:extLst>
        </xdr:cNvPr>
        <xdr:cNvSpPr txBox="1"/>
      </xdr:nvSpPr>
      <xdr:spPr>
        <a:xfrm>
          <a:off x="14389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135272</xdr:rowOff>
    </xdr:from>
    <xdr:ext cx="405111" cy="259045"/>
    <xdr:sp macro="" textlink="">
      <xdr:nvSpPr>
        <xdr:cNvPr id="337" name="n_3mainValue【一般廃棄物処理施設】&#10;有形固定資産減価償却率">
          <a:extLst>
            <a:ext uri="{FF2B5EF4-FFF2-40B4-BE49-F238E27FC236}">
              <a16:creationId xmlns:a16="http://schemas.microsoft.com/office/drawing/2014/main" id="{DBB885D6-D9D7-46E6-BC7E-CEC0BB22A74A}"/>
            </a:ext>
          </a:extLst>
        </xdr:cNvPr>
        <xdr:cNvSpPr txBox="1"/>
      </xdr:nvSpPr>
      <xdr:spPr>
        <a:xfrm>
          <a:off x="13500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8" name="正方形/長方形 337">
          <a:extLst>
            <a:ext uri="{FF2B5EF4-FFF2-40B4-BE49-F238E27FC236}">
              <a16:creationId xmlns:a16="http://schemas.microsoft.com/office/drawing/2014/main" id="{CE87D4BB-6431-4618-A74D-CE28F46956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9" name="正方形/長方形 338">
          <a:extLst>
            <a:ext uri="{FF2B5EF4-FFF2-40B4-BE49-F238E27FC236}">
              <a16:creationId xmlns:a16="http://schemas.microsoft.com/office/drawing/2014/main" id="{CE77674A-6A57-40B8-BA02-221BC9F198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0" name="正方形/長方形 339">
          <a:extLst>
            <a:ext uri="{FF2B5EF4-FFF2-40B4-BE49-F238E27FC236}">
              <a16:creationId xmlns:a16="http://schemas.microsoft.com/office/drawing/2014/main" id="{D9B460D6-E60D-4898-A5D1-E6BB40947BE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1" name="正方形/長方形 340">
          <a:extLst>
            <a:ext uri="{FF2B5EF4-FFF2-40B4-BE49-F238E27FC236}">
              <a16:creationId xmlns:a16="http://schemas.microsoft.com/office/drawing/2014/main" id="{B20C6F15-22E1-44B2-83F9-41B0613E71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2" name="正方形/長方形 341">
          <a:extLst>
            <a:ext uri="{FF2B5EF4-FFF2-40B4-BE49-F238E27FC236}">
              <a16:creationId xmlns:a16="http://schemas.microsoft.com/office/drawing/2014/main" id="{F4985B8F-7D92-41AC-A83F-E45F359B4D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3" name="正方形/長方形 342">
          <a:extLst>
            <a:ext uri="{FF2B5EF4-FFF2-40B4-BE49-F238E27FC236}">
              <a16:creationId xmlns:a16="http://schemas.microsoft.com/office/drawing/2014/main" id="{51D13FA4-8B95-4805-B662-DA04CC19D4E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4" name="正方形/長方形 343">
          <a:extLst>
            <a:ext uri="{FF2B5EF4-FFF2-40B4-BE49-F238E27FC236}">
              <a16:creationId xmlns:a16="http://schemas.microsoft.com/office/drawing/2014/main" id="{572C5A0D-0AE3-4D31-8162-04B5BEECE37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5" name="正方形/長方形 344">
          <a:extLst>
            <a:ext uri="{FF2B5EF4-FFF2-40B4-BE49-F238E27FC236}">
              <a16:creationId xmlns:a16="http://schemas.microsoft.com/office/drawing/2014/main" id="{A8FE3094-608A-4E21-91F8-A2856ACADD9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6" name="テキスト ボックス 345">
          <a:extLst>
            <a:ext uri="{FF2B5EF4-FFF2-40B4-BE49-F238E27FC236}">
              <a16:creationId xmlns:a16="http://schemas.microsoft.com/office/drawing/2014/main" id="{77BA9A98-CC7B-4C18-A955-790B944105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7" name="直線コネクタ 346">
          <a:extLst>
            <a:ext uri="{FF2B5EF4-FFF2-40B4-BE49-F238E27FC236}">
              <a16:creationId xmlns:a16="http://schemas.microsoft.com/office/drawing/2014/main" id="{A4C374F6-2A82-4CD9-B876-5C831030B4C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a:extLst>
            <a:ext uri="{FF2B5EF4-FFF2-40B4-BE49-F238E27FC236}">
              <a16:creationId xmlns:a16="http://schemas.microsoft.com/office/drawing/2014/main" id="{F4490404-964C-46F3-9B4F-50E6EFB3608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9" name="テキスト ボックス 348">
          <a:extLst>
            <a:ext uri="{FF2B5EF4-FFF2-40B4-BE49-F238E27FC236}">
              <a16:creationId xmlns:a16="http://schemas.microsoft.com/office/drawing/2014/main" id="{73C1C0A4-C620-408A-B54C-7E48170E0B89}"/>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a:extLst>
            <a:ext uri="{FF2B5EF4-FFF2-40B4-BE49-F238E27FC236}">
              <a16:creationId xmlns:a16="http://schemas.microsoft.com/office/drawing/2014/main" id="{3C15F3F4-C119-412A-B342-5A65AFB093E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1" name="テキスト ボックス 350">
          <a:extLst>
            <a:ext uri="{FF2B5EF4-FFF2-40B4-BE49-F238E27FC236}">
              <a16:creationId xmlns:a16="http://schemas.microsoft.com/office/drawing/2014/main" id="{8CA2BD15-E602-4257-94C2-12C02909FB94}"/>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a:extLst>
            <a:ext uri="{FF2B5EF4-FFF2-40B4-BE49-F238E27FC236}">
              <a16:creationId xmlns:a16="http://schemas.microsoft.com/office/drawing/2014/main" id="{717AC860-7AE1-4FAB-BF81-FEE5AD3DE4E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3" name="テキスト ボックス 352">
          <a:extLst>
            <a:ext uri="{FF2B5EF4-FFF2-40B4-BE49-F238E27FC236}">
              <a16:creationId xmlns:a16="http://schemas.microsoft.com/office/drawing/2014/main" id="{89D22FD3-8A86-447D-B879-28D1A60C7EEE}"/>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a:extLst>
            <a:ext uri="{FF2B5EF4-FFF2-40B4-BE49-F238E27FC236}">
              <a16:creationId xmlns:a16="http://schemas.microsoft.com/office/drawing/2014/main" id="{22CDEB0A-4A88-4F0E-B044-84AFAA12B4D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55" name="テキスト ボックス 354">
          <a:extLst>
            <a:ext uri="{FF2B5EF4-FFF2-40B4-BE49-F238E27FC236}">
              <a16:creationId xmlns:a16="http://schemas.microsoft.com/office/drawing/2014/main" id="{94C66CEF-F377-4578-B28C-77F9F8985328}"/>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id="{72CF4F10-63EB-47A3-A253-353F946FD1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7" name="テキスト ボックス 356">
          <a:extLst>
            <a:ext uri="{FF2B5EF4-FFF2-40B4-BE49-F238E27FC236}">
              <a16:creationId xmlns:a16="http://schemas.microsoft.com/office/drawing/2014/main" id="{2EBA861E-195F-4C39-9418-DF05D63EA8C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id="{EB05286B-683E-47AC-9512-8B8CD23451C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359" name="直線コネクタ 358">
          <a:extLst>
            <a:ext uri="{FF2B5EF4-FFF2-40B4-BE49-F238E27FC236}">
              <a16:creationId xmlns:a16="http://schemas.microsoft.com/office/drawing/2014/main" id="{CD7A619C-1FA6-4B8B-992F-56396764751F}"/>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360" name="【一般廃棄物処理施設】&#10;一人当たり有形固定資産（償却資産）額最小値テキスト">
          <a:extLst>
            <a:ext uri="{FF2B5EF4-FFF2-40B4-BE49-F238E27FC236}">
              <a16:creationId xmlns:a16="http://schemas.microsoft.com/office/drawing/2014/main" id="{CC13FEEC-27B9-4834-8345-329BE092E513}"/>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361" name="直線コネクタ 360">
          <a:extLst>
            <a:ext uri="{FF2B5EF4-FFF2-40B4-BE49-F238E27FC236}">
              <a16:creationId xmlns:a16="http://schemas.microsoft.com/office/drawing/2014/main" id="{DB8FBD29-293D-4C4E-8828-4D54C3839F81}"/>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362" name="【一般廃棄物処理施設】&#10;一人当たり有形固定資産（償却資産）額最大値テキスト">
          <a:extLst>
            <a:ext uri="{FF2B5EF4-FFF2-40B4-BE49-F238E27FC236}">
              <a16:creationId xmlns:a16="http://schemas.microsoft.com/office/drawing/2014/main" id="{4992E88E-172A-4BF5-8B62-4BD5A7DB9DE7}"/>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363" name="直線コネクタ 362">
          <a:extLst>
            <a:ext uri="{FF2B5EF4-FFF2-40B4-BE49-F238E27FC236}">
              <a16:creationId xmlns:a16="http://schemas.microsoft.com/office/drawing/2014/main" id="{2474C91C-5BBB-4C05-8EA0-3CE70B7CADB7}"/>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364" name="【一般廃棄物処理施設】&#10;一人当たり有形固定資産（償却資産）額平均値テキスト">
          <a:extLst>
            <a:ext uri="{FF2B5EF4-FFF2-40B4-BE49-F238E27FC236}">
              <a16:creationId xmlns:a16="http://schemas.microsoft.com/office/drawing/2014/main" id="{1418710E-9AC8-4A5E-93BB-C1AC489E9B03}"/>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365" name="フローチャート: 判断 364">
          <a:extLst>
            <a:ext uri="{FF2B5EF4-FFF2-40B4-BE49-F238E27FC236}">
              <a16:creationId xmlns:a16="http://schemas.microsoft.com/office/drawing/2014/main" id="{87D9D49F-F6D8-4AD3-99E8-0AC80EFC4E0D}"/>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366" name="フローチャート: 判断 365">
          <a:extLst>
            <a:ext uri="{FF2B5EF4-FFF2-40B4-BE49-F238E27FC236}">
              <a16:creationId xmlns:a16="http://schemas.microsoft.com/office/drawing/2014/main" id="{57D3C59B-5AEC-4BC1-B523-9C94A54904CD}"/>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367" name="フローチャート: 判断 366">
          <a:extLst>
            <a:ext uri="{FF2B5EF4-FFF2-40B4-BE49-F238E27FC236}">
              <a16:creationId xmlns:a16="http://schemas.microsoft.com/office/drawing/2014/main" id="{972C96FB-A9A9-4CDC-A579-B899AF1F152D}"/>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368" name="フローチャート: 判断 367">
          <a:extLst>
            <a:ext uri="{FF2B5EF4-FFF2-40B4-BE49-F238E27FC236}">
              <a16:creationId xmlns:a16="http://schemas.microsoft.com/office/drawing/2014/main" id="{D4DD8E69-6D82-4F04-9D6B-E6289E128668}"/>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369" name="フローチャート: 判断 368">
          <a:extLst>
            <a:ext uri="{FF2B5EF4-FFF2-40B4-BE49-F238E27FC236}">
              <a16:creationId xmlns:a16="http://schemas.microsoft.com/office/drawing/2014/main" id="{D2BEAF43-F390-4CB1-8210-5A0D282415B0}"/>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5C6C0D56-21CC-4168-9BDA-E067FB67DC0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DDFF230-50E7-42B6-A5A3-C25905CF046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9A7F6FAB-8ED9-46D5-A49C-9383A5D0062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651D4041-B1F2-437B-895C-669E42C54D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98B35DC2-FE43-44D1-ACC4-B1D9C786A61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73998</xdr:rowOff>
    </xdr:from>
    <xdr:to>
      <xdr:col>116</xdr:col>
      <xdr:colOff>114300</xdr:colOff>
      <xdr:row>42</xdr:row>
      <xdr:rowOff>4148</xdr:rowOff>
    </xdr:to>
    <xdr:sp macro="" textlink="">
      <xdr:nvSpPr>
        <xdr:cNvPr id="375" name="楕円 374">
          <a:extLst>
            <a:ext uri="{FF2B5EF4-FFF2-40B4-BE49-F238E27FC236}">
              <a16:creationId xmlns:a16="http://schemas.microsoft.com/office/drawing/2014/main" id="{52B8C1BC-E31B-4A9C-98B7-B8E8C51E5AFB}"/>
            </a:ext>
          </a:extLst>
        </xdr:cNvPr>
        <xdr:cNvSpPr/>
      </xdr:nvSpPr>
      <xdr:spPr>
        <a:xfrm>
          <a:off x="22110700" y="71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160375</xdr:rowOff>
    </xdr:from>
    <xdr:ext cx="469744" cy="259045"/>
    <xdr:sp macro="" textlink="">
      <xdr:nvSpPr>
        <xdr:cNvPr id="376" name="【一般廃棄物処理施設】&#10;一人当たり有形固定資産（償却資産）額該当値テキスト">
          <a:extLst>
            <a:ext uri="{FF2B5EF4-FFF2-40B4-BE49-F238E27FC236}">
              <a16:creationId xmlns:a16="http://schemas.microsoft.com/office/drawing/2014/main" id="{91FB51EB-DC9F-499C-8439-06C1626FB94A}"/>
            </a:ext>
          </a:extLst>
        </xdr:cNvPr>
        <xdr:cNvSpPr txBox="1"/>
      </xdr:nvSpPr>
      <xdr:spPr>
        <a:xfrm>
          <a:off x="22199600" y="701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74176</xdr:rowOff>
    </xdr:from>
    <xdr:to>
      <xdr:col>112</xdr:col>
      <xdr:colOff>38100</xdr:colOff>
      <xdr:row>42</xdr:row>
      <xdr:rowOff>4326</xdr:rowOff>
    </xdr:to>
    <xdr:sp macro="" textlink="">
      <xdr:nvSpPr>
        <xdr:cNvPr id="377" name="楕円 376">
          <a:extLst>
            <a:ext uri="{FF2B5EF4-FFF2-40B4-BE49-F238E27FC236}">
              <a16:creationId xmlns:a16="http://schemas.microsoft.com/office/drawing/2014/main" id="{90AE2422-B50E-423B-B3CC-843728CFFD45}"/>
            </a:ext>
          </a:extLst>
        </xdr:cNvPr>
        <xdr:cNvSpPr/>
      </xdr:nvSpPr>
      <xdr:spPr>
        <a:xfrm>
          <a:off x="21272500" y="710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124798</xdr:rowOff>
    </xdr:from>
    <xdr:to>
      <xdr:col>116</xdr:col>
      <xdr:colOff>63500</xdr:colOff>
      <xdr:row>41</xdr:row>
      <xdr:rowOff>124976</xdr:rowOff>
    </xdr:to>
    <xdr:cxnSp macro="">
      <xdr:nvCxnSpPr>
        <xdr:cNvPr id="378" name="直線コネクタ 377">
          <a:extLst>
            <a:ext uri="{FF2B5EF4-FFF2-40B4-BE49-F238E27FC236}">
              <a16:creationId xmlns:a16="http://schemas.microsoft.com/office/drawing/2014/main" id="{7EA55DFB-00A6-4938-ADD4-642BE0A486F5}"/>
            </a:ext>
          </a:extLst>
        </xdr:cNvPr>
        <xdr:cNvCxnSpPr/>
      </xdr:nvCxnSpPr>
      <xdr:spPr>
        <a:xfrm flipV="1">
          <a:off x="21323300" y="7154248"/>
          <a:ext cx="838200" cy="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74231</xdr:rowOff>
    </xdr:from>
    <xdr:to>
      <xdr:col>107</xdr:col>
      <xdr:colOff>101600</xdr:colOff>
      <xdr:row>42</xdr:row>
      <xdr:rowOff>4381</xdr:rowOff>
    </xdr:to>
    <xdr:sp macro="" textlink="">
      <xdr:nvSpPr>
        <xdr:cNvPr id="379" name="楕円 378">
          <a:extLst>
            <a:ext uri="{FF2B5EF4-FFF2-40B4-BE49-F238E27FC236}">
              <a16:creationId xmlns:a16="http://schemas.microsoft.com/office/drawing/2014/main" id="{E27A1F65-4346-41E6-A245-0ED1F97DAE71}"/>
            </a:ext>
          </a:extLst>
        </xdr:cNvPr>
        <xdr:cNvSpPr/>
      </xdr:nvSpPr>
      <xdr:spPr>
        <a:xfrm>
          <a:off x="20383500" y="710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124976</xdr:rowOff>
    </xdr:from>
    <xdr:to>
      <xdr:col>111</xdr:col>
      <xdr:colOff>177800</xdr:colOff>
      <xdr:row>41</xdr:row>
      <xdr:rowOff>125031</xdr:rowOff>
    </xdr:to>
    <xdr:cxnSp macro="">
      <xdr:nvCxnSpPr>
        <xdr:cNvPr id="380" name="直線コネクタ 379">
          <a:extLst>
            <a:ext uri="{FF2B5EF4-FFF2-40B4-BE49-F238E27FC236}">
              <a16:creationId xmlns:a16="http://schemas.microsoft.com/office/drawing/2014/main" id="{4D141990-5E69-41F6-8F8F-E5B2921ADCD1}"/>
            </a:ext>
          </a:extLst>
        </xdr:cNvPr>
        <xdr:cNvCxnSpPr/>
      </xdr:nvCxnSpPr>
      <xdr:spPr>
        <a:xfrm flipV="1">
          <a:off x="20434300" y="7154426"/>
          <a:ext cx="889000" cy="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74101</xdr:rowOff>
    </xdr:from>
    <xdr:to>
      <xdr:col>102</xdr:col>
      <xdr:colOff>165100</xdr:colOff>
      <xdr:row>42</xdr:row>
      <xdr:rowOff>4251</xdr:rowOff>
    </xdr:to>
    <xdr:sp macro="" textlink="">
      <xdr:nvSpPr>
        <xdr:cNvPr id="381" name="楕円 380">
          <a:extLst>
            <a:ext uri="{FF2B5EF4-FFF2-40B4-BE49-F238E27FC236}">
              <a16:creationId xmlns:a16="http://schemas.microsoft.com/office/drawing/2014/main" id="{E5E436A1-F20A-4FC4-BA05-67F6260C08C9}"/>
            </a:ext>
          </a:extLst>
        </xdr:cNvPr>
        <xdr:cNvSpPr/>
      </xdr:nvSpPr>
      <xdr:spPr>
        <a:xfrm>
          <a:off x="19494500" y="71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124901</xdr:rowOff>
    </xdr:from>
    <xdr:to>
      <xdr:col>107</xdr:col>
      <xdr:colOff>50800</xdr:colOff>
      <xdr:row>41</xdr:row>
      <xdr:rowOff>125031</xdr:rowOff>
    </xdr:to>
    <xdr:cxnSp macro="">
      <xdr:nvCxnSpPr>
        <xdr:cNvPr id="382" name="直線コネクタ 381">
          <a:extLst>
            <a:ext uri="{FF2B5EF4-FFF2-40B4-BE49-F238E27FC236}">
              <a16:creationId xmlns:a16="http://schemas.microsoft.com/office/drawing/2014/main" id="{47EC37BE-606E-4CE0-8AD4-858ECFE8E4FC}"/>
            </a:ext>
          </a:extLst>
        </xdr:cNvPr>
        <xdr:cNvCxnSpPr/>
      </xdr:nvCxnSpPr>
      <xdr:spPr>
        <a:xfrm>
          <a:off x="19545300" y="7154351"/>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383" name="n_1aveValue【一般廃棄物処理施設】&#10;一人当たり有形固定資産（償却資産）額">
          <a:extLst>
            <a:ext uri="{FF2B5EF4-FFF2-40B4-BE49-F238E27FC236}">
              <a16:creationId xmlns:a16="http://schemas.microsoft.com/office/drawing/2014/main" id="{EB163CDC-B9F4-4CDE-AAC7-51E83307A500}"/>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384" name="n_2aveValue【一般廃棄物処理施設】&#10;一人当たり有形固定資産（償却資産）額">
          <a:extLst>
            <a:ext uri="{FF2B5EF4-FFF2-40B4-BE49-F238E27FC236}">
              <a16:creationId xmlns:a16="http://schemas.microsoft.com/office/drawing/2014/main" id="{27E83702-74D4-45F8-823C-D88B4E41CFB6}"/>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385" name="n_3aveValue【一般廃棄物処理施設】&#10;一人当たり有形固定資産（償却資産）額">
          <a:extLst>
            <a:ext uri="{FF2B5EF4-FFF2-40B4-BE49-F238E27FC236}">
              <a16:creationId xmlns:a16="http://schemas.microsoft.com/office/drawing/2014/main" id="{A99C3E93-A7B1-4D64-8BEB-7B6C7F4C2F30}"/>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386" name="n_4aveValue【一般廃棄物処理施設】&#10;一人当たり有形固定資産（償却資産）額">
          <a:extLst>
            <a:ext uri="{FF2B5EF4-FFF2-40B4-BE49-F238E27FC236}">
              <a16:creationId xmlns:a16="http://schemas.microsoft.com/office/drawing/2014/main" id="{DE998452-FA3E-4CB2-844C-B22EDFD60EDB}"/>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166903</xdr:rowOff>
    </xdr:from>
    <xdr:ext cx="469744" cy="259045"/>
    <xdr:sp macro="" textlink="">
      <xdr:nvSpPr>
        <xdr:cNvPr id="387" name="n_1mainValue【一般廃棄物処理施設】&#10;一人当たり有形固定資産（償却資産）額">
          <a:extLst>
            <a:ext uri="{FF2B5EF4-FFF2-40B4-BE49-F238E27FC236}">
              <a16:creationId xmlns:a16="http://schemas.microsoft.com/office/drawing/2014/main" id="{4D21F428-1607-421A-A0B7-DEC7FED98641}"/>
            </a:ext>
          </a:extLst>
        </xdr:cNvPr>
        <xdr:cNvSpPr txBox="1"/>
      </xdr:nvSpPr>
      <xdr:spPr>
        <a:xfrm>
          <a:off x="21075728" y="719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166958</xdr:rowOff>
    </xdr:from>
    <xdr:ext cx="469744" cy="259045"/>
    <xdr:sp macro="" textlink="">
      <xdr:nvSpPr>
        <xdr:cNvPr id="388" name="n_2mainValue【一般廃棄物処理施設】&#10;一人当たり有形固定資産（償却資産）額">
          <a:extLst>
            <a:ext uri="{FF2B5EF4-FFF2-40B4-BE49-F238E27FC236}">
              <a16:creationId xmlns:a16="http://schemas.microsoft.com/office/drawing/2014/main" id="{86047A4B-C7C7-4BC3-971A-FD42DB02F8B4}"/>
            </a:ext>
          </a:extLst>
        </xdr:cNvPr>
        <xdr:cNvSpPr txBox="1"/>
      </xdr:nvSpPr>
      <xdr:spPr>
        <a:xfrm>
          <a:off x="20199428" y="7196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166828</xdr:rowOff>
    </xdr:from>
    <xdr:ext cx="469744" cy="259045"/>
    <xdr:sp macro="" textlink="">
      <xdr:nvSpPr>
        <xdr:cNvPr id="389" name="n_3mainValue【一般廃棄物処理施設】&#10;一人当たり有形固定資産（償却資産）額">
          <a:extLst>
            <a:ext uri="{FF2B5EF4-FFF2-40B4-BE49-F238E27FC236}">
              <a16:creationId xmlns:a16="http://schemas.microsoft.com/office/drawing/2014/main" id="{6DA75262-C2E2-4209-A35E-6E85D55C29A1}"/>
            </a:ext>
          </a:extLst>
        </xdr:cNvPr>
        <xdr:cNvSpPr txBox="1"/>
      </xdr:nvSpPr>
      <xdr:spPr>
        <a:xfrm>
          <a:off x="19310428" y="719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0" name="正方形/長方形 389">
          <a:extLst>
            <a:ext uri="{FF2B5EF4-FFF2-40B4-BE49-F238E27FC236}">
              <a16:creationId xmlns:a16="http://schemas.microsoft.com/office/drawing/2014/main" id="{1B5D6FD3-A138-4405-9DBC-B7420A1E58E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1" name="正方形/長方形 390">
          <a:extLst>
            <a:ext uri="{FF2B5EF4-FFF2-40B4-BE49-F238E27FC236}">
              <a16:creationId xmlns:a16="http://schemas.microsoft.com/office/drawing/2014/main" id="{0A963EFA-FDD9-486B-8DB2-AE4143D5C2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2" name="正方形/長方形 391">
          <a:extLst>
            <a:ext uri="{FF2B5EF4-FFF2-40B4-BE49-F238E27FC236}">
              <a16:creationId xmlns:a16="http://schemas.microsoft.com/office/drawing/2014/main" id="{98DDD7E6-5C59-46D4-A3E6-3BCBFE15AA0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3" name="正方形/長方形 392">
          <a:extLst>
            <a:ext uri="{FF2B5EF4-FFF2-40B4-BE49-F238E27FC236}">
              <a16:creationId xmlns:a16="http://schemas.microsoft.com/office/drawing/2014/main" id="{96C43BEF-AC06-43B4-8204-A64A612881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4" name="正方形/長方形 393">
          <a:extLst>
            <a:ext uri="{FF2B5EF4-FFF2-40B4-BE49-F238E27FC236}">
              <a16:creationId xmlns:a16="http://schemas.microsoft.com/office/drawing/2014/main" id="{D6E0528F-D0A1-4C61-BDC3-4B609112F94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5" name="正方形/長方形 394">
          <a:extLst>
            <a:ext uri="{FF2B5EF4-FFF2-40B4-BE49-F238E27FC236}">
              <a16:creationId xmlns:a16="http://schemas.microsoft.com/office/drawing/2014/main" id="{46091F1F-1C46-4873-A6EB-F8D0AD5BBB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6" name="正方形/長方形 395">
          <a:extLst>
            <a:ext uri="{FF2B5EF4-FFF2-40B4-BE49-F238E27FC236}">
              <a16:creationId xmlns:a16="http://schemas.microsoft.com/office/drawing/2014/main" id="{CB20BE86-A6E5-4270-BA20-79DBA38E87C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7" name="正方形/長方形 396">
          <a:extLst>
            <a:ext uri="{FF2B5EF4-FFF2-40B4-BE49-F238E27FC236}">
              <a16:creationId xmlns:a16="http://schemas.microsoft.com/office/drawing/2014/main" id="{E0B90D53-486F-407A-9405-1E93355FC0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8" name="テキスト ボックス 397">
          <a:extLst>
            <a:ext uri="{FF2B5EF4-FFF2-40B4-BE49-F238E27FC236}">
              <a16:creationId xmlns:a16="http://schemas.microsoft.com/office/drawing/2014/main" id="{970F7517-FC02-4FE6-ADA1-A564EE138A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9" name="直線コネクタ 398">
          <a:extLst>
            <a:ext uri="{FF2B5EF4-FFF2-40B4-BE49-F238E27FC236}">
              <a16:creationId xmlns:a16="http://schemas.microsoft.com/office/drawing/2014/main" id="{D364DA03-8C7E-4E4A-9246-527500A2C04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0" name="テキスト ボックス 399">
          <a:extLst>
            <a:ext uri="{FF2B5EF4-FFF2-40B4-BE49-F238E27FC236}">
              <a16:creationId xmlns:a16="http://schemas.microsoft.com/office/drawing/2014/main" id="{282DDF65-5E43-4DB2-9EEE-AC95AC34C6D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1" name="直線コネクタ 400">
          <a:extLst>
            <a:ext uri="{FF2B5EF4-FFF2-40B4-BE49-F238E27FC236}">
              <a16:creationId xmlns:a16="http://schemas.microsoft.com/office/drawing/2014/main" id="{4C2E7FCD-A770-46C5-ACD1-FE22F703FE0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2" name="テキスト ボックス 401">
          <a:extLst>
            <a:ext uri="{FF2B5EF4-FFF2-40B4-BE49-F238E27FC236}">
              <a16:creationId xmlns:a16="http://schemas.microsoft.com/office/drawing/2014/main" id="{7075DA15-0FB6-4FB1-83AD-D5BC6671D494}"/>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3" name="直線コネクタ 402">
          <a:extLst>
            <a:ext uri="{FF2B5EF4-FFF2-40B4-BE49-F238E27FC236}">
              <a16:creationId xmlns:a16="http://schemas.microsoft.com/office/drawing/2014/main" id="{579CC872-CE3A-4F8E-B225-0C5182B78D5D}"/>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4" name="テキスト ボックス 403">
          <a:extLst>
            <a:ext uri="{FF2B5EF4-FFF2-40B4-BE49-F238E27FC236}">
              <a16:creationId xmlns:a16="http://schemas.microsoft.com/office/drawing/2014/main" id="{CD2C27E0-25E5-4BB2-BF7E-AF172AA34DF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5" name="直線コネクタ 404">
          <a:extLst>
            <a:ext uri="{FF2B5EF4-FFF2-40B4-BE49-F238E27FC236}">
              <a16:creationId xmlns:a16="http://schemas.microsoft.com/office/drawing/2014/main" id="{6DE97884-1D81-4E11-B29A-58329A52D3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6" name="テキスト ボックス 405">
          <a:extLst>
            <a:ext uri="{FF2B5EF4-FFF2-40B4-BE49-F238E27FC236}">
              <a16:creationId xmlns:a16="http://schemas.microsoft.com/office/drawing/2014/main" id="{9588FEF1-75DE-48CD-B682-EE79D46DC72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7" name="直線コネクタ 406">
          <a:extLst>
            <a:ext uri="{FF2B5EF4-FFF2-40B4-BE49-F238E27FC236}">
              <a16:creationId xmlns:a16="http://schemas.microsoft.com/office/drawing/2014/main" id="{C37A19E6-1992-4B74-B7C6-9058F87C7D6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8" name="テキスト ボックス 407">
          <a:extLst>
            <a:ext uri="{FF2B5EF4-FFF2-40B4-BE49-F238E27FC236}">
              <a16:creationId xmlns:a16="http://schemas.microsoft.com/office/drawing/2014/main" id="{F0C28132-4E95-4343-A167-375ECE5A60E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9" name="直線コネクタ 408">
          <a:extLst>
            <a:ext uri="{FF2B5EF4-FFF2-40B4-BE49-F238E27FC236}">
              <a16:creationId xmlns:a16="http://schemas.microsoft.com/office/drawing/2014/main" id="{3615F4BE-B60A-42E7-9CA8-A21DC14EBD7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0" name="テキスト ボックス 409">
          <a:extLst>
            <a:ext uri="{FF2B5EF4-FFF2-40B4-BE49-F238E27FC236}">
              <a16:creationId xmlns:a16="http://schemas.microsoft.com/office/drawing/2014/main" id="{5F9520E7-B3CB-4AD9-9D5B-E30E8F81CCFD}"/>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1" name="直線コネクタ 410">
          <a:extLst>
            <a:ext uri="{FF2B5EF4-FFF2-40B4-BE49-F238E27FC236}">
              <a16:creationId xmlns:a16="http://schemas.microsoft.com/office/drawing/2014/main" id="{3086CEE6-E446-402B-9D89-7402AA08F73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保健センター・保健所】&#10;有形固定資産減価償却率グラフ枠">
          <a:extLst>
            <a:ext uri="{FF2B5EF4-FFF2-40B4-BE49-F238E27FC236}">
              <a16:creationId xmlns:a16="http://schemas.microsoft.com/office/drawing/2014/main" id="{F9DCF5DB-D793-4B56-90D5-CF35BB8DF1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13" name="直線コネクタ 412">
          <a:extLst>
            <a:ext uri="{FF2B5EF4-FFF2-40B4-BE49-F238E27FC236}">
              <a16:creationId xmlns:a16="http://schemas.microsoft.com/office/drawing/2014/main" id="{3E3060D7-783E-493E-AC48-B624855D71DC}"/>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14" name="【保健センター・保健所】&#10;有形固定資産減価償却率最小値テキスト">
          <a:extLst>
            <a:ext uri="{FF2B5EF4-FFF2-40B4-BE49-F238E27FC236}">
              <a16:creationId xmlns:a16="http://schemas.microsoft.com/office/drawing/2014/main" id="{A19453F8-8503-42E9-B4C2-A8C6088A4C0D}"/>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15" name="直線コネクタ 414">
          <a:extLst>
            <a:ext uri="{FF2B5EF4-FFF2-40B4-BE49-F238E27FC236}">
              <a16:creationId xmlns:a16="http://schemas.microsoft.com/office/drawing/2014/main" id="{926DA436-EEDF-4CDA-84DE-77C65EEEB284}"/>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16" name="【保健センター・保健所】&#10;有形固定資産減価償却率最大値テキスト">
          <a:extLst>
            <a:ext uri="{FF2B5EF4-FFF2-40B4-BE49-F238E27FC236}">
              <a16:creationId xmlns:a16="http://schemas.microsoft.com/office/drawing/2014/main" id="{7B980037-4897-4AAD-9881-DCDDA9D2CBA6}"/>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17" name="直線コネクタ 416">
          <a:extLst>
            <a:ext uri="{FF2B5EF4-FFF2-40B4-BE49-F238E27FC236}">
              <a16:creationId xmlns:a16="http://schemas.microsoft.com/office/drawing/2014/main" id="{7DF54991-D14E-40FD-BC4B-33DF4EB5BB25}"/>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80662</xdr:rowOff>
    </xdr:from>
    <xdr:ext cx="405111" cy="259045"/>
    <xdr:sp macro="" textlink="">
      <xdr:nvSpPr>
        <xdr:cNvPr id="418" name="【保健センター・保健所】&#10;有形固定資産減価償却率平均値テキスト">
          <a:extLst>
            <a:ext uri="{FF2B5EF4-FFF2-40B4-BE49-F238E27FC236}">
              <a16:creationId xmlns:a16="http://schemas.microsoft.com/office/drawing/2014/main" id="{A6597542-411A-4CE0-B577-4E9D11B54F31}"/>
            </a:ext>
          </a:extLst>
        </xdr:cNvPr>
        <xdr:cNvSpPr txBox="1"/>
      </xdr:nvSpPr>
      <xdr:spPr>
        <a:xfrm>
          <a:off x="16357600" y="10196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19" name="フローチャート: 判断 418">
          <a:extLst>
            <a:ext uri="{FF2B5EF4-FFF2-40B4-BE49-F238E27FC236}">
              <a16:creationId xmlns:a16="http://schemas.microsoft.com/office/drawing/2014/main" id="{2031EA3C-46B8-4E56-8431-320212983572}"/>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20" name="フローチャート: 判断 419">
          <a:extLst>
            <a:ext uri="{FF2B5EF4-FFF2-40B4-BE49-F238E27FC236}">
              <a16:creationId xmlns:a16="http://schemas.microsoft.com/office/drawing/2014/main" id="{106E690C-5C8D-4F3C-84AA-2E149CB35C14}"/>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21" name="フローチャート: 判断 420">
          <a:extLst>
            <a:ext uri="{FF2B5EF4-FFF2-40B4-BE49-F238E27FC236}">
              <a16:creationId xmlns:a16="http://schemas.microsoft.com/office/drawing/2014/main" id="{599613CD-55AD-4653-A2C0-5FF716AD2BFC}"/>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22" name="フローチャート: 判断 421">
          <a:extLst>
            <a:ext uri="{FF2B5EF4-FFF2-40B4-BE49-F238E27FC236}">
              <a16:creationId xmlns:a16="http://schemas.microsoft.com/office/drawing/2014/main" id="{6EC71AC9-97CE-4DC7-BE31-3C5070580462}"/>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23" name="フローチャート: 判断 422">
          <a:extLst>
            <a:ext uri="{FF2B5EF4-FFF2-40B4-BE49-F238E27FC236}">
              <a16:creationId xmlns:a16="http://schemas.microsoft.com/office/drawing/2014/main" id="{B18912C7-D42E-4CF3-B506-2EE2A488C86A}"/>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4" name="テキスト ボックス 423">
          <a:extLst>
            <a:ext uri="{FF2B5EF4-FFF2-40B4-BE49-F238E27FC236}">
              <a16:creationId xmlns:a16="http://schemas.microsoft.com/office/drawing/2014/main" id="{73BA3B80-4B2F-4BE1-9E92-513B9297F8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A6E129D4-F5B1-4F8F-BBE5-623BAFEF882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7EA7DCE2-10F4-4D5D-BC91-94C35C844BF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C375AD06-50D4-453C-B776-876F50736F4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3A452323-89B2-40A2-A657-487FA6A8FA1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29" name="楕円 428">
          <a:extLst>
            <a:ext uri="{FF2B5EF4-FFF2-40B4-BE49-F238E27FC236}">
              <a16:creationId xmlns:a16="http://schemas.microsoft.com/office/drawing/2014/main" id="{E7E5B4FD-DCAD-4883-8010-1B2B4B5CE54A}"/>
            </a:ext>
          </a:extLst>
        </xdr:cNvPr>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41927</xdr:rowOff>
    </xdr:from>
    <xdr:ext cx="405111" cy="259045"/>
    <xdr:sp macro="" textlink="">
      <xdr:nvSpPr>
        <xdr:cNvPr id="430" name="【保健センター・保健所】&#10;有形固定資産減価償却率該当値テキスト">
          <a:extLst>
            <a:ext uri="{FF2B5EF4-FFF2-40B4-BE49-F238E27FC236}">
              <a16:creationId xmlns:a16="http://schemas.microsoft.com/office/drawing/2014/main" id="{29005446-FA2C-45A5-84F5-161BAA24E49F}"/>
            </a:ext>
          </a:extLst>
        </xdr:cNvPr>
        <xdr:cNvSpPr txBox="1"/>
      </xdr:nvSpPr>
      <xdr:spPr>
        <a:xfrm>
          <a:off x="16357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xdr:rowOff>
    </xdr:from>
    <xdr:to>
      <xdr:col>81</xdr:col>
      <xdr:colOff>101600</xdr:colOff>
      <xdr:row>60</xdr:row>
      <xdr:rowOff>113665</xdr:rowOff>
    </xdr:to>
    <xdr:sp macro="" textlink="">
      <xdr:nvSpPr>
        <xdr:cNvPr id="431" name="楕円 430">
          <a:extLst>
            <a:ext uri="{FF2B5EF4-FFF2-40B4-BE49-F238E27FC236}">
              <a16:creationId xmlns:a16="http://schemas.microsoft.com/office/drawing/2014/main" id="{EA343865-937A-404E-A9A1-A5C9C49E1E50}"/>
            </a:ext>
          </a:extLst>
        </xdr:cNvPr>
        <xdr:cNvSpPr/>
      </xdr:nvSpPr>
      <xdr:spPr>
        <a:xfrm>
          <a:off x="15430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62865</xdr:rowOff>
    </xdr:from>
    <xdr:to>
      <xdr:col>85</xdr:col>
      <xdr:colOff>127000</xdr:colOff>
      <xdr:row>60</xdr:row>
      <xdr:rowOff>114300</xdr:rowOff>
    </xdr:to>
    <xdr:cxnSp macro="">
      <xdr:nvCxnSpPr>
        <xdr:cNvPr id="432" name="直線コネクタ 431">
          <a:extLst>
            <a:ext uri="{FF2B5EF4-FFF2-40B4-BE49-F238E27FC236}">
              <a16:creationId xmlns:a16="http://schemas.microsoft.com/office/drawing/2014/main" id="{1F534AEB-137A-40EF-9C93-696640828029}"/>
            </a:ext>
          </a:extLst>
        </xdr:cNvPr>
        <xdr:cNvCxnSpPr/>
      </xdr:nvCxnSpPr>
      <xdr:spPr>
        <a:xfrm>
          <a:off x="15481300" y="103498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164465</xdr:rowOff>
    </xdr:from>
    <xdr:to>
      <xdr:col>76</xdr:col>
      <xdr:colOff>165100</xdr:colOff>
      <xdr:row>59</xdr:row>
      <xdr:rowOff>94615</xdr:rowOff>
    </xdr:to>
    <xdr:sp macro="" textlink="">
      <xdr:nvSpPr>
        <xdr:cNvPr id="433" name="楕円 432">
          <a:extLst>
            <a:ext uri="{FF2B5EF4-FFF2-40B4-BE49-F238E27FC236}">
              <a16:creationId xmlns:a16="http://schemas.microsoft.com/office/drawing/2014/main" id="{6B0F3BAF-CA0B-4F9D-AE08-E894A9BDA9A0}"/>
            </a:ext>
          </a:extLst>
        </xdr:cNvPr>
        <xdr:cNvSpPr/>
      </xdr:nvSpPr>
      <xdr:spPr>
        <a:xfrm>
          <a:off x="14541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43815</xdr:rowOff>
    </xdr:from>
    <xdr:to>
      <xdr:col>81</xdr:col>
      <xdr:colOff>50800</xdr:colOff>
      <xdr:row>60</xdr:row>
      <xdr:rowOff>62865</xdr:rowOff>
    </xdr:to>
    <xdr:cxnSp macro="">
      <xdr:nvCxnSpPr>
        <xdr:cNvPr id="434" name="直線コネクタ 433">
          <a:extLst>
            <a:ext uri="{FF2B5EF4-FFF2-40B4-BE49-F238E27FC236}">
              <a16:creationId xmlns:a16="http://schemas.microsoft.com/office/drawing/2014/main" id="{CDC9342E-E188-4B46-8BFC-0F53409C9BC4}"/>
            </a:ext>
          </a:extLst>
        </xdr:cNvPr>
        <xdr:cNvCxnSpPr/>
      </xdr:nvCxnSpPr>
      <xdr:spPr>
        <a:xfrm>
          <a:off x="14592300" y="10159365"/>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122555</xdr:rowOff>
    </xdr:from>
    <xdr:to>
      <xdr:col>72</xdr:col>
      <xdr:colOff>38100</xdr:colOff>
      <xdr:row>59</xdr:row>
      <xdr:rowOff>52705</xdr:rowOff>
    </xdr:to>
    <xdr:sp macro="" textlink="">
      <xdr:nvSpPr>
        <xdr:cNvPr id="435" name="楕円 434">
          <a:extLst>
            <a:ext uri="{FF2B5EF4-FFF2-40B4-BE49-F238E27FC236}">
              <a16:creationId xmlns:a16="http://schemas.microsoft.com/office/drawing/2014/main" id="{4BF626B1-0FB5-4080-BA21-32168FC88233}"/>
            </a:ext>
          </a:extLst>
        </xdr:cNvPr>
        <xdr:cNvSpPr/>
      </xdr:nvSpPr>
      <xdr:spPr>
        <a:xfrm>
          <a:off x="13652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xdr:rowOff>
    </xdr:from>
    <xdr:to>
      <xdr:col>76</xdr:col>
      <xdr:colOff>114300</xdr:colOff>
      <xdr:row>59</xdr:row>
      <xdr:rowOff>43815</xdr:rowOff>
    </xdr:to>
    <xdr:cxnSp macro="">
      <xdr:nvCxnSpPr>
        <xdr:cNvPr id="436" name="直線コネクタ 435">
          <a:extLst>
            <a:ext uri="{FF2B5EF4-FFF2-40B4-BE49-F238E27FC236}">
              <a16:creationId xmlns:a16="http://schemas.microsoft.com/office/drawing/2014/main" id="{6BC71879-CE59-467C-A712-99338F2ABB1A}"/>
            </a:ext>
          </a:extLst>
        </xdr:cNvPr>
        <xdr:cNvCxnSpPr/>
      </xdr:nvCxnSpPr>
      <xdr:spPr>
        <a:xfrm>
          <a:off x="13703300" y="101174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5732</xdr:rowOff>
    </xdr:from>
    <xdr:ext cx="405111" cy="259045"/>
    <xdr:sp macro="" textlink="">
      <xdr:nvSpPr>
        <xdr:cNvPr id="437" name="n_1aveValue【保健センター・保健所】&#10;有形固定資産減価償却率">
          <a:extLst>
            <a:ext uri="{FF2B5EF4-FFF2-40B4-BE49-F238E27FC236}">
              <a16:creationId xmlns:a16="http://schemas.microsoft.com/office/drawing/2014/main" id="{70A691FA-7C1F-44C8-8463-790F84AB98A1}"/>
            </a:ext>
          </a:extLst>
        </xdr:cNvPr>
        <xdr:cNvSpPr txBox="1"/>
      </xdr:nvSpPr>
      <xdr:spPr>
        <a:xfrm>
          <a:off x="15266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144797</xdr:rowOff>
    </xdr:from>
    <xdr:ext cx="405111" cy="259045"/>
    <xdr:sp macro="" textlink="">
      <xdr:nvSpPr>
        <xdr:cNvPr id="438" name="n_2aveValue【保健センター・保健所】&#10;有形固定資産減価償却率">
          <a:extLst>
            <a:ext uri="{FF2B5EF4-FFF2-40B4-BE49-F238E27FC236}">
              <a16:creationId xmlns:a16="http://schemas.microsoft.com/office/drawing/2014/main" id="{B5946962-A000-450F-AFC5-688FE3E387B9}"/>
            </a:ext>
          </a:extLst>
        </xdr:cNvPr>
        <xdr:cNvSpPr txBox="1"/>
      </xdr:nvSpPr>
      <xdr:spPr>
        <a:xfrm>
          <a:off x="14389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439" name="n_3aveValue【保健センター・保健所】&#10;有形固定資産減価償却率">
          <a:extLst>
            <a:ext uri="{FF2B5EF4-FFF2-40B4-BE49-F238E27FC236}">
              <a16:creationId xmlns:a16="http://schemas.microsoft.com/office/drawing/2014/main" id="{622EA09C-1A35-487A-B765-09BD7440D57C}"/>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40" name="n_4aveValue【保健センター・保健所】&#10;有形固定資産減価償却率">
          <a:extLst>
            <a:ext uri="{FF2B5EF4-FFF2-40B4-BE49-F238E27FC236}">
              <a16:creationId xmlns:a16="http://schemas.microsoft.com/office/drawing/2014/main" id="{9F9350EB-261D-434F-8E4A-C277AEAE5A07}"/>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130192</xdr:rowOff>
    </xdr:from>
    <xdr:ext cx="405111" cy="259045"/>
    <xdr:sp macro="" textlink="">
      <xdr:nvSpPr>
        <xdr:cNvPr id="441" name="n_1mainValue【保健センター・保健所】&#10;有形固定資産減価償却率">
          <a:extLst>
            <a:ext uri="{FF2B5EF4-FFF2-40B4-BE49-F238E27FC236}">
              <a16:creationId xmlns:a16="http://schemas.microsoft.com/office/drawing/2014/main" id="{3C0DF78D-FBEE-48F6-BE05-DD962EE3E68E}"/>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111142</xdr:rowOff>
    </xdr:from>
    <xdr:ext cx="405111" cy="259045"/>
    <xdr:sp macro="" textlink="">
      <xdr:nvSpPr>
        <xdr:cNvPr id="442" name="n_2mainValue【保健センター・保健所】&#10;有形固定資産減価償却率">
          <a:extLst>
            <a:ext uri="{FF2B5EF4-FFF2-40B4-BE49-F238E27FC236}">
              <a16:creationId xmlns:a16="http://schemas.microsoft.com/office/drawing/2014/main" id="{DD4CCBC9-28C9-42F2-92E2-0950D6E532B8}"/>
            </a:ext>
          </a:extLst>
        </xdr:cNvPr>
        <xdr:cNvSpPr txBox="1"/>
      </xdr:nvSpPr>
      <xdr:spPr>
        <a:xfrm>
          <a:off x="14389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69232</xdr:rowOff>
    </xdr:from>
    <xdr:ext cx="405111" cy="259045"/>
    <xdr:sp macro="" textlink="">
      <xdr:nvSpPr>
        <xdr:cNvPr id="443" name="n_3mainValue【保健センター・保健所】&#10;有形固定資産減価償却率">
          <a:extLst>
            <a:ext uri="{FF2B5EF4-FFF2-40B4-BE49-F238E27FC236}">
              <a16:creationId xmlns:a16="http://schemas.microsoft.com/office/drawing/2014/main" id="{14C50FD8-7C9C-48AF-8F91-E7E725736D10}"/>
            </a:ext>
          </a:extLst>
        </xdr:cNvPr>
        <xdr:cNvSpPr txBox="1"/>
      </xdr:nvSpPr>
      <xdr:spPr>
        <a:xfrm>
          <a:off x="13500744"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4" name="正方形/長方形 443">
          <a:extLst>
            <a:ext uri="{FF2B5EF4-FFF2-40B4-BE49-F238E27FC236}">
              <a16:creationId xmlns:a16="http://schemas.microsoft.com/office/drawing/2014/main" id="{E907C86E-5669-4038-B028-C5C89BD8335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5" name="正方形/長方形 444">
          <a:extLst>
            <a:ext uri="{FF2B5EF4-FFF2-40B4-BE49-F238E27FC236}">
              <a16:creationId xmlns:a16="http://schemas.microsoft.com/office/drawing/2014/main" id="{6C770262-F490-43A8-A7E4-BAFA43C4E5B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6" name="正方形/長方形 445">
          <a:extLst>
            <a:ext uri="{FF2B5EF4-FFF2-40B4-BE49-F238E27FC236}">
              <a16:creationId xmlns:a16="http://schemas.microsoft.com/office/drawing/2014/main" id="{D94E80A4-8616-4D0A-8C40-D9AA3B9E5D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7" name="正方形/長方形 446">
          <a:extLst>
            <a:ext uri="{FF2B5EF4-FFF2-40B4-BE49-F238E27FC236}">
              <a16:creationId xmlns:a16="http://schemas.microsoft.com/office/drawing/2014/main" id="{99DAB745-A3C2-4C1D-BB62-EEFE4CA3364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8" name="正方形/長方形 447">
          <a:extLst>
            <a:ext uri="{FF2B5EF4-FFF2-40B4-BE49-F238E27FC236}">
              <a16:creationId xmlns:a16="http://schemas.microsoft.com/office/drawing/2014/main" id="{C0097224-46BE-4290-B4DE-FF85FC11DB7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9" name="正方形/長方形 448">
          <a:extLst>
            <a:ext uri="{FF2B5EF4-FFF2-40B4-BE49-F238E27FC236}">
              <a16:creationId xmlns:a16="http://schemas.microsoft.com/office/drawing/2014/main" id="{AB136160-EB2E-4715-A25C-76510ABC5B3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0" name="正方形/長方形 449">
          <a:extLst>
            <a:ext uri="{FF2B5EF4-FFF2-40B4-BE49-F238E27FC236}">
              <a16:creationId xmlns:a16="http://schemas.microsoft.com/office/drawing/2014/main" id="{D4BC325A-B474-4895-A4CB-3F5ACFBE87F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1" name="正方形/長方形 450">
          <a:extLst>
            <a:ext uri="{FF2B5EF4-FFF2-40B4-BE49-F238E27FC236}">
              <a16:creationId xmlns:a16="http://schemas.microsoft.com/office/drawing/2014/main" id="{6F1DB044-2D22-44CE-8073-C2BE4D9CC45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2" name="テキスト ボックス 451">
          <a:extLst>
            <a:ext uri="{FF2B5EF4-FFF2-40B4-BE49-F238E27FC236}">
              <a16:creationId xmlns:a16="http://schemas.microsoft.com/office/drawing/2014/main" id="{ED2F4F8D-652B-4DF0-A9E1-42331FAF5FE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3" name="直線コネクタ 452">
          <a:extLst>
            <a:ext uri="{FF2B5EF4-FFF2-40B4-BE49-F238E27FC236}">
              <a16:creationId xmlns:a16="http://schemas.microsoft.com/office/drawing/2014/main" id="{90B23431-D58E-4769-85A0-2ED39D0755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54" name="直線コネクタ 453">
          <a:extLst>
            <a:ext uri="{FF2B5EF4-FFF2-40B4-BE49-F238E27FC236}">
              <a16:creationId xmlns:a16="http://schemas.microsoft.com/office/drawing/2014/main" id="{9C1C73AD-C37E-4F52-9D12-DE3C209E10B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55" name="テキスト ボックス 454">
          <a:extLst>
            <a:ext uri="{FF2B5EF4-FFF2-40B4-BE49-F238E27FC236}">
              <a16:creationId xmlns:a16="http://schemas.microsoft.com/office/drawing/2014/main" id="{8D70ACA3-981A-46B3-A6B0-4D19ADCE55C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56" name="直線コネクタ 455">
          <a:extLst>
            <a:ext uri="{FF2B5EF4-FFF2-40B4-BE49-F238E27FC236}">
              <a16:creationId xmlns:a16="http://schemas.microsoft.com/office/drawing/2014/main" id="{33652FB4-F382-4E59-822D-9BF220800B1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57" name="テキスト ボックス 456">
          <a:extLst>
            <a:ext uri="{FF2B5EF4-FFF2-40B4-BE49-F238E27FC236}">
              <a16:creationId xmlns:a16="http://schemas.microsoft.com/office/drawing/2014/main" id="{A1A03753-3338-49E3-907A-2BAA27275E05}"/>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58" name="直線コネクタ 457">
          <a:extLst>
            <a:ext uri="{FF2B5EF4-FFF2-40B4-BE49-F238E27FC236}">
              <a16:creationId xmlns:a16="http://schemas.microsoft.com/office/drawing/2014/main" id="{FE23D23C-187B-4437-A014-BF491366F34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59" name="テキスト ボックス 458">
          <a:extLst>
            <a:ext uri="{FF2B5EF4-FFF2-40B4-BE49-F238E27FC236}">
              <a16:creationId xmlns:a16="http://schemas.microsoft.com/office/drawing/2014/main" id="{930219F6-E6BA-4DBE-8E0C-F73B03705B9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0" name="直線コネクタ 459">
          <a:extLst>
            <a:ext uri="{FF2B5EF4-FFF2-40B4-BE49-F238E27FC236}">
              <a16:creationId xmlns:a16="http://schemas.microsoft.com/office/drawing/2014/main" id="{ACCD3A7F-21CB-453B-8B8F-D3C5B2349A52}"/>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1" name="テキスト ボックス 460">
          <a:extLst>
            <a:ext uri="{FF2B5EF4-FFF2-40B4-BE49-F238E27FC236}">
              <a16:creationId xmlns:a16="http://schemas.microsoft.com/office/drawing/2014/main" id="{B1F27D16-4FC1-4446-9AB2-8FE8EDC0709C}"/>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a:extLst>
            <a:ext uri="{FF2B5EF4-FFF2-40B4-BE49-F238E27FC236}">
              <a16:creationId xmlns:a16="http://schemas.microsoft.com/office/drawing/2014/main" id="{18F80FE4-97A8-4833-9731-4F7CBE5BB94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a:extLst>
            <a:ext uri="{FF2B5EF4-FFF2-40B4-BE49-F238E27FC236}">
              <a16:creationId xmlns:a16="http://schemas.microsoft.com/office/drawing/2014/main" id="{80F48498-70D9-4748-9B2D-39728016840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保健センター・保健所】&#10;一人当たり面積グラフ枠">
          <a:extLst>
            <a:ext uri="{FF2B5EF4-FFF2-40B4-BE49-F238E27FC236}">
              <a16:creationId xmlns:a16="http://schemas.microsoft.com/office/drawing/2014/main" id="{1C18730F-AA5D-4CB4-9958-D7F1CF9A226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465" name="直線コネクタ 464">
          <a:extLst>
            <a:ext uri="{FF2B5EF4-FFF2-40B4-BE49-F238E27FC236}">
              <a16:creationId xmlns:a16="http://schemas.microsoft.com/office/drawing/2014/main" id="{92480486-2460-4141-A7FC-60229F4E9BDD}"/>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466" name="【保健センター・保健所】&#10;一人当たり面積最小値テキスト">
          <a:extLst>
            <a:ext uri="{FF2B5EF4-FFF2-40B4-BE49-F238E27FC236}">
              <a16:creationId xmlns:a16="http://schemas.microsoft.com/office/drawing/2014/main" id="{233AB665-FCF0-42AD-88EE-EB2D7E9A1D38}"/>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467" name="直線コネクタ 466">
          <a:extLst>
            <a:ext uri="{FF2B5EF4-FFF2-40B4-BE49-F238E27FC236}">
              <a16:creationId xmlns:a16="http://schemas.microsoft.com/office/drawing/2014/main" id="{79158A78-98F8-4D30-A68C-77D4C2FBDD3C}"/>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468" name="【保健センター・保健所】&#10;一人当たり面積最大値テキスト">
          <a:extLst>
            <a:ext uri="{FF2B5EF4-FFF2-40B4-BE49-F238E27FC236}">
              <a16:creationId xmlns:a16="http://schemas.microsoft.com/office/drawing/2014/main" id="{27B3D21A-5F71-428D-A525-C7AF20F4E1B6}"/>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469" name="直線コネクタ 468">
          <a:extLst>
            <a:ext uri="{FF2B5EF4-FFF2-40B4-BE49-F238E27FC236}">
              <a16:creationId xmlns:a16="http://schemas.microsoft.com/office/drawing/2014/main" id="{C8E5E88D-5FD6-43D7-A539-9ABFDB708F8C}"/>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11854</xdr:rowOff>
    </xdr:from>
    <xdr:ext cx="469744" cy="259045"/>
    <xdr:sp macro="" textlink="">
      <xdr:nvSpPr>
        <xdr:cNvPr id="470" name="【保健センター・保健所】&#10;一人当たり面積平均値テキスト">
          <a:extLst>
            <a:ext uri="{FF2B5EF4-FFF2-40B4-BE49-F238E27FC236}">
              <a16:creationId xmlns:a16="http://schemas.microsoft.com/office/drawing/2014/main" id="{2853697C-86C9-4FD0-B4B4-9C9E3614F834}"/>
            </a:ext>
          </a:extLst>
        </xdr:cNvPr>
        <xdr:cNvSpPr txBox="1"/>
      </xdr:nvSpPr>
      <xdr:spPr>
        <a:xfrm>
          <a:off x="22199600" y="10641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471" name="フローチャート: 判断 470">
          <a:extLst>
            <a:ext uri="{FF2B5EF4-FFF2-40B4-BE49-F238E27FC236}">
              <a16:creationId xmlns:a16="http://schemas.microsoft.com/office/drawing/2014/main" id="{1E54EC04-E715-47A2-826A-4E3A23CF0D52}"/>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472" name="フローチャート: 判断 471">
          <a:extLst>
            <a:ext uri="{FF2B5EF4-FFF2-40B4-BE49-F238E27FC236}">
              <a16:creationId xmlns:a16="http://schemas.microsoft.com/office/drawing/2014/main" id="{96D18E8A-3855-41D6-B0FE-765697B73924}"/>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473" name="フローチャート: 判断 472">
          <a:extLst>
            <a:ext uri="{FF2B5EF4-FFF2-40B4-BE49-F238E27FC236}">
              <a16:creationId xmlns:a16="http://schemas.microsoft.com/office/drawing/2014/main" id="{84B5F81B-5F49-4586-9690-7B1B95D789AC}"/>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474" name="フローチャート: 判断 473">
          <a:extLst>
            <a:ext uri="{FF2B5EF4-FFF2-40B4-BE49-F238E27FC236}">
              <a16:creationId xmlns:a16="http://schemas.microsoft.com/office/drawing/2014/main" id="{228D11CB-1EB7-411E-B5F5-142355D30A28}"/>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475" name="フローチャート: 判断 474">
          <a:extLst>
            <a:ext uri="{FF2B5EF4-FFF2-40B4-BE49-F238E27FC236}">
              <a16:creationId xmlns:a16="http://schemas.microsoft.com/office/drawing/2014/main" id="{485ED35F-646C-451A-9202-C4867CC8941E}"/>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5C52461E-2DE2-4189-9F1F-E4E2A0E0928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A6AA5828-6CC5-4DA3-BB5E-A6DB5ED5CE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EC22E52C-1CE6-4B5E-88F5-B5DA200F25D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941111C-F47C-42BC-82A2-4920CC99B9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3FA1CDDF-5660-469E-B05C-8B4E173F8D8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85446</xdr:rowOff>
    </xdr:from>
    <xdr:to>
      <xdr:col>116</xdr:col>
      <xdr:colOff>114300</xdr:colOff>
      <xdr:row>64</xdr:row>
      <xdr:rowOff>15596</xdr:rowOff>
    </xdr:to>
    <xdr:sp macro="" textlink="">
      <xdr:nvSpPr>
        <xdr:cNvPr id="481" name="楕円 480">
          <a:extLst>
            <a:ext uri="{FF2B5EF4-FFF2-40B4-BE49-F238E27FC236}">
              <a16:creationId xmlns:a16="http://schemas.microsoft.com/office/drawing/2014/main" id="{66228A64-1345-422F-BF42-461237E41032}"/>
            </a:ext>
          </a:extLst>
        </xdr:cNvPr>
        <xdr:cNvSpPr/>
      </xdr:nvSpPr>
      <xdr:spPr>
        <a:xfrm>
          <a:off x="221107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xdr:rowOff>
    </xdr:from>
    <xdr:ext cx="469744" cy="259045"/>
    <xdr:sp macro="" textlink="">
      <xdr:nvSpPr>
        <xdr:cNvPr id="482" name="【保健センター・保健所】&#10;一人当たり面積該当値テキスト">
          <a:extLst>
            <a:ext uri="{FF2B5EF4-FFF2-40B4-BE49-F238E27FC236}">
              <a16:creationId xmlns:a16="http://schemas.microsoft.com/office/drawing/2014/main" id="{18163C20-0AC8-4D96-BEFC-B8046DFA8D6F}"/>
            </a:ext>
          </a:extLst>
        </xdr:cNvPr>
        <xdr:cNvSpPr txBox="1"/>
      </xdr:nvSpPr>
      <xdr:spPr>
        <a:xfrm>
          <a:off x="22199600" y="108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85903</xdr:rowOff>
    </xdr:from>
    <xdr:to>
      <xdr:col>112</xdr:col>
      <xdr:colOff>38100</xdr:colOff>
      <xdr:row>64</xdr:row>
      <xdr:rowOff>16053</xdr:rowOff>
    </xdr:to>
    <xdr:sp macro="" textlink="">
      <xdr:nvSpPr>
        <xdr:cNvPr id="483" name="楕円 482">
          <a:extLst>
            <a:ext uri="{FF2B5EF4-FFF2-40B4-BE49-F238E27FC236}">
              <a16:creationId xmlns:a16="http://schemas.microsoft.com/office/drawing/2014/main" id="{97BC495D-1662-4F76-9AA7-DCB8215BFF70}"/>
            </a:ext>
          </a:extLst>
        </xdr:cNvPr>
        <xdr:cNvSpPr/>
      </xdr:nvSpPr>
      <xdr:spPr>
        <a:xfrm>
          <a:off x="21272500" y="108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136246</xdr:rowOff>
    </xdr:from>
    <xdr:to>
      <xdr:col>116</xdr:col>
      <xdr:colOff>63500</xdr:colOff>
      <xdr:row>63</xdr:row>
      <xdr:rowOff>136703</xdr:rowOff>
    </xdr:to>
    <xdr:cxnSp macro="">
      <xdr:nvCxnSpPr>
        <xdr:cNvPr id="484" name="直線コネクタ 483">
          <a:extLst>
            <a:ext uri="{FF2B5EF4-FFF2-40B4-BE49-F238E27FC236}">
              <a16:creationId xmlns:a16="http://schemas.microsoft.com/office/drawing/2014/main" id="{40E0FD6F-376C-435F-A058-EBE4280552F6}"/>
            </a:ext>
          </a:extLst>
        </xdr:cNvPr>
        <xdr:cNvCxnSpPr/>
      </xdr:nvCxnSpPr>
      <xdr:spPr>
        <a:xfrm flipV="1">
          <a:off x="21323300" y="1093759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86360</xdr:rowOff>
    </xdr:from>
    <xdr:to>
      <xdr:col>107</xdr:col>
      <xdr:colOff>101600</xdr:colOff>
      <xdr:row>64</xdr:row>
      <xdr:rowOff>16510</xdr:rowOff>
    </xdr:to>
    <xdr:sp macro="" textlink="">
      <xdr:nvSpPr>
        <xdr:cNvPr id="485" name="楕円 484">
          <a:extLst>
            <a:ext uri="{FF2B5EF4-FFF2-40B4-BE49-F238E27FC236}">
              <a16:creationId xmlns:a16="http://schemas.microsoft.com/office/drawing/2014/main" id="{991385B4-8C04-4B1E-8BC8-C99FF119FFFF}"/>
            </a:ext>
          </a:extLst>
        </xdr:cNvPr>
        <xdr:cNvSpPr/>
      </xdr:nvSpPr>
      <xdr:spPr>
        <a:xfrm>
          <a:off x="20383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136703</xdr:rowOff>
    </xdr:from>
    <xdr:to>
      <xdr:col>111</xdr:col>
      <xdr:colOff>177800</xdr:colOff>
      <xdr:row>63</xdr:row>
      <xdr:rowOff>137160</xdr:rowOff>
    </xdr:to>
    <xdr:cxnSp macro="">
      <xdr:nvCxnSpPr>
        <xdr:cNvPr id="486" name="直線コネクタ 485">
          <a:extLst>
            <a:ext uri="{FF2B5EF4-FFF2-40B4-BE49-F238E27FC236}">
              <a16:creationId xmlns:a16="http://schemas.microsoft.com/office/drawing/2014/main" id="{AA6990D2-43D6-4941-83D4-4678125CEE5D}"/>
            </a:ext>
          </a:extLst>
        </xdr:cNvPr>
        <xdr:cNvCxnSpPr/>
      </xdr:nvCxnSpPr>
      <xdr:spPr>
        <a:xfrm flipV="1">
          <a:off x="20434300" y="1093805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86817</xdr:rowOff>
    </xdr:from>
    <xdr:to>
      <xdr:col>102</xdr:col>
      <xdr:colOff>165100</xdr:colOff>
      <xdr:row>64</xdr:row>
      <xdr:rowOff>16967</xdr:rowOff>
    </xdr:to>
    <xdr:sp macro="" textlink="">
      <xdr:nvSpPr>
        <xdr:cNvPr id="487" name="楕円 486">
          <a:extLst>
            <a:ext uri="{FF2B5EF4-FFF2-40B4-BE49-F238E27FC236}">
              <a16:creationId xmlns:a16="http://schemas.microsoft.com/office/drawing/2014/main" id="{41D90C9A-C1A4-412D-9308-D903428956DC}"/>
            </a:ext>
          </a:extLst>
        </xdr:cNvPr>
        <xdr:cNvSpPr/>
      </xdr:nvSpPr>
      <xdr:spPr>
        <a:xfrm>
          <a:off x="19494500" y="1088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137617</xdr:rowOff>
    </xdr:to>
    <xdr:cxnSp macro="">
      <xdr:nvCxnSpPr>
        <xdr:cNvPr id="488" name="直線コネクタ 487">
          <a:extLst>
            <a:ext uri="{FF2B5EF4-FFF2-40B4-BE49-F238E27FC236}">
              <a16:creationId xmlns:a16="http://schemas.microsoft.com/office/drawing/2014/main" id="{3FFB16ED-466B-4C19-9973-86BA96E6771B}"/>
            </a:ext>
          </a:extLst>
        </xdr:cNvPr>
        <xdr:cNvCxnSpPr/>
      </xdr:nvCxnSpPr>
      <xdr:spPr>
        <a:xfrm flipV="1">
          <a:off x="19545300" y="109385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114419</xdr:rowOff>
    </xdr:from>
    <xdr:ext cx="469744" cy="259045"/>
    <xdr:sp macro="" textlink="">
      <xdr:nvSpPr>
        <xdr:cNvPr id="489" name="n_1aveValue【保健センター・保健所】&#10;一人当たり面積">
          <a:extLst>
            <a:ext uri="{FF2B5EF4-FFF2-40B4-BE49-F238E27FC236}">
              <a16:creationId xmlns:a16="http://schemas.microsoft.com/office/drawing/2014/main" id="{95F17B81-A502-483B-9F36-C12AB1478EC3}"/>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490" name="n_2aveValue【保健センター・保健所】&#10;一人当たり面積">
          <a:extLst>
            <a:ext uri="{FF2B5EF4-FFF2-40B4-BE49-F238E27FC236}">
              <a16:creationId xmlns:a16="http://schemas.microsoft.com/office/drawing/2014/main" id="{D3EC1C41-CFBC-48A8-92A2-0A1D4258FB7A}"/>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491" name="n_3aveValue【保健センター・保健所】&#10;一人当たり面積">
          <a:extLst>
            <a:ext uri="{FF2B5EF4-FFF2-40B4-BE49-F238E27FC236}">
              <a16:creationId xmlns:a16="http://schemas.microsoft.com/office/drawing/2014/main" id="{DD23CECC-645B-4254-A7C5-D3DFB3F99ADE}"/>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492" name="n_4aveValue【保健センター・保健所】&#10;一人当たり面積">
          <a:extLst>
            <a:ext uri="{FF2B5EF4-FFF2-40B4-BE49-F238E27FC236}">
              <a16:creationId xmlns:a16="http://schemas.microsoft.com/office/drawing/2014/main" id="{287E44A1-E253-4815-8ED5-A7EF94084BAE}"/>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7180</xdr:rowOff>
    </xdr:from>
    <xdr:ext cx="469744" cy="259045"/>
    <xdr:sp macro="" textlink="">
      <xdr:nvSpPr>
        <xdr:cNvPr id="493" name="n_1mainValue【保健センター・保健所】&#10;一人当たり面積">
          <a:extLst>
            <a:ext uri="{FF2B5EF4-FFF2-40B4-BE49-F238E27FC236}">
              <a16:creationId xmlns:a16="http://schemas.microsoft.com/office/drawing/2014/main" id="{C3C1BC50-4F13-4726-9149-152054E7189A}"/>
            </a:ext>
          </a:extLst>
        </xdr:cNvPr>
        <xdr:cNvSpPr txBox="1"/>
      </xdr:nvSpPr>
      <xdr:spPr>
        <a:xfrm>
          <a:off x="21075727" y="1097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7637</xdr:rowOff>
    </xdr:from>
    <xdr:ext cx="469744" cy="259045"/>
    <xdr:sp macro="" textlink="">
      <xdr:nvSpPr>
        <xdr:cNvPr id="494" name="n_2mainValue【保健センター・保健所】&#10;一人当たり面積">
          <a:extLst>
            <a:ext uri="{FF2B5EF4-FFF2-40B4-BE49-F238E27FC236}">
              <a16:creationId xmlns:a16="http://schemas.microsoft.com/office/drawing/2014/main" id="{4A460A89-F6F1-406A-ADBA-70472DB2E9F4}"/>
            </a:ext>
          </a:extLst>
        </xdr:cNvPr>
        <xdr:cNvSpPr txBox="1"/>
      </xdr:nvSpPr>
      <xdr:spPr>
        <a:xfrm>
          <a:off x="20199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8094</xdr:rowOff>
    </xdr:from>
    <xdr:ext cx="469744" cy="259045"/>
    <xdr:sp macro="" textlink="">
      <xdr:nvSpPr>
        <xdr:cNvPr id="495" name="n_3mainValue【保健センター・保健所】&#10;一人当たり面積">
          <a:extLst>
            <a:ext uri="{FF2B5EF4-FFF2-40B4-BE49-F238E27FC236}">
              <a16:creationId xmlns:a16="http://schemas.microsoft.com/office/drawing/2014/main" id="{70386052-7FCC-41A2-8E32-454A72FC28E9}"/>
            </a:ext>
          </a:extLst>
        </xdr:cNvPr>
        <xdr:cNvSpPr txBox="1"/>
      </xdr:nvSpPr>
      <xdr:spPr>
        <a:xfrm>
          <a:off x="19310427" y="1098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B3EE15D6-E401-4F98-9CBE-CB1FE43A75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8C561073-0BB2-4FAB-9676-D8D0A89103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8BA06548-D28B-40FB-A6C1-4FBACD20756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47E4D802-6AF7-40E1-962C-BB0F06145C8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B1E75B59-F459-48E3-9381-646256F701E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4EACE90E-FE30-4DDA-BA5F-0C92641F7A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E6326744-16FB-4F2E-A646-97B6823F0AF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5FFEA19A-EF60-446E-8F64-066D60E87B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a:extLst>
            <a:ext uri="{FF2B5EF4-FFF2-40B4-BE49-F238E27FC236}">
              <a16:creationId xmlns:a16="http://schemas.microsoft.com/office/drawing/2014/main" id="{2C502661-0F26-470C-842D-2B978165692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a:extLst>
            <a:ext uri="{FF2B5EF4-FFF2-40B4-BE49-F238E27FC236}">
              <a16:creationId xmlns:a16="http://schemas.microsoft.com/office/drawing/2014/main" id="{D8466C96-0DF2-4215-A3CD-6BD66438576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a:extLst>
            <a:ext uri="{FF2B5EF4-FFF2-40B4-BE49-F238E27FC236}">
              <a16:creationId xmlns:a16="http://schemas.microsoft.com/office/drawing/2014/main" id="{66992F36-786A-4A75-A684-54C367512B2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a:extLst>
            <a:ext uri="{FF2B5EF4-FFF2-40B4-BE49-F238E27FC236}">
              <a16:creationId xmlns:a16="http://schemas.microsoft.com/office/drawing/2014/main" id="{BFE63714-34D0-42D0-876E-2AD4CE42DE6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a:extLst>
            <a:ext uri="{FF2B5EF4-FFF2-40B4-BE49-F238E27FC236}">
              <a16:creationId xmlns:a16="http://schemas.microsoft.com/office/drawing/2014/main" id="{A392E2F6-01C4-4FBA-9BC3-8A2084299C0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a:extLst>
            <a:ext uri="{FF2B5EF4-FFF2-40B4-BE49-F238E27FC236}">
              <a16:creationId xmlns:a16="http://schemas.microsoft.com/office/drawing/2014/main" id="{1FB41FC0-C36B-4727-8326-72C5F00C137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a:extLst>
            <a:ext uri="{FF2B5EF4-FFF2-40B4-BE49-F238E27FC236}">
              <a16:creationId xmlns:a16="http://schemas.microsoft.com/office/drawing/2014/main" id="{A772774C-F226-4E78-AAF4-0D7FEE53F62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a:extLst>
            <a:ext uri="{FF2B5EF4-FFF2-40B4-BE49-F238E27FC236}">
              <a16:creationId xmlns:a16="http://schemas.microsoft.com/office/drawing/2014/main" id="{558D7E24-A6C8-48A8-B477-0375149D4F3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a:extLst>
            <a:ext uri="{FF2B5EF4-FFF2-40B4-BE49-F238E27FC236}">
              <a16:creationId xmlns:a16="http://schemas.microsoft.com/office/drawing/2014/main" id="{6726541D-62C0-4DF0-A3B3-CC3BCB2F0B9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a:extLst>
            <a:ext uri="{FF2B5EF4-FFF2-40B4-BE49-F238E27FC236}">
              <a16:creationId xmlns:a16="http://schemas.microsoft.com/office/drawing/2014/main" id="{07872E00-5C47-4D3B-9325-DF304934602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a:extLst>
            <a:ext uri="{FF2B5EF4-FFF2-40B4-BE49-F238E27FC236}">
              <a16:creationId xmlns:a16="http://schemas.microsoft.com/office/drawing/2014/main" id="{B9E9D6E8-E5F4-4C8C-A3E6-EBD131ED06E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a:extLst>
            <a:ext uri="{FF2B5EF4-FFF2-40B4-BE49-F238E27FC236}">
              <a16:creationId xmlns:a16="http://schemas.microsoft.com/office/drawing/2014/main" id="{C1552E95-52CC-4E92-993E-918C94198B6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a:extLst>
            <a:ext uri="{FF2B5EF4-FFF2-40B4-BE49-F238E27FC236}">
              <a16:creationId xmlns:a16="http://schemas.microsoft.com/office/drawing/2014/main" id="{A2052A67-CD42-4C20-A6F0-8DCADD2C316F}"/>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a:extLst>
            <a:ext uri="{FF2B5EF4-FFF2-40B4-BE49-F238E27FC236}">
              <a16:creationId xmlns:a16="http://schemas.microsoft.com/office/drawing/2014/main" id="{537BE903-9FBA-4B9A-A367-5FAF478E9DF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a:extLst>
            <a:ext uri="{FF2B5EF4-FFF2-40B4-BE49-F238E27FC236}">
              <a16:creationId xmlns:a16="http://schemas.microsoft.com/office/drawing/2014/main" id="{F8D688D6-E0FB-4D43-ABA9-240D71DDD9D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a:extLst>
            <a:ext uri="{FF2B5EF4-FFF2-40B4-BE49-F238E27FC236}">
              <a16:creationId xmlns:a16="http://schemas.microsoft.com/office/drawing/2014/main" id="{F30BB395-E1A6-45C5-92FD-AD2D0BE8E68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a:extLst>
            <a:ext uri="{FF2B5EF4-FFF2-40B4-BE49-F238E27FC236}">
              <a16:creationId xmlns:a16="http://schemas.microsoft.com/office/drawing/2014/main" id="{3E1FB2C2-ED51-4FD0-AC7F-A1BC03E6CC9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21" name="直線コネクタ 520">
          <a:extLst>
            <a:ext uri="{FF2B5EF4-FFF2-40B4-BE49-F238E27FC236}">
              <a16:creationId xmlns:a16="http://schemas.microsoft.com/office/drawing/2014/main" id="{269617A4-2535-4CFF-9B94-30D7D363BD14}"/>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消防施設】&#10;有形固定資産減価償却率最小値テキスト">
          <a:extLst>
            <a:ext uri="{FF2B5EF4-FFF2-40B4-BE49-F238E27FC236}">
              <a16:creationId xmlns:a16="http://schemas.microsoft.com/office/drawing/2014/main" id="{048A64E3-48D7-4A53-8D7D-458510BEADC7}"/>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a:extLst>
            <a:ext uri="{FF2B5EF4-FFF2-40B4-BE49-F238E27FC236}">
              <a16:creationId xmlns:a16="http://schemas.microsoft.com/office/drawing/2014/main" id="{C91D1DCC-01FA-469A-8DCB-E3C6C840C02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24" name="【消防施設】&#10;有形固定資産減価償却率最大値テキスト">
          <a:extLst>
            <a:ext uri="{FF2B5EF4-FFF2-40B4-BE49-F238E27FC236}">
              <a16:creationId xmlns:a16="http://schemas.microsoft.com/office/drawing/2014/main" id="{66BA62EE-D1B7-4017-8F4D-F60B8331C60F}"/>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25" name="直線コネクタ 524">
          <a:extLst>
            <a:ext uri="{FF2B5EF4-FFF2-40B4-BE49-F238E27FC236}">
              <a16:creationId xmlns:a16="http://schemas.microsoft.com/office/drawing/2014/main" id="{454A5A25-A7F8-4FE4-A3B6-FB99154F9D2B}"/>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142439</xdr:rowOff>
    </xdr:from>
    <xdr:ext cx="405111" cy="259045"/>
    <xdr:sp macro="" textlink="">
      <xdr:nvSpPr>
        <xdr:cNvPr id="526" name="【消防施設】&#10;有形固定資産減価償却率平均値テキスト">
          <a:extLst>
            <a:ext uri="{FF2B5EF4-FFF2-40B4-BE49-F238E27FC236}">
              <a16:creationId xmlns:a16="http://schemas.microsoft.com/office/drawing/2014/main" id="{98436120-5FCF-4A70-A4B6-4653B0AF049E}"/>
            </a:ext>
          </a:extLst>
        </xdr:cNvPr>
        <xdr:cNvSpPr txBox="1"/>
      </xdr:nvSpPr>
      <xdr:spPr>
        <a:xfrm>
          <a:off x="16357600" y="14029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27" name="フローチャート: 判断 526">
          <a:extLst>
            <a:ext uri="{FF2B5EF4-FFF2-40B4-BE49-F238E27FC236}">
              <a16:creationId xmlns:a16="http://schemas.microsoft.com/office/drawing/2014/main" id="{D18B13B6-560C-4E74-B050-9D01B434984D}"/>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28" name="フローチャート: 判断 527">
          <a:extLst>
            <a:ext uri="{FF2B5EF4-FFF2-40B4-BE49-F238E27FC236}">
              <a16:creationId xmlns:a16="http://schemas.microsoft.com/office/drawing/2014/main" id="{E89E72ED-7087-413A-8331-B3F69E913B02}"/>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29" name="フローチャート: 判断 528">
          <a:extLst>
            <a:ext uri="{FF2B5EF4-FFF2-40B4-BE49-F238E27FC236}">
              <a16:creationId xmlns:a16="http://schemas.microsoft.com/office/drawing/2014/main" id="{FB74C3E7-F400-4160-A631-C24F46F58D14}"/>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30" name="フローチャート: 判断 529">
          <a:extLst>
            <a:ext uri="{FF2B5EF4-FFF2-40B4-BE49-F238E27FC236}">
              <a16:creationId xmlns:a16="http://schemas.microsoft.com/office/drawing/2014/main" id="{2EB28D70-301E-403A-8038-97DB11758504}"/>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31" name="フローチャート: 判断 530">
          <a:extLst>
            <a:ext uri="{FF2B5EF4-FFF2-40B4-BE49-F238E27FC236}">
              <a16:creationId xmlns:a16="http://schemas.microsoft.com/office/drawing/2014/main" id="{A8B87B1D-DA55-4C92-8E51-A9713A23350A}"/>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a:extLst>
            <a:ext uri="{FF2B5EF4-FFF2-40B4-BE49-F238E27FC236}">
              <a16:creationId xmlns:a16="http://schemas.microsoft.com/office/drawing/2014/main" id="{C9660FE9-7F0A-4F5B-9ACE-407A2272DC4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a:extLst>
            <a:ext uri="{FF2B5EF4-FFF2-40B4-BE49-F238E27FC236}">
              <a16:creationId xmlns:a16="http://schemas.microsoft.com/office/drawing/2014/main" id="{CB6A81A2-3988-45CE-A414-6B0E9F02709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a:extLst>
            <a:ext uri="{FF2B5EF4-FFF2-40B4-BE49-F238E27FC236}">
              <a16:creationId xmlns:a16="http://schemas.microsoft.com/office/drawing/2014/main" id="{8F774151-542A-4EC2-A16D-B1FF9A299FF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5EA12B5A-43DB-4276-B169-18BCE673BCA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A221DCE2-FDD8-4C9E-9151-A01BAAFE756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93436</xdr:rowOff>
    </xdr:from>
    <xdr:to>
      <xdr:col>85</xdr:col>
      <xdr:colOff>177800</xdr:colOff>
      <xdr:row>84</xdr:row>
      <xdr:rowOff>23586</xdr:rowOff>
    </xdr:to>
    <xdr:sp macro="" textlink="">
      <xdr:nvSpPr>
        <xdr:cNvPr id="537" name="楕円 536">
          <a:extLst>
            <a:ext uri="{FF2B5EF4-FFF2-40B4-BE49-F238E27FC236}">
              <a16:creationId xmlns:a16="http://schemas.microsoft.com/office/drawing/2014/main" id="{2CD129EE-55E6-4C2C-8AA9-AF61E0A5C7D9}"/>
            </a:ext>
          </a:extLst>
        </xdr:cNvPr>
        <xdr:cNvSpPr/>
      </xdr:nvSpPr>
      <xdr:spPr>
        <a:xfrm>
          <a:off x="16268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71863</xdr:rowOff>
    </xdr:from>
    <xdr:ext cx="405111" cy="259045"/>
    <xdr:sp macro="" textlink="">
      <xdr:nvSpPr>
        <xdr:cNvPr id="538" name="【消防施設】&#10;有形固定資産減価償却率該当値テキスト">
          <a:extLst>
            <a:ext uri="{FF2B5EF4-FFF2-40B4-BE49-F238E27FC236}">
              <a16:creationId xmlns:a16="http://schemas.microsoft.com/office/drawing/2014/main" id="{D3B6E63D-7D9C-419F-9C4B-189F36C58326}"/>
            </a:ext>
          </a:extLst>
        </xdr:cNvPr>
        <xdr:cNvSpPr txBox="1"/>
      </xdr:nvSpPr>
      <xdr:spPr>
        <a:xfrm>
          <a:off x="16357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62412</xdr:rowOff>
    </xdr:from>
    <xdr:to>
      <xdr:col>81</xdr:col>
      <xdr:colOff>101600</xdr:colOff>
      <xdr:row>83</xdr:row>
      <xdr:rowOff>164012</xdr:rowOff>
    </xdr:to>
    <xdr:sp macro="" textlink="">
      <xdr:nvSpPr>
        <xdr:cNvPr id="539" name="楕円 538">
          <a:extLst>
            <a:ext uri="{FF2B5EF4-FFF2-40B4-BE49-F238E27FC236}">
              <a16:creationId xmlns:a16="http://schemas.microsoft.com/office/drawing/2014/main" id="{883595B3-26C8-4EF0-AAF2-AEF72790AB16}"/>
            </a:ext>
          </a:extLst>
        </xdr:cNvPr>
        <xdr:cNvSpPr/>
      </xdr:nvSpPr>
      <xdr:spPr>
        <a:xfrm>
          <a:off x="15430500" y="1429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113212</xdr:rowOff>
    </xdr:from>
    <xdr:to>
      <xdr:col>85</xdr:col>
      <xdr:colOff>127000</xdr:colOff>
      <xdr:row>83</xdr:row>
      <xdr:rowOff>144236</xdr:rowOff>
    </xdr:to>
    <xdr:cxnSp macro="">
      <xdr:nvCxnSpPr>
        <xdr:cNvPr id="540" name="直線コネクタ 539">
          <a:extLst>
            <a:ext uri="{FF2B5EF4-FFF2-40B4-BE49-F238E27FC236}">
              <a16:creationId xmlns:a16="http://schemas.microsoft.com/office/drawing/2014/main" id="{A36F2143-F12E-4950-81E0-81AEF7DC4D71}"/>
            </a:ext>
          </a:extLst>
        </xdr:cNvPr>
        <xdr:cNvCxnSpPr/>
      </xdr:nvCxnSpPr>
      <xdr:spPr>
        <a:xfrm>
          <a:off x="15481300" y="14343562"/>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34652</xdr:rowOff>
    </xdr:from>
    <xdr:to>
      <xdr:col>76</xdr:col>
      <xdr:colOff>165100</xdr:colOff>
      <xdr:row>83</xdr:row>
      <xdr:rowOff>136252</xdr:rowOff>
    </xdr:to>
    <xdr:sp macro="" textlink="">
      <xdr:nvSpPr>
        <xdr:cNvPr id="541" name="楕円 540">
          <a:extLst>
            <a:ext uri="{FF2B5EF4-FFF2-40B4-BE49-F238E27FC236}">
              <a16:creationId xmlns:a16="http://schemas.microsoft.com/office/drawing/2014/main" id="{A5110E7D-A2BE-4A43-BE19-2E577C49D660}"/>
            </a:ext>
          </a:extLst>
        </xdr:cNvPr>
        <xdr:cNvSpPr/>
      </xdr:nvSpPr>
      <xdr:spPr>
        <a:xfrm>
          <a:off x="14541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85452</xdr:rowOff>
    </xdr:from>
    <xdr:to>
      <xdr:col>81</xdr:col>
      <xdr:colOff>50800</xdr:colOff>
      <xdr:row>83</xdr:row>
      <xdr:rowOff>113212</xdr:rowOff>
    </xdr:to>
    <xdr:cxnSp macro="">
      <xdr:nvCxnSpPr>
        <xdr:cNvPr id="542" name="直線コネクタ 541">
          <a:extLst>
            <a:ext uri="{FF2B5EF4-FFF2-40B4-BE49-F238E27FC236}">
              <a16:creationId xmlns:a16="http://schemas.microsoft.com/office/drawing/2014/main" id="{5191196D-1F97-4F80-B435-8AF53836C463}"/>
            </a:ext>
          </a:extLst>
        </xdr:cNvPr>
        <xdr:cNvCxnSpPr/>
      </xdr:nvCxnSpPr>
      <xdr:spPr>
        <a:xfrm>
          <a:off x="14592300" y="1431580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6894</xdr:rowOff>
    </xdr:from>
    <xdr:to>
      <xdr:col>72</xdr:col>
      <xdr:colOff>38100</xdr:colOff>
      <xdr:row>83</xdr:row>
      <xdr:rowOff>108494</xdr:rowOff>
    </xdr:to>
    <xdr:sp macro="" textlink="">
      <xdr:nvSpPr>
        <xdr:cNvPr id="543" name="楕円 542">
          <a:extLst>
            <a:ext uri="{FF2B5EF4-FFF2-40B4-BE49-F238E27FC236}">
              <a16:creationId xmlns:a16="http://schemas.microsoft.com/office/drawing/2014/main" id="{B45FBB70-2859-4E03-AA30-4E23AFC8B882}"/>
            </a:ext>
          </a:extLst>
        </xdr:cNvPr>
        <xdr:cNvSpPr/>
      </xdr:nvSpPr>
      <xdr:spPr>
        <a:xfrm>
          <a:off x="13652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57694</xdr:rowOff>
    </xdr:from>
    <xdr:to>
      <xdr:col>76</xdr:col>
      <xdr:colOff>114300</xdr:colOff>
      <xdr:row>83</xdr:row>
      <xdr:rowOff>85452</xdr:rowOff>
    </xdr:to>
    <xdr:cxnSp macro="">
      <xdr:nvCxnSpPr>
        <xdr:cNvPr id="544" name="直線コネクタ 543">
          <a:extLst>
            <a:ext uri="{FF2B5EF4-FFF2-40B4-BE49-F238E27FC236}">
              <a16:creationId xmlns:a16="http://schemas.microsoft.com/office/drawing/2014/main" id="{1A86927F-709E-4984-9701-3A22A07830D9}"/>
            </a:ext>
          </a:extLst>
        </xdr:cNvPr>
        <xdr:cNvCxnSpPr/>
      </xdr:nvCxnSpPr>
      <xdr:spPr>
        <a:xfrm>
          <a:off x="13703300" y="142880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45" name="n_1aveValue【消防施設】&#10;有形固定資産減価償却率">
          <a:extLst>
            <a:ext uri="{FF2B5EF4-FFF2-40B4-BE49-F238E27FC236}">
              <a16:creationId xmlns:a16="http://schemas.microsoft.com/office/drawing/2014/main" id="{86BA6337-9B07-487D-8B23-858903A61BDF}"/>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46" name="n_2aveValue【消防施設】&#10;有形固定資産減価償却率">
          <a:extLst>
            <a:ext uri="{FF2B5EF4-FFF2-40B4-BE49-F238E27FC236}">
              <a16:creationId xmlns:a16="http://schemas.microsoft.com/office/drawing/2014/main" id="{41957534-D08C-486B-91A3-673C5AFA33C9}"/>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58075</xdr:rowOff>
    </xdr:from>
    <xdr:ext cx="405111" cy="259045"/>
    <xdr:sp macro="" textlink="">
      <xdr:nvSpPr>
        <xdr:cNvPr id="547" name="n_3aveValue【消防施設】&#10;有形固定資産減価償却率">
          <a:extLst>
            <a:ext uri="{FF2B5EF4-FFF2-40B4-BE49-F238E27FC236}">
              <a16:creationId xmlns:a16="http://schemas.microsoft.com/office/drawing/2014/main" id="{57660CC7-0FAC-4ECC-A927-EB637ACC41C7}"/>
            </a:ext>
          </a:extLst>
        </xdr:cNvPr>
        <xdr:cNvSpPr txBox="1"/>
      </xdr:nvSpPr>
      <xdr:spPr>
        <a:xfrm>
          <a:off x="13500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90732</xdr:rowOff>
    </xdr:from>
    <xdr:ext cx="405111" cy="259045"/>
    <xdr:sp macro="" textlink="">
      <xdr:nvSpPr>
        <xdr:cNvPr id="548" name="n_4aveValue【消防施設】&#10;有形固定資産減価償却率">
          <a:extLst>
            <a:ext uri="{FF2B5EF4-FFF2-40B4-BE49-F238E27FC236}">
              <a16:creationId xmlns:a16="http://schemas.microsoft.com/office/drawing/2014/main" id="{6A084EE8-F639-410F-B1D5-828EF752B998}"/>
            </a:ext>
          </a:extLst>
        </xdr:cNvPr>
        <xdr:cNvSpPr txBox="1"/>
      </xdr:nvSpPr>
      <xdr:spPr>
        <a:xfrm>
          <a:off x="12611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155139</xdr:rowOff>
    </xdr:from>
    <xdr:ext cx="405111" cy="259045"/>
    <xdr:sp macro="" textlink="">
      <xdr:nvSpPr>
        <xdr:cNvPr id="549" name="n_1mainValue【消防施設】&#10;有形固定資産減価償却率">
          <a:extLst>
            <a:ext uri="{FF2B5EF4-FFF2-40B4-BE49-F238E27FC236}">
              <a16:creationId xmlns:a16="http://schemas.microsoft.com/office/drawing/2014/main" id="{243E58E9-B54B-4920-810B-FC722EA4484E}"/>
            </a:ext>
          </a:extLst>
        </xdr:cNvPr>
        <xdr:cNvSpPr txBox="1"/>
      </xdr:nvSpPr>
      <xdr:spPr>
        <a:xfrm>
          <a:off x="15266044" y="1438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127379</xdr:rowOff>
    </xdr:from>
    <xdr:ext cx="405111" cy="259045"/>
    <xdr:sp macro="" textlink="">
      <xdr:nvSpPr>
        <xdr:cNvPr id="550" name="n_2mainValue【消防施設】&#10;有形固定資産減価償却率">
          <a:extLst>
            <a:ext uri="{FF2B5EF4-FFF2-40B4-BE49-F238E27FC236}">
              <a16:creationId xmlns:a16="http://schemas.microsoft.com/office/drawing/2014/main" id="{32990C29-1B26-48AE-805A-58006D87930B}"/>
            </a:ext>
          </a:extLst>
        </xdr:cNvPr>
        <xdr:cNvSpPr txBox="1"/>
      </xdr:nvSpPr>
      <xdr:spPr>
        <a:xfrm>
          <a:off x="14389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99621</xdr:rowOff>
    </xdr:from>
    <xdr:ext cx="405111" cy="259045"/>
    <xdr:sp macro="" textlink="">
      <xdr:nvSpPr>
        <xdr:cNvPr id="551" name="n_3mainValue【消防施設】&#10;有形固定資産減価償却率">
          <a:extLst>
            <a:ext uri="{FF2B5EF4-FFF2-40B4-BE49-F238E27FC236}">
              <a16:creationId xmlns:a16="http://schemas.microsoft.com/office/drawing/2014/main" id="{C1B394D0-4941-4D3A-8B99-0CBDA20973B7}"/>
            </a:ext>
          </a:extLst>
        </xdr:cNvPr>
        <xdr:cNvSpPr txBox="1"/>
      </xdr:nvSpPr>
      <xdr:spPr>
        <a:xfrm>
          <a:off x="13500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a:extLst>
            <a:ext uri="{FF2B5EF4-FFF2-40B4-BE49-F238E27FC236}">
              <a16:creationId xmlns:a16="http://schemas.microsoft.com/office/drawing/2014/main" id="{3AE2717A-CD37-4F76-8C6F-1C448FCC355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a:extLst>
            <a:ext uri="{FF2B5EF4-FFF2-40B4-BE49-F238E27FC236}">
              <a16:creationId xmlns:a16="http://schemas.microsoft.com/office/drawing/2014/main" id="{CD590194-81A5-41A1-9A1C-667C8DBF4B4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a:extLst>
            <a:ext uri="{FF2B5EF4-FFF2-40B4-BE49-F238E27FC236}">
              <a16:creationId xmlns:a16="http://schemas.microsoft.com/office/drawing/2014/main" id="{BC5E3737-9D3E-4B3C-978C-8E52005E77D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a:extLst>
            <a:ext uri="{FF2B5EF4-FFF2-40B4-BE49-F238E27FC236}">
              <a16:creationId xmlns:a16="http://schemas.microsoft.com/office/drawing/2014/main" id="{CC0700F7-E587-4E21-90F7-5251F4DB4B0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a:extLst>
            <a:ext uri="{FF2B5EF4-FFF2-40B4-BE49-F238E27FC236}">
              <a16:creationId xmlns:a16="http://schemas.microsoft.com/office/drawing/2014/main" id="{7726838B-238A-423E-AA68-DF7B17F1744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a:extLst>
            <a:ext uri="{FF2B5EF4-FFF2-40B4-BE49-F238E27FC236}">
              <a16:creationId xmlns:a16="http://schemas.microsoft.com/office/drawing/2014/main" id="{0B71B884-0F0A-4343-BA3B-1F550976BBF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a:extLst>
            <a:ext uri="{FF2B5EF4-FFF2-40B4-BE49-F238E27FC236}">
              <a16:creationId xmlns:a16="http://schemas.microsoft.com/office/drawing/2014/main" id="{43E6ECFD-34DA-4E25-8AF8-1F57254F7F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a:extLst>
            <a:ext uri="{FF2B5EF4-FFF2-40B4-BE49-F238E27FC236}">
              <a16:creationId xmlns:a16="http://schemas.microsoft.com/office/drawing/2014/main" id="{A5B64D30-506D-4C52-ADA6-BAC946D8868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a:extLst>
            <a:ext uri="{FF2B5EF4-FFF2-40B4-BE49-F238E27FC236}">
              <a16:creationId xmlns:a16="http://schemas.microsoft.com/office/drawing/2014/main" id="{8F10A7BF-50F4-4D01-9B00-72BC7195569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a:extLst>
            <a:ext uri="{FF2B5EF4-FFF2-40B4-BE49-F238E27FC236}">
              <a16:creationId xmlns:a16="http://schemas.microsoft.com/office/drawing/2014/main" id="{D394778B-1645-42B8-8678-0B55EBE1BF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a:extLst>
            <a:ext uri="{FF2B5EF4-FFF2-40B4-BE49-F238E27FC236}">
              <a16:creationId xmlns:a16="http://schemas.microsoft.com/office/drawing/2014/main" id="{2A5CF9CD-4A3A-4B76-9033-9F5A30E9743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a:extLst>
            <a:ext uri="{FF2B5EF4-FFF2-40B4-BE49-F238E27FC236}">
              <a16:creationId xmlns:a16="http://schemas.microsoft.com/office/drawing/2014/main" id="{A7AB4719-D581-4107-8114-2DBB6FBCF0C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a:extLst>
            <a:ext uri="{FF2B5EF4-FFF2-40B4-BE49-F238E27FC236}">
              <a16:creationId xmlns:a16="http://schemas.microsoft.com/office/drawing/2014/main" id="{97AEDA51-7309-453E-BD41-49CDB77B4F9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a:extLst>
            <a:ext uri="{FF2B5EF4-FFF2-40B4-BE49-F238E27FC236}">
              <a16:creationId xmlns:a16="http://schemas.microsoft.com/office/drawing/2014/main" id="{1F5ECDD1-77FC-4547-B90A-C3439EE3C95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a:extLst>
            <a:ext uri="{FF2B5EF4-FFF2-40B4-BE49-F238E27FC236}">
              <a16:creationId xmlns:a16="http://schemas.microsoft.com/office/drawing/2014/main" id="{5C1232A0-FAD0-4511-8EFD-9A4F2EAE388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a:extLst>
            <a:ext uri="{FF2B5EF4-FFF2-40B4-BE49-F238E27FC236}">
              <a16:creationId xmlns:a16="http://schemas.microsoft.com/office/drawing/2014/main" id="{69364E39-578F-4C0B-A167-7FD09ED92AD5}"/>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a:extLst>
            <a:ext uri="{FF2B5EF4-FFF2-40B4-BE49-F238E27FC236}">
              <a16:creationId xmlns:a16="http://schemas.microsoft.com/office/drawing/2014/main" id="{7FC99F98-1C02-4736-B2B3-0FAE943867C1}"/>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a:extLst>
            <a:ext uri="{FF2B5EF4-FFF2-40B4-BE49-F238E27FC236}">
              <a16:creationId xmlns:a16="http://schemas.microsoft.com/office/drawing/2014/main" id="{AF3B741E-7CED-4943-949D-59630514910B}"/>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a:extLst>
            <a:ext uri="{FF2B5EF4-FFF2-40B4-BE49-F238E27FC236}">
              <a16:creationId xmlns:a16="http://schemas.microsoft.com/office/drawing/2014/main" id="{FCB05D51-7BD2-4E11-9429-F77ADD049E05}"/>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a:extLst>
            <a:ext uri="{FF2B5EF4-FFF2-40B4-BE49-F238E27FC236}">
              <a16:creationId xmlns:a16="http://schemas.microsoft.com/office/drawing/2014/main" id="{3CF52A90-CB62-4488-915E-C980A59956B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a:extLst>
            <a:ext uri="{FF2B5EF4-FFF2-40B4-BE49-F238E27FC236}">
              <a16:creationId xmlns:a16="http://schemas.microsoft.com/office/drawing/2014/main" id="{40E0DE62-E32D-4885-8C48-4A7B08C1B6D9}"/>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a:extLst>
            <a:ext uri="{FF2B5EF4-FFF2-40B4-BE49-F238E27FC236}">
              <a16:creationId xmlns:a16="http://schemas.microsoft.com/office/drawing/2014/main" id="{DD2104C1-7436-48AD-A535-7C58382BDF6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a:extLst>
            <a:ext uri="{FF2B5EF4-FFF2-40B4-BE49-F238E27FC236}">
              <a16:creationId xmlns:a16="http://schemas.microsoft.com/office/drawing/2014/main" id="{7A77352E-6969-4482-B55A-7F3B39F44D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a:extLst>
            <a:ext uri="{FF2B5EF4-FFF2-40B4-BE49-F238E27FC236}">
              <a16:creationId xmlns:a16="http://schemas.microsoft.com/office/drawing/2014/main" id="{B131A186-D290-4D9E-B719-CD30C5D714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a:extLst>
            <a:ext uri="{FF2B5EF4-FFF2-40B4-BE49-F238E27FC236}">
              <a16:creationId xmlns:a16="http://schemas.microsoft.com/office/drawing/2014/main" id="{3A9D8085-EC3E-48E0-9D6B-64D60AAECDA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577" name="直線コネクタ 576">
          <a:extLst>
            <a:ext uri="{FF2B5EF4-FFF2-40B4-BE49-F238E27FC236}">
              <a16:creationId xmlns:a16="http://schemas.microsoft.com/office/drawing/2014/main" id="{CA480C4F-164C-4CD5-9CE4-F25855B60F8A}"/>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578" name="【消防施設】&#10;一人当たり面積最小値テキスト">
          <a:extLst>
            <a:ext uri="{FF2B5EF4-FFF2-40B4-BE49-F238E27FC236}">
              <a16:creationId xmlns:a16="http://schemas.microsoft.com/office/drawing/2014/main" id="{3AEB53FA-8EBE-4401-A721-496ED9434D06}"/>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579" name="直線コネクタ 578">
          <a:extLst>
            <a:ext uri="{FF2B5EF4-FFF2-40B4-BE49-F238E27FC236}">
              <a16:creationId xmlns:a16="http://schemas.microsoft.com/office/drawing/2014/main" id="{D229831D-245D-4C28-BDAB-3C31692BAF1B}"/>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580" name="【消防施設】&#10;一人当たり面積最大値テキスト">
          <a:extLst>
            <a:ext uri="{FF2B5EF4-FFF2-40B4-BE49-F238E27FC236}">
              <a16:creationId xmlns:a16="http://schemas.microsoft.com/office/drawing/2014/main" id="{A1B8E987-A361-4F76-904D-51A07FFBF430}"/>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581" name="直線コネクタ 580">
          <a:extLst>
            <a:ext uri="{FF2B5EF4-FFF2-40B4-BE49-F238E27FC236}">
              <a16:creationId xmlns:a16="http://schemas.microsoft.com/office/drawing/2014/main" id="{DA416F3D-0B0E-42B5-81AD-21C5ABA97345}"/>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582" name="【消防施設】&#10;一人当たり面積平均値テキスト">
          <a:extLst>
            <a:ext uri="{FF2B5EF4-FFF2-40B4-BE49-F238E27FC236}">
              <a16:creationId xmlns:a16="http://schemas.microsoft.com/office/drawing/2014/main" id="{3F186E35-6473-408A-883B-8DF38980E31A}"/>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583" name="フローチャート: 判断 582">
          <a:extLst>
            <a:ext uri="{FF2B5EF4-FFF2-40B4-BE49-F238E27FC236}">
              <a16:creationId xmlns:a16="http://schemas.microsoft.com/office/drawing/2014/main" id="{15E9AB5A-0525-4461-B51D-DFB8A16B4D7D}"/>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584" name="フローチャート: 判断 583">
          <a:extLst>
            <a:ext uri="{FF2B5EF4-FFF2-40B4-BE49-F238E27FC236}">
              <a16:creationId xmlns:a16="http://schemas.microsoft.com/office/drawing/2014/main" id="{A7787EE3-42B8-4D44-97F0-CA846157D078}"/>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585" name="フローチャート: 判断 584">
          <a:extLst>
            <a:ext uri="{FF2B5EF4-FFF2-40B4-BE49-F238E27FC236}">
              <a16:creationId xmlns:a16="http://schemas.microsoft.com/office/drawing/2014/main" id="{DC55F432-48F7-4838-A678-7C569E4A7AB3}"/>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586" name="フローチャート: 判断 585">
          <a:extLst>
            <a:ext uri="{FF2B5EF4-FFF2-40B4-BE49-F238E27FC236}">
              <a16:creationId xmlns:a16="http://schemas.microsoft.com/office/drawing/2014/main" id="{31EF00A4-16FE-4302-8EB7-A60DC9642FE8}"/>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587" name="フローチャート: 判断 586">
          <a:extLst>
            <a:ext uri="{FF2B5EF4-FFF2-40B4-BE49-F238E27FC236}">
              <a16:creationId xmlns:a16="http://schemas.microsoft.com/office/drawing/2014/main" id="{18E430D8-7C43-4536-836A-8C0C552C153E}"/>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a:extLst>
            <a:ext uri="{FF2B5EF4-FFF2-40B4-BE49-F238E27FC236}">
              <a16:creationId xmlns:a16="http://schemas.microsoft.com/office/drawing/2014/main" id="{2DD58B5A-10D3-4595-A093-83249076E9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3D5BB6BA-C425-4AE2-BFCF-C8821FA176D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EE051BD9-58A0-4C50-9A78-0DC84FF627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4740EFD4-B3E3-452F-9DDB-B058858C7D4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ADDA87F-361F-4745-86AC-E9B88314C8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76563</xdr:rowOff>
    </xdr:from>
    <xdr:to>
      <xdr:col>116</xdr:col>
      <xdr:colOff>114300</xdr:colOff>
      <xdr:row>87</xdr:row>
      <xdr:rowOff>6713</xdr:rowOff>
    </xdr:to>
    <xdr:sp macro="" textlink="">
      <xdr:nvSpPr>
        <xdr:cNvPr id="593" name="楕円 592">
          <a:extLst>
            <a:ext uri="{FF2B5EF4-FFF2-40B4-BE49-F238E27FC236}">
              <a16:creationId xmlns:a16="http://schemas.microsoft.com/office/drawing/2014/main" id="{FA85EE30-9EDF-4814-A105-CE41B40CA362}"/>
            </a:ext>
          </a:extLst>
        </xdr:cNvPr>
        <xdr:cNvSpPr/>
      </xdr:nvSpPr>
      <xdr:spPr>
        <a:xfrm>
          <a:off x="221107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162940</xdr:rowOff>
    </xdr:from>
    <xdr:ext cx="469744" cy="259045"/>
    <xdr:sp macro="" textlink="">
      <xdr:nvSpPr>
        <xdr:cNvPr id="594" name="【消防施設】&#10;一人当たり面積該当値テキスト">
          <a:extLst>
            <a:ext uri="{FF2B5EF4-FFF2-40B4-BE49-F238E27FC236}">
              <a16:creationId xmlns:a16="http://schemas.microsoft.com/office/drawing/2014/main" id="{08FB4E98-F74B-4386-AAF2-717C5948ACB5}"/>
            </a:ext>
          </a:extLst>
        </xdr:cNvPr>
        <xdr:cNvSpPr txBox="1"/>
      </xdr:nvSpPr>
      <xdr:spPr>
        <a:xfrm>
          <a:off x="22199600" y="1473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77651</xdr:rowOff>
    </xdr:from>
    <xdr:to>
      <xdr:col>112</xdr:col>
      <xdr:colOff>38100</xdr:colOff>
      <xdr:row>87</xdr:row>
      <xdr:rowOff>7801</xdr:rowOff>
    </xdr:to>
    <xdr:sp macro="" textlink="">
      <xdr:nvSpPr>
        <xdr:cNvPr id="595" name="楕円 594">
          <a:extLst>
            <a:ext uri="{FF2B5EF4-FFF2-40B4-BE49-F238E27FC236}">
              <a16:creationId xmlns:a16="http://schemas.microsoft.com/office/drawing/2014/main" id="{3B75FCD5-6E64-43A3-A0A3-D5346C77F65F}"/>
            </a:ext>
          </a:extLst>
        </xdr:cNvPr>
        <xdr:cNvSpPr/>
      </xdr:nvSpPr>
      <xdr:spPr>
        <a:xfrm>
          <a:off x="21272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127363</xdr:rowOff>
    </xdr:from>
    <xdr:to>
      <xdr:col>116</xdr:col>
      <xdr:colOff>63500</xdr:colOff>
      <xdr:row>86</xdr:row>
      <xdr:rowOff>128451</xdr:rowOff>
    </xdr:to>
    <xdr:cxnSp macro="">
      <xdr:nvCxnSpPr>
        <xdr:cNvPr id="596" name="直線コネクタ 595">
          <a:extLst>
            <a:ext uri="{FF2B5EF4-FFF2-40B4-BE49-F238E27FC236}">
              <a16:creationId xmlns:a16="http://schemas.microsoft.com/office/drawing/2014/main" id="{C8C179D3-B3D8-4415-8CC8-174D9F4EA09A}"/>
            </a:ext>
          </a:extLst>
        </xdr:cNvPr>
        <xdr:cNvCxnSpPr/>
      </xdr:nvCxnSpPr>
      <xdr:spPr>
        <a:xfrm flipV="1">
          <a:off x="21323300" y="1487206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77651</xdr:rowOff>
    </xdr:from>
    <xdr:to>
      <xdr:col>107</xdr:col>
      <xdr:colOff>101600</xdr:colOff>
      <xdr:row>87</xdr:row>
      <xdr:rowOff>7801</xdr:rowOff>
    </xdr:to>
    <xdr:sp macro="" textlink="">
      <xdr:nvSpPr>
        <xdr:cNvPr id="597" name="楕円 596">
          <a:extLst>
            <a:ext uri="{FF2B5EF4-FFF2-40B4-BE49-F238E27FC236}">
              <a16:creationId xmlns:a16="http://schemas.microsoft.com/office/drawing/2014/main" id="{C31A449A-0737-4AAA-B789-44436C30745B}"/>
            </a:ext>
          </a:extLst>
        </xdr:cNvPr>
        <xdr:cNvSpPr/>
      </xdr:nvSpPr>
      <xdr:spPr>
        <a:xfrm>
          <a:off x="20383500" y="14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128451</xdr:rowOff>
    </xdr:from>
    <xdr:to>
      <xdr:col>111</xdr:col>
      <xdr:colOff>177800</xdr:colOff>
      <xdr:row>86</xdr:row>
      <xdr:rowOff>128451</xdr:rowOff>
    </xdr:to>
    <xdr:cxnSp macro="">
      <xdr:nvCxnSpPr>
        <xdr:cNvPr id="598" name="直線コネクタ 597">
          <a:extLst>
            <a:ext uri="{FF2B5EF4-FFF2-40B4-BE49-F238E27FC236}">
              <a16:creationId xmlns:a16="http://schemas.microsoft.com/office/drawing/2014/main" id="{69C2E36E-07A1-4616-BF87-CBD2B6A45FFB}"/>
            </a:ext>
          </a:extLst>
        </xdr:cNvPr>
        <xdr:cNvCxnSpPr/>
      </xdr:nvCxnSpPr>
      <xdr:spPr>
        <a:xfrm>
          <a:off x="20434300" y="148731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78739</xdr:rowOff>
    </xdr:from>
    <xdr:to>
      <xdr:col>102</xdr:col>
      <xdr:colOff>165100</xdr:colOff>
      <xdr:row>87</xdr:row>
      <xdr:rowOff>8889</xdr:rowOff>
    </xdr:to>
    <xdr:sp macro="" textlink="">
      <xdr:nvSpPr>
        <xdr:cNvPr id="599" name="楕円 598">
          <a:extLst>
            <a:ext uri="{FF2B5EF4-FFF2-40B4-BE49-F238E27FC236}">
              <a16:creationId xmlns:a16="http://schemas.microsoft.com/office/drawing/2014/main" id="{36955C63-7176-4A1A-92C5-32BA6431D2B6}"/>
            </a:ext>
          </a:extLst>
        </xdr:cNvPr>
        <xdr:cNvSpPr/>
      </xdr:nvSpPr>
      <xdr:spPr>
        <a:xfrm>
          <a:off x="19494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128451</xdr:rowOff>
    </xdr:from>
    <xdr:to>
      <xdr:col>107</xdr:col>
      <xdr:colOff>50800</xdr:colOff>
      <xdr:row>86</xdr:row>
      <xdr:rowOff>129539</xdr:rowOff>
    </xdr:to>
    <xdr:cxnSp macro="">
      <xdr:nvCxnSpPr>
        <xdr:cNvPr id="600" name="直線コネクタ 599">
          <a:extLst>
            <a:ext uri="{FF2B5EF4-FFF2-40B4-BE49-F238E27FC236}">
              <a16:creationId xmlns:a16="http://schemas.microsoft.com/office/drawing/2014/main" id="{525052CC-88B5-4194-8849-E0814C58B665}"/>
            </a:ext>
          </a:extLst>
        </xdr:cNvPr>
        <xdr:cNvCxnSpPr/>
      </xdr:nvCxnSpPr>
      <xdr:spPr>
        <a:xfrm flipV="1">
          <a:off x="19545300" y="148731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01" name="n_1aveValue【消防施設】&#10;一人当たり面積">
          <a:extLst>
            <a:ext uri="{FF2B5EF4-FFF2-40B4-BE49-F238E27FC236}">
              <a16:creationId xmlns:a16="http://schemas.microsoft.com/office/drawing/2014/main" id="{D6118AD9-17E1-492B-9F6D-CBF00079734D}"/>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02" name="n_2aveValue【消防施設】&#10;一人当たり面積">
          <a:extLst>
            <a:ext uri="{FF2B5EF4-FFF2-40B4-BE49-F238E27FC236}">
              <a16:creationId xmlns:a16="http://schemas.microsoft.com/office/drawing/2014/main" id="{D200EF9F-CAC2-4C70-8484-A88507A452D7}"/>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83656</xdr:rowOff>
    </xdr:from>
    <xdr:ext cx="469744" cy="259045"/>
    <xdr:sp macro="" textlink="">
      <xdr:nvSpPr>
        <xdr:cNvPr id="603" name="n_3aveValue【消防施設】&#10;一人当たり面積">
          <a:extLst>
            <a:ext uri="{FF2B5EF4-FFF2-40B4-BE49-F238E27FC236}">
              <a16:creationId xmlns:a16="http://schemas.microsoft.com/office/drawing/2014/main" id="{D886ABCA-5600-4286-80EC-5D3BBE05B701}"/>
            </a:ext>
          </a:extLst>
        </xdr:cNvPr>
        <xdr:cNvSpPr txBox="1"/>
      </xdr:nvSpPr>
      <xdr:spPr>
        <a:xfrm>
          <a:off x="19310427" y="1448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96719</xdr:rowOff>
    </xdr:from>
    <xdr:ext cx="469744" cy="259045"/>
    <xdr:sp macro="" textlink="">
      <xdr:nvSpPr>
        <xdr:cNvPr id="604" name="n_4aveValue【消防施設】&#10;一人当たり面積">
          <a:extLst>
            <a:ext uri="{FF2B5EF4-FFF2-40B4-BE49-F238E27FC236}">
              <a16:creationId xmlns:a16="http://schemas.microsoft.com/office/drawing/2014/main" id="{473FF6AB-0F4E-4422-9347-C5F9E948FB92}"/>
            </a:ext>
          </a:extLst>
        </xdr:cNvPr>
        <xdr:cNvSpPr txBox="1"/>
      </xdr:nvSpPr>
      <xdr:spPr>
        <a:xfrm>
          <a:off x="18421427" y="1449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170378</xdr:rowOff>
    </xdr:from>
    <xdr:ext cx="469744" cy="259045"/>
    <xdr:sp macro="" textlink="">
      <xdr:nvSpPr>
        <xdr:cNvPr id="605" name="n_1mainValue【消防施設】&#10;一人当たり面積">
          <a:extLst>
            <a:ext uri="{FF2B5EF4-FFF2-40B4-BE49-F238E27FC236}">
              <a16:creationId xmlns:a16="http://schemas.microsoft.com/office/drawing/2014/main" id="{07DF07EE-1D1D-43EB-97F0-5667435B6A0E}"/>
            </a:ext>
          </a:extLst>
        </xdr:cNvPr>
        <xdr:cNvSpPr txBox="1"/>
      </xdr:nvSpPr>
      <xdr:spPr>
        <a:xfrm>
          <a:off x="210757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170378</xdr:rowOff>
    </xdr:from>
    <xdr:ext cx="469744" cy="259045"/>
    <xdr:sp macro="" textlink="">
      <xdr:nvSpPr>
        <xdr:cNvPr id="606" name="n_2mainValue【消防施設】&#10;一人当たり面積">
          <a:extLst>
            <a:ext uri="{FF2B5EF4-FFF2-40B4-BE49-F238E27FC236}">
              <a16:creationId xmlns:a16="http://schemas.microsoft.com/office/drawing/2014/main" id="{4AA85982-0797-4D38-B795-2953BBAC5481}"/>
            </a:ext>
          </a:extLst>
        </xdr:cNvPr>
        <xdr:cNvSpPr txBox="1"/>
      </xdr:nvSpPr>
      <xdr:spPr>
        <a:xfrm>
          <a:off x="20199427"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16</xdr:rowOff>
    </xdr:from>
    <xdr:ext cx="469744" cy="259045"/>
    <xdr:sp macro="" textlink="">
      <xdr:nvSpPr>
        <xdr:cNvPr id="607" name="n_3mainValue【消防施設】&#10;一人当たり面積">
          <a:extLst>
            <a:ext uri="{FF2B5EF4-FFF2-40B4-BE49-F238E27FC236}">
              <a16:creationId xmlns:a16="http://schemas.microsoft.com/office/drawing/2014/main" id="{526E5F3B-E4E1-4036-8321-60C170429A0A}"/>
            </a:ext>
          </a:extLst>
        </xdr:cNvPr>
        <xdr:cNvSpPr txBox="1"/>
      </xdr:nvSpPr>
      <xdr:spPr>
        <a:xfrm>
          <a:off x="19310427" y="1491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a:extLst>
            <a:ext uri="{FF2B5EF4-FFF2-40B4-BE49-F238E27FC236}">
              <a16:creationId xmlns:a16="http://schemas.microsoft.com/office/drawing/2014/main" id="{58A20026-9742-4B76-A3FF-D99BF6645AA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a:extLst>
            <a:ext uri="{FF2B5EF4-FFF2-40B4-BE49-F238E27FC236}">
              <a16:creationId xmlns:a16="http://schemas.microsoft.com/office/drawing/2014/main" id="{891FDCA7-F497-4A69-A46A-70BF68E1C97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a:extLst>
            <a:ext uri="{FF2B5EF4-FFF2-40B4-BE49-F238E27FC236}">
              <a16:creationId xmlns:a16="http://schemas.microsoft.com/office/drawing/2014/main" id="{36EC23EC-D54F-4F65-9D88-A9FD95F57ED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a:extLst>
            <a:ext uri="{FF2B5EF4-FFF2-40B4-BE49-F238E27FC236}">
              <a16:creationId xmlns:a16="http://schemas.microsoft.com/office/drawing/2014/main" id="{A74FB15A-AE1D-4168-A9F9-26B99624EF8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a:extLst>
            <a:ext uri="{FF2B5EF4-FFF2-40B4-BE49-F238E27FC236}">
              <a16:creationId xmlns:a16="http://schemas.microsoft.com/office/drawing/2014/main" id="{EC76962E-5D85-41C8-AE53-9ADCDCCD68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a:extLst>
            <a:ext uri="{FF2B5EF4-FFF2-40B4-BE49-F238E27FC236}">
              <a16:creationId xmlns:a16="http://schemas.microsoft.com/office/drawing/2014/main" id="{39F52F34-F61B-469E-B70E-5DA7578796B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a:extLst>
            <a:ext uri="{FF2B5EF4-FFF2-40B4-BE49-F238E27FC236}">
              <a16:creationId xmlns:a16="http://schemas.microsoft.com/office/drawing/2014/main" id="{79B574B1-2231-4AD9-9FD0-B4A78AD4F7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a:extLst>
            <a:ext uri="{FF2B5EF4-FFF2-40B4-BE49-F238E27FC236}">
              <a16:creationId xmlns:a16="http://schemas.microsoft.com/office/drawing/2014/main" id="{F711D527-B58A-456D-80D6-DDF81B59D12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a:extLst>
            <a:ext uri="{FF2B5EF4-FFF2-40B4-BE49-F238E27FC236}">
              <a16:creationId xmlns:a16="http://schemas.microsoft.com/office/drawing/2014/main" id="{E71EEEC7-8486-4FC7-8E88-328333873C5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a:extLst>
            <a:ext uri="{FF2B5EF4-FFF2-40B4-BE49-F238E27FC236}">
              <a16:creationId xmlns:a16="http://schemas.microsoft.com/office/drawing/2014/main" id="{8EE345E3-299C-4EAB-A7E8-F7326D1AC31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a:extLst>
            <a:ext uri="{FF2B5EF4-FFF2-40B4-BE49-F238E27FC236}">
              <a16:creationId xmlns:a16="http://schemas.microsoft.com/office/drawing/2014/main" id="{C4E2D898-9793-4D28-8AB6-A1C037D361D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a:extLst>
            <a:ext uri="{FF2B5EF4-FFF2-40B4-BE49-F238E27FC236}">
              <a16:creationId xmlns:a16="http://schemas.microsoft.com/office/drawing/2014/main" id="{398389A0-4BB6-4C2B-B0CA-5D1A60981AD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a:extLst>
            <a:ext uri="{FF2B5EF4-FFF2-40B4-BE49-F238E27FC236}">
              <a16:creationId xmlns:a16="http://schemas.microsoft.com/office/drawing/2014/main" id="{EC0BBD7B-7901-46B7-B133-824860A8338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a:extLst>
            <a:ext uri="{FF2B5EF4-FFF2-40B4-BE49-F238E27FC236}">
              <a16:creationId xmlns:a16="http://schemas.microsoft.com/office/drawing/2014/main" id="{3E82CDE2-5662-47E9-AEB2-7BA78431B6E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a:extLst>
            <a:ext uri="{FF2B5EF4-FFF2-40B4-BE49-F238E27FC236}">
              <a16:creationId xmlns:a16="http://schemas.microsoft.com/office/drawing/2014/main" id="{5288EB48-B900-492B-B22C-FFDE76F1623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a:extLst>
            <a:ext uri="{FF2B5EF4-FFF2-40B4-BE49-F238E27FC236}">
              <a16:creationId xmlns:a16="http://schemas.microsoft.com/office/drawing/2014/main" id="{E8773EAA-1390-459A-9835-4A43F797AE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a:extLst>
            <a:ext uri="{FF2B5EF4-FFF2-40B4-BE49-F238E27FC236}">
              <a16:creationId xmlns:a16="http://schemas.microsoft.com/office/drawing/2014/main" id="{D4FF3029-63C1-406C-88D5-A8B40F8ADC9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a:extLst>
            <a:ext uri="{FF2B5EF4-FFF2-40B4-BE49-F238E27FC236}">
              <a16:creationId xmlns:a16="http://schemas.microsoft.com/office/drawing/2014/main" id="{A8E4DFA9-495C-4891-8C62-526CE74501E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a:extLst>
            <a:ext uri="{FF2B5EF4-FFF2-40B4-BE49-F238E27FC236}">
              <a16:creationId xmlns:a16="http://schemas.microsoft.com/office/drawing/2014/main" id="{7335B55B-5C68-44A3-81FD-843A196B45D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a:extLst>
            <a:ext uri="{FF2B5EF4-FFF2-40B4-BE49-F238E27FC236}">
              <a16:creationId xmlns:a16="http://schemas.microsoft.com/office/drawing/2014/main" id="{4746DCC6-0B31-4F9E-9EC6-8D2145919AB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a:extLst>
            <a:ext uri="{FF2B5EF4-FFF2-40B4-BE49-F238E27FC236}">
              <a16:creationId xmlns:a16="http://schemas.microsoft.com/office/drawing/2014/main" id="{11B9D9A1-C742-4C98-8460-FCD3C3145B0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a:extLst>
            <a:ext uri="{FF2B5EF4-FFF2-40B4-BE49-F238E27FC236}">
              <a16:creationId xmlns:a16="http://schemas.microsoft.com/office/drawing/2014/main" id="{0C307014-A159-4DDD-BF03-82D67268E7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a:extLst>
            <a:ext uri="{FF2B5EF4-FFF2-40B4-BE49-F238E27FC236}">
              <a16:creationId xmlns:a16="http://schemas.microsoft.com/office/drawing/2014/main" id="{D372688C-36F8-4566-9BDF-0DAD93DBB7C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a:extLst>
            <a:ext uri="{FF2B5EF4-FFF2-40B4-BE49-F238E27FC236}">
              <a16:creationId xmlns:a16="http://schemas.microsoft.com/office/drawing/2014/main" id="{993D6541-9E9E-41F7-8375-A94C4D4D624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a:extLst>
            <a:ext uri="{FF2B5EF4-FFF2-40B4-BE49-F238E27FC236}">
              <a16:creationId xmlns:a16="http://schemas.microsoft.com/office/drawing/2014/main" id="{27727E24-5B4E-4D59-A6AE-743E6D9455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33" name="直線コネクタ 632">
          <a:extLst>
            <a:ext uri="{FF2B5EF4-FFF2-40B4-BE49-F238E27FC236}">
              <a16:creationId xmlns:a16="http://schemas.microsoft.com/office/drawing/2014/main" id="{32A6F2A9-6F0C-4155-AB24-E0381DEE3FA7}"/>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庁舎】&#10;有形固定資産減価償却率最小値テキスト">
          <a:extLst>
            <a:ext uri="{FF2B5EF4-FFF2-40B4-BE49-F238E27FC236}">
              <a16:creationId xmlns:a16="http://schemas.microsoft.com/office/drawing/2014/main" id="{544A634F-8853-46B4-8DDD-DD4FA63079CA}"/>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a:extLst>
            <a:ext uri="{FF2B5EF4-FFF2-40B4-BE49-F238E27FC236}">
              <a16:creationId xmlns:a16="http://schemas.microsoft.com/office/drawing/2014/main" id="{312A246C-B427-4FAE-AEDC-18132BFBA39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36" name="【庁舎】&#10;有形固定資産減価償却率最大値テキスト">
          <a:extLst>
            <a:ext uri="{FF2B5EF4-FFF2-40B4-BE49-F238E27FC236}">
              <a16:creationId xmlns:a16="http://schemas.microsoft.com/office/drawing/2014/main" id="{ABB1BB1F-D1F2-4E53-9C7B-BA7688903D4D}"/>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37" name="直線コネクタ 636">
          <a:extLst>
            <a:ext uri="{FF2B5EF4-FFF2-40B4-BE49-F238E27FC236}">
              <a16:creationId xmlns:a16="http://schemas.microsoft.com/office/drawing/2014/main" id="{FAE98E2E-21D3-4081-B2B9-A8FD842217F9}"/>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38" name="【庁舎】&#10;有形固定資産減価償却率平均値テキスト">
          <a:extLst>
            <a:ext uri="{FF2B5EF4-FFF2-40B4-BE49-F238E27FC236}">
              <a16:creationId xmlns:a16="http://schemas.microsoft.com/office/drawing/2014/main" id="{9AA5866D-6DBE-4421-ACBC-F55A035DEF0B}"/>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39" name="フローチャート: 判断 638">
          <a:extLst>
            <a:ext uri="{FF2B5EF4-FFF2-40B4-BE49-F238E27FC236}">
              <a16:creationId xmlns:a16="http://schemas.microsoft.com/office/drawing/2014/main" id="{F56BBE28-9CDD-4887-A9DD-9084B10E7DB2}"/>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40" name="フローチャート: 判断 639">
          <a:extLst>
            <a:ext uri="{FF2B5EF4-FFF2-40B4-BE49-F238E27FC236}">
              <a16:creationId xmlns:a16="http://schemas.microsoft.com/office/drawing/2014/main" id="{7E2C3462-75E1-4106-8200-29E854C6ED8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41" name="フローチャート: 判断 640">
          <a:extLst>
            <a:ext uri="{FF2B5EF4-FFF2-40B4-BE49-F238E27FC236}">
              <a16:creationId xmlns:a16="http://schemas.microsoft.com/office/drawing/2014/main" id="{B1C0A1D3-EFCC-4CA5-95C0-50756921CBB4}"/>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42" name="フローチャート: 判断 641">
          <a:extLst>
            <a:ext uri="{FF2B5EF4-FFF2-40B4-BE49-F238E27FC236}">
              <a16:creationId xmlns:a16="http://schemas.microsoft.com/office/drawing/2014/main" id="{BB9C6CB4-DD66-4598-B7DD-F273E119E3EA}"/>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43" name="フローチャート: 判断 642">
          <a:extLst>
            <a:ext uri="{FF2B5EF4-FFF2-40B4-BE49-F238E27FC236}">
              <a16:creationId xmlns:a16="http://schemas.microsoft.com/office/drawing/2014/main" id="{7C2B9046-1715-4CEA-B3B9-46E36A7C1973}"/>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A033D748-9356-41C0-9681-B4219EA100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F2711EA0-EAD6-4066-8253-C1744DCC386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D310734D-3FBA-4593-8B27-DE3F95CAE28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8B6B0FF-9D49-4265-A13E-653F3CBF880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58F728E5-8357-491B-B6E8-81EA3A5C28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134801</xdr:rowOff>
    </xdr:from>
    <xdr:to>
      <xdr:col>85</xdr:col>
      <xdr:colOff>177800</xdr:colOff>
      <xdr:row>107</xdr:row>
      <xdr:rowOff>64951</xdr:rowOff>
    </xdr:to>
    <xdr:sp macro="" textlink="">
      <xdr:nvSpPr>
        <xdr:cNvPr id="649" name="楕円 648">
          <a:extLst>
            <a:ext uri="{FF2B5EF4-FFF2-40B4-BE49-F238E27FC236}">
              <a16:creationId xmlns:a16="http://schemas.microsoft.com/office/drawing/2014/main" id="{6A5E5E41-6ED5-45C1-BB88-AE625DD42F19}"/>
            </a:ext>
          </a:extLst>
        </xdr:cNvPr>
        <xdr:cNvSpPr/>
      </xdr:nvSpPr>
      <xdr:spPr>
        <a:xfrm>
          <a:off x="16268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113228</xdr:rowOff>
    </xdr:from>
    <xdr:ext cx="405111" cy="259045"/>
    <xdr:sp macro="" textlink="">
      <xdr:nvSpPr>
        <xdr:cNvPr id="650" name="【庁舎】&#10;有形固定資産減価償却率該当値テキスト">
          <a:extLst>
            <a:ext uri="{FF2B5EF4-FFF2-40B4-BE49-F238E27FC236}">
              <a16:creationId xmlns:a16="http://schemas.microsoft.com/office/drawing/2014/main" id="{7C2843FD-36B0-46F4-80C8-2447AEF83E5A}"/>
            </a:ext>
          </a:extLst>
        </xdr:cNvPr>
        <xdr:cNvSpPr txBox="1"/>
      </xdr:nvSpPr>
      <xdr:spPr>
        <a:xfrm>
          <a:off x="16357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100512</xdr:rowOff>
    </xdr:from>
    <xdr:to>
      <xdr:col>81</xdr:col>
      <xdr:colOff>101600</xdr:colOff>
      <xdr:row>107</xdr:row>
      <xdr:rowOff>30662</xdr:rowOff>
    </xdr:to>
    <xdr:sp macro="" textlink="">
      <xdr:nvSpPr>
        <xdr:cNvPr id="651" name="楕円 650">
          <a:extLst>
            <a:ext uri="{FF2B5EF4-FFF2-40B4-BE49-F238E27FC236}">
              <a16:creationId xmlns:a16="http://schemas.microsoft.com/office/drawing/2014/main" id="{ABA116F2-B1AC-40B3-8AEB-2F94517D5F1C}"/>
            </a:ext>
          </a:extLst>
        </xdr:cNvPr>
        <xdr:cNvSpPr/>
      </xdr:nvSpPr>
      <xdr:spPr>
        <a:xfrm>
          <a:off x="15430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151312</xdr:rowOff>
    </xdr:from>
    <xdr:to>
      <xdr:col>85</xdr:col>
      <xdr:colOff>127000</xdr:colOff>
      <xdr:row>107</xdr:row>
      <xdr:rowOff>14151</xdr:rowOff>
    </xdr:to>
    <xdr:cxnSp macro="">
      <xdr:nvCxnSpPr>
        <xdr:cNvPr id="652" name="直線コネクタ 651">
          <a:extLst>
            <a:ext uri="{FF2B5EF4-FFF2-40B4-BE49-F238E27FC236}">
              <a16:creationId xmlns:a16="http://schemas.microsoft.com/office/drawing/2014/main" id="{5EDE8FEE-BD47-4AC0-8283-51146A7D4BB3}"/>
            </a:ext>
          </a:extLst>
        </xdr:cNvPr>
        <xdr:cNvCxnSpPr/>
      </xdr:nvCxnSpPr>
      <xdr:spPr>
        <a:xfrm>
          <a:off x="15481300" y="1832501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22134</xdr:rowOff>
    </xdr:from>
    <xdr:to>
      <xdr:col>76</xdr:col>
      <xdr:colOff>165100</xdr:colOff>
      <xdr:row>105</xdr:row>
      <xdr:rowOff>123734</xdr:rowOff>
    </xdr:to>
    <xdr:sp macro="" textlink="">
      <xdr:nvSpPr>
        <xdr:cNvPr id="653" name="楕円 652">
          <a:extLst>
            <a:ext uri="{FF2B5EF4-FFF2-40B4-BE49-F238E27FC236}">
              <a16:creationId xmlns:a16="http://schemas.microsoft.com/office/drawing/2014/main" id="{06F6FEDA-74B8-4913-8EF3-9A62EAAD91E0}"/>
            </a:ext>
          </a:extLst>
        </xdr:cNvPr>
        <xdr:cNvSpPr/>
      </xdr:nvSpPr>
      <xdr:spPr>
        <a:xfrm>
          <a:off x="14541500" y="1802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72934</xdr:rowOff>
    </xdr:from>
    <xdr:to>
      <xdr:col>81</xdr:col>
      <xdr:colOff>50800</xdr:colOff>
      <xdr:row>106</xdr:row>
      <xdr:rowOff>151312</xdr:rowOff>
    </xdr:to>
    <xdr:cxnSp macro="">
      <xdr:nvCxnSpPr>
        <xdr:cNvPr id="654" name="直線コネクタ 653">
          <a:extLst>
            <a:ext uri="{FF2B5EF4-FFF2-40B4-BE49-F238E27FC236}">
              <a16:creationId xmlns:a16="http://schemas.microsoft.com/office/drawing/2014/main" id="{13189A9B-C809-4B25-8FD9-36D3842DC493}"/>
            </a:ext>
          </a:extLst>
        </xdr:cNvPr>
        <xdr:cNvCxnSpPr/>
      </xdr:nvCxnSpPr>
      <xdr:spPr>
        <a:xfrm>
          <a:off x="14592300" y="18075184"/>
          <a:ext cx="889000" cy="24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655" name="楕円 654">
          <a:extLst>
            <a:ext uri="{FF2B5EF4-FFF2-40B4-BE49-F238E27FC236}">
              <a16:creationId xmlns:a16="http://schemas.microsoft.com/office/drawing/2014/main" id="{47536524-C0D1-4372-B25F-2F08FB1409E3}"/>
            </a:ext>
          </a:extLst>
        </xdr:cNvPr>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72934</xdr:rowOff>
    </xdr:from>
    <xdr:to>
      <xdr:col>76</xdr:col>
      <xdr:colOff>114300</xdr:colOff>
      <xdr:row>105</xdr:row>
      <xdr:rowOff>138249</xdr:rowOff>
    </xdr:to>
    <xdr:cxnSp macro="">
      <xdr:nvCxnSpPr>
        <xdr:cNvPr id="656" name="直線コネクタ 655">
          <a:extLst>
            <a:ext uri="{FF2B5EF4-FFF2-40B4-BE49-F238E27FC236}">
              <a16:creationId xmlns:a16="http://schemas.microsoft.com/office/drawing/2014/main" id="{40D28B3D-0740-4AA4-B328-E5114B4435CA}"/>
            </a:ext>
          </a:extLst>
        </xdr:cNvPr>
        <xdr:cNvCxnSpPr/>
      </xdr:nvCxnSpPr>
      <xdr:spPr>
        <a:xfrm flipV="1">
          <a:off x="13703300" y="1807518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57" name="n_1aveValue【庁舎】&#10;有形固定資産減価償却率">
          <a:extLst>
            <a:ext uri="{FF2B5EF4-FFF2-40B4-BE49-F238E27FC236}">
              <a16:creationId xmlns:a16="http://schemas.microsoft.com/office/drawing/2014/main" id="{E4BAAC1A-45A2-417B-BF9C-43DD6FFFF8DA}"/>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58" name="n_2aveValue【庁舎】&#10;有形固定資産減価償却率">
          <a:extLst>
            <a:ext uri="{FF2B5EF4-FFF2-40B4-BE49-F238E27FC236}">
              <a16:creationId xmlns:a16="http://schemas.microsoft.com/office/drawing/2014/main" id="{79FAD486-4F09-4B00-8B58-B47023148AC5}"/>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59" name="n_3aveValue【庁舎】&#10;有形固定資産減価償却率">
          <a:extLst>
            <a:ext uri="{FF2B5EF4-FFF2-40B4-BE49-F238E27FC236}">
              <a16:creationId xmlns:a16="http://schemas.microsoft.com/office/drawing/2014/main" id="{A23EF4D8-8B80-40B8-89C5-766E4329B70E}"/>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60" name="n_4aveValue【庁舎】&#10;有形固定資産減価償却率">
          <a:extLst>
            <a:ext uri="{FF2B5EF4-FFF2-40B4-BE49-F238E27FC236}">
              <a16:creationId xmlns:a16="http://schemas.microsoft.com/office/drawing/2014/main" id="{0D490AE9-3BE9-4C28-A50A-41E82DE75C1B}"/>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21789</xdr:rowOff>
    </xdr:from>
    <xdr:ext cx="405111" cy="259045"/>
    <xdr:sp macro="" textlink="">
      <xdr:nvSpPr>
        <xdr:cNvPr id="661" name="n_1mainValue【庁舎】&#10;有形固定資産減価償却率">
          <a:extLst>
            <a:ext uri="{FF2B5EF4-FFF2-40B4-BE49-F238E27FC236}">
              <a16:creationId xmlns:a16="http://schemas.microsoft.com/office/drawing/2014/main" id="{F38025D7-E637-474D-BFF5-E0F36584CC84}"/>
            </a:ext>
          </a:extLst>
        </xdr:cNvPr>
        <xdr:cNvSpPr txBox="1"/>
      </xdr:nvSpPr>
      <xdr:spPr>
        <a:xfrm>
          <a:off x="152660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114861</xdr:rowOff>
    </xdr:from>
    <xdr:ext cx="405111" cy="259045"/>
    <xdr:sp macro="" textlink="">
      <xdr:nvSpPr>
        <xdr:cNvPr id="662" name="n_2mainValue【庁舎】&#10;有形固定資産減価償却率">
          <a:extLst>
            <a:ext uri="{FF2B5EF4-FFF2-40B4-BE49-F238E27FC236}">
              <a16:creationId xmlns:a16="http://schemas.microsoft.com/office/drawing/2014/main" id="{FC2F75DA-3113-4E8B-A0AB-C48539EA5F46}"/>
            </a:ext>
          </a:extLst>
        </xdr:cNvPr>
        <xdr:cNvSpPr txBox="1"/>
      </xdr:nvSpPr>
      <xdr:spPr>
        <a:xfrm>
          <a:off x="14389744" y="1811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663" name="n_3mainValue【庁舎】&#10;有形固定資産減価償却率">
          <a:extLst>
            <a:ext uri="{FF2B5EF4-FFF2-40B4-BE49-F238E27FC236}">
              <a16:creationId xmlns:a16="http://schemas.microsoft.com/office/drawing/2014/main" id="{F4C5B905-C212-4378-B4D3-F8913D3380E9}"/>
            </a:ext>
          </a:extLst>
        </xdr:cNvPr>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65332D69-103D-4492-9013-7E860CEB27C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ED39A100-EAE9-425D-9F6C-941EFDDC31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28986C2E-168B-439A-AFAF-86A7A0486E9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CCF35D3B-2F41-4799-82BE-B8842289AF2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8DDD2F74-6B09-479D-AE52-F41045CAC322}"/>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C418B948-8648-47CD-B47B-88B0E8FEF52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C4682D3C-8320-4633-84FC-3AB81DDE757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C91FF1FC-7ED3-4C73-978F-F9EF22E586F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1CD837DC-242E-4B0E-B840-884A6E2BD2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6445C620-1F2F-4443-911D-6564C0DC012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8195D842-6DEB-4F9F-A36C-672AAEF50AE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86A0379C-0D47-41DF-B572-9F31043C5DC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F76BCDF5-2DF9-4A85-8CE0-FB3EA1C549B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9B5C307C-E958-48F3-970C-8D3F5D9456D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3BE841EA-DAC2-46E7-B0A0-519F02F5DBEF}"/>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a:extLst>
            <a:ext uri="{FF2B5EF4-FFF2-40B4-BE49-F238E27FC236}">
              <a16:creationId xmlns:a16="http://schemas.microsoft.com/office/drawing/2014/main" id="{F8B39243-6C64-43FF-82DA-202DC8E29B9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5672C12C-5847-48F7-81FB-B79F40D88B1C}"/>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a:extLst>
            <a:ext uri="{FF2B5EF4-FFF2-40B4-BE49-F238E27FC236}">
              <a16:creationId xmlns:a16="http://schemas.microsoft.com/office/drawing/2014/main" id="{96E49CDF-3877-4244-A2C0-BB449E0A5E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B178E6A3-2831-44D2-81D2-2F1C6D60946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a:extLst>
            <a:ext uri="{FF2B5EF4-FFF2-40B4-BE49-F238E27FC236}">
              <a16:creationId xmlns:a16="http://schemas.microsoft.com/office/drawing/2014/main" id="{D31D28D0-ACFE-40E0-85BA-BC2E2D6589C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506FB6DE-1535-4A7A-BBC3-24EF855F6E6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a:extLst>
            <a:ext uri="{FF2B5EF4-FFF2-40B4-BE49-F238E27FC236}">
              <a16:creationId xmlns:a16="http://schemas.microsoft.com/office/drawing/2014/main" id="{932C3ABD-E768-435E-9EF6-A23A4959B2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a:extLst>
            <a:ext uri="{FF2B5EF4-FFF2-40B4-BE49-F238E27FC236}">
              <a16:creationId xmlns:a16="http://schemas.microsoft.com/office/drawing/2014/main" id="{E40351B8-FA9E-4C13-AE4F-D1CCCF24E1E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87" name="直線コネクタ 686">
          <a:extLst>
            <a:ext uri="{FF2B5EF4-FFF2-40B4-BE49-F238E27FC236}">
              <a16:creationId xmlns:a16="http://schemas.microsoft.com/office/drawing/2014/main" id="{ADDD96C6-88DA-41B7-849D-51C41BE01389}"/>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88" name="【庁舎】&#10;一人当たり面積最小値テキスト">
          <a:extLst>
            <a:ext uri="{FF2B5EF4-FFF2-40B4-BE49-F238E27FC236}">
              <a16:creationId xmlns:a16="http://schemas.microsoft.com/office/drawing/2014/main" id="{807F8B2F-8F1D-4CE9-BA71-1B66BF1F0CFC}"/>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89" name="直線コネクタ 688">
          <a:extLst>
            <a:ext uri="{FF2B5EF4-FFF2-40B4-BE49-F238E27FC236}">
              <a16:creationId xmlns:a16="http://schemas.microsoft.com/office/drawing/2014/main" id="{41B631F7-7785-45A9-8786-2A2546533C9C}"/>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90" name="【庁舎】&#10;一人当たり面積最大値テキスト">
          <a:extLst>
            <a:ext uri="{FF2B5EF4-FFF2-40B4-BE49-F238E27FC236}">
              <a16:creationId xmlns:a16="http://schemas.microsoft.com/office/drawing/2014/main" id="{B44BDF4B-802D-472B-A79B-56550145B0B7}"/>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91" name="直線コネクタ 690">
          <a:extLst>
            <a:ext uri="{FF2B5EF4-FFF2-40B4-BE49-F238E27FC236}">
              <a16:creationId xmlns:a16="http://schemas.microsoft.com/office/drawing/2014/main" id="{B44D57C5-AF13-43D3-90B2-9A92F5F977F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92" name="【庁舎】&#10;一人当たり面積平均値テキスト">
          <a:extLst>
            <a:ext uri="{FF2B5EF4-FFF2-40B4-BE49-F238E27FC236}">
              <a16:creationId xmlns:a16="http://schemas.microsoft.com/office/drawing/2014/main" id="{5693BC27-D9D2-49D9-8FC1-DC0F1A79823D}"/>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93" name="フローチャート: 判断 692">
          <a:extLst>
            <a:ext uri="{FF2B5EF4-FFF2-40B4-BE49-F238E27FC236}">
              <a16:creationId xmlns:a16="http://schemas.microsoft.com/office/drawing/2014/main" id="{75FC9F98-4C3F-4C2E-807D-09A71FF46CBC}"/>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94" name="フローチャート: 判断 693">
          <a:extLst>
            <a:ext uri="{FF2B5EF4-FFF2-40B4-BE49-F238E27FC236}">
              <a16:creationId xmlns:a16="http://schemas.microsoft.com/office/drawing/2014/main" id="{47E58A6E-FDFA-4BC7-91E9-158F9407F467}"/>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95" name="フローチャート: 判断 694">
          <a:extLst>
            <a:ext uri="{FF2B5EF4-FFF2-40B4-BE49-F238E27FC236}">
              <a16:creationId xmlns:a16="http://schemas.microsoft.com/office/drawing/2014/main" id="{2DCB3F32-1806-40C9-850B-51A02542183F}"/>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96" name="フローチャート: 判断 695">
          <a:extLst>
            <a:ext uri="{FF2B5EF4-FFF2-40B4-BE49-F238E27FC236}">
              <a16:creationId xmlns:a16="http://schemas.microsoft.com/office/drawing/2014/main" id="{5250C655-429E-40A1-9F4D-8B1B5540592E}"/>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97" name="フローチャート: 判断 696">
          <a:extLst>
            <a:ext uri="{FF2B5EF4-FFF2-40B4-BE49-F238E27FC236}">
              <a16:creationId xmlns:a16="http://schemas.microsoft.com/office/drawing/2014/main" id="{8B0D6AAD-C429-42FB-A11F-612768DFAFB4}"/>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FAF6C9F5-9B5D-4B82-9FEC-9EA5C55773E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D77414A6-228E-48FE-92CA-ABB2CB25BC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62E443EC-FB81-495A-BECF-4737EF4A5D9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B6A18E95-EF73-4F70-B8D8-A24B728745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CF5CEC45-A5B8-446F-8ECE-C2F6BDBDB05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24130</xdr:rowOff>
    </xdr:from>
    <xdr:to>
      <xdr:col>116</xdr:col>
      <xdr:colOff>114300</xdr:colOff>
      <xdr:row>107</xdr:row>
      <xdr:rowOff>125730</xdr:rowOff>
    </xdr:to>
    <xdr:sp macro="" textlink="">
      <xdr:nvSpPr>
        <xdr:cNvPr id="703" name="楕円 702">
          <a:extLst>
            <a:ext uri="{FF2B5EF4-FFF2-40B4-BE49-F238E27FC236}">
              <a16:creationId xmlns:a16="http://schemas.microsoft.com/office/drawing/2014/main" id="{E65D4E73-79E5-4977-95B8-76FBCDA67468}"/>
            </a:ext>
          </a:extLst>
        </xdr:cNvPr>
        <xdr:cNvSpPr/>
      </xdr:nvSpPr>
      <xdr:spPr>
        <a:xfrm>
          <a:off x="22110700" y="183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110507</xdr:rowOff>
    </xdr:from>
    <xdr:ext cx="469744" cy="259045"/>
    <xdr:sp macro="" textlink="">
      <xdr:nvSpPr>
        <xdr:cNvPr id="704" name="【庁舎】&#10;一人当たり面積該当値テキスト">
          <a:extLst>
            <a:ext uri="{FF2B5EF4-FFF2-40B4-BE49-F238E27FC236}">
              <a16:creationId xmlns:a16="http://schemas.microsoft.com/office/drawing/2014/main" id="{C94633C9-D34A-4F22-8181-502096E73B47}"/>
            </a:ext>
          </a:extLst>
        </xdr:cNvPr>
        <xdr:cNvSpPr txBox="1"/>
      </xdr:nvSpPr>
      <xdr:spPr>
        <a:xfrm>
          <a:off x="221996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30480</xdr:rowOff>
    </xdr:from>
    <xdr:to>
      <xdr:col>112</xdr:col>
      <xdr:colOff>38100</xdr:colOff>
      <xdr:row>107</xdr:row>
      <xdr:rowOff>132080</xdr:rowOff>
    </xdr:to>
    <xdr:sp macro="" textlink="">
      <xdr:nvSpPr>
        <xdr:cNvPr id="705" name="楕円 704">
          <a:extLst>
            <a:ext uri="{FF2B5EF4-FFF2-40B4-BE49-F238E27FC236}">
              <a16:creationId xmlns:a16="http://schemas.microsoft.com/office/drawing/2014/main" id="{84529B34-FAC3-408E-AD4A-3E385FE2FA23}"/>
            </a:ext>
          </a:extLst>
        </xdr:cNvPr>
        <xdr:cNvSpPr/>
      </xdr:nvSpPr>
      <xdr:spPr>
        <a:xfrm>
          <a:off x="21272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74930</xdr:rowOff>
    </xdr:from>
    <xdr:to>
      <xdr:col>116</xdr:col>
      <xdr:colOff>63500</xdr:colOff>
      <xdr:row>107</xdr:row>
      <xdr:rowOff>81280</xdr:rowOff>
    </xdr:to>
    <xdr:cxnSp macro="">
      <xdr:nvCxnSpPr>
        <xdr:cNvPr id="706" name="直線コネクタ 705">
          <a:extLst>
            <a:ext uri="{FF2B5EF4-FFF2-40B4-BE49-F238E27FC236}">
              <a16:creationId xmlns:a16="http://schemas.microsoft.com/office/drawing/2014/main" id="{14ABCEFF-E0A6-43D7-ADD8-77DED10872DB}"/>
            </a:ext>
          </a:extLst>
        </xdr:cNvPr>
        <xdr:cNvCxnSpPr/>
      </xdr:nvCxnSpPr>
      <xdr:spPr>
        <a:xfrm flipV="1">
          <a:off x="21323300" y="1842008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707" name="楕円 706">
          <a:extLst>
            <a:ext uri="{FF2B5EF4-FFF2-40B4-BE49-F238E27FC236}">
              <a16:creationId xmlns:a16="http://schemas.microsoft.com/office/drawing/2014/main" id="{A339CCA0-437A-4A72-8DCF-9F028DE7993E}"/>
            </a:ext>
          </a:extLst>
        </xdr:cNvPr>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81280</xdr:rowOff>
    </xdr:from>
    <xdr:to>
      <xdr:col>111</xdr:col>
      <xdr:colOff>177800</xdr:colOff>
      <xdr:row>107</xdr:row>
      <xdr:rowOff>83820</xdr:rowOff>
    </xdr:to>
    <xdr:cxnSp macro="">
      <xdr:nvCxnSpPr>
        <xdr:cNvPr id="708" name="直線コネクタ 707">
          <a:extLst>
            <a:ext uri="{FF2B5EF4-FFF2-40B4-BE49-F238E27FC236}">
              <a16:creationId xmlns:a16="http://schemas.microsoft.com/office/drawing/2014/main" id="{E3010504-25E8-413D-B9AE-1B1B693E4177}"/>
            </a:ext>
          </a:extLst>
        </xdr:cNvPr>
        <xdr:cNvCxnSpPr/>
      </xdr:nvCxnSpPr>
      <xdr:spPr>
        <a:xfrm flipV="1">
          <a:off x="20434300" y="184264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709" name="楕円 708">
          <a:extLst>
            <a:ext uri="{FF2B5EF4-FFF2-40B4-BE49-F238E27FC236}">
              <a16:creationId xmlns:a16="http://schemas.microsoft.com/office/drawing/2014/main" id="{C60AE080-1480-4E1F-A578-E6BCDAF3D1DF}"/>
            </a:ext>
          </a:extLst>
        </xdr:cNvPr>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87630</xdr:rowOff>
    </xdr:to>
    <xdr:cxnSp macro="">
      <xdr:nvCxnSpPr>
        <xdr:cNvPr id="710" name="直線コネクタ 709">
          <a:extLst>
            <a:ext uri="{FF2B5EF4-FFF2-40B4-BE49-F238E27FC236}">
              <a16:creationId xmlns:a16="http://schemas.microsoft.com/office/drawing/2014/main" id="{01804E40-E684-4F0C-913E-9B6D289ADBF2}"/>
            </a:ext>
          </a:extLst>
        </xdr:cNvPr>
        <xdr:cNvCxnSpPr/>
      </xdr:nvCxnSpPr>
      <xdr:spPr>
        <a:xfrm flipV="1">
          <a:off x="19545300" y="1842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11" name="n_1aveValue【庁舎】&#10;一人当たり面積">
          <a:extLst>
            <a:ext uri="{FF2B5EF4-FFF2-40B4-BE49-F238E27FC236}">
              <a16:creationId xmlns:a16="http://schemas.microsoft.com/office/drawing/2014/main" id="{8F615C75-189D-4084-B890-3E33B3D37692}"/>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12" name="n_2aveValue【庁舎】&#10;一人当たり面積">
          <a:extLst>
            <a:ext uri="{FF2B5EF4-FFF2-40B4-BE49-F238E27FC236}">
              <a16:creationId xmlns:a16="http://schemas.microsoft.com/office/drawing/2014/main" id="{2C258B65-BB1A-4CDF-95B4-6DD343B96A9A}"/>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713" name="n_3aveValue【庁舎】&#10;一人当たり面積">
          <a:extLst>
            <a:ext uri="{FF2B5EF4-FFF2-40B4-BE49-F238E27FC236}">
              <a16:creationId xmlns:a16="http://schemas.microsoft.com/office/drawing/2014/main" id="{E4A35D74-DF21-4C4F-B276-50759ADAD46C}"/>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714" name="n_4aveValue【庁舎】&#10;一人当たり面積">
          <a:extLst>
            <a:ext uri="{FF2B5EF4-FFF2-40B4-BE49-F238E27FC236}">
              <a16:creationId xmlns:a16="http://schemas.microsoft.com/office/drawing/2014/main" id="{301A3FA8-FD5E-41DE-BF23-5B941D24C372}"/>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123207</xdr:rowOff>
    </xdr:from>
    <xdr:ext cx="469744" cy="259045"/>
    <xdr:sp macro="" textlink="">
      <xdr:nvSpPr>
        <xdr:cNvPr id="715" name="n_1mainValue【庁舎】&#10;一人当たり面積">
          <a:extLst>
            <a:ext uri="{FF2B5EF4-FFF2-40B4-BE49-F238E27FC236}">
              <a16:creationId xmlns:a16="http://schemas.microsoft.com/office/drawing/2014/main" id="{31CCC758-5485-44AE-AE00-000FAF4C2EBB}"/>
            </a:ext>
          </a:extLst>
        </xdr:cNvPr>
        <xdr:cNvSpPr txBox="1"/>
      </xdr:nvSpPr>
      <xdr:spPr>
        <a:xfrm>
          <a:off x="21075727" y="1846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716" name="n_2mainValue【庁舎】&#10;一人当たり面積">
          <a:extLst>
            <a:ext uri="{FF2B5EF4-FFF2-40B4-BE49-F238E27FC236}">
              <a16:creationId xmlns:a16="http://schemas.microsoft.com/office/drawing/2014/main" id="{DE13FC9E-4933-4EB5-960F-DD4AC59AB512}"/>
            </a:ext>
          </a:extLst>
        </xdr:cNvPr>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717" name="n_3mainValue【庁舎】&#10;一人当たり面積">
          <a:extLst>
            <a:ext uri="{FF2B5EF4-FFF2-40B4-BE49-F238E27FC236}">
              <a16:creationId xmlns:a16="http://schemas.microsoft.com/office/drawing/2014/main" id="{641DCB7B-EE63-401F-B459-9495D140DB67}"/>
            </a:ext>
          </a:extLst>
        </xdr:cNvPr>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a:extLst>
            <a:ext uri="{FF2B5EF4-FFF2-40B4-BE49-F238E27FC236}">
              <a16:creationId xmlns:a16="http://schemas.microsoft.com/office/drawing/2014/main" id="{C5350E46-85D3-41DB-8BE0-BEC23B0ADAB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a:extLst>
            <a:ext uri="{FF2B5EF4-FFF2-40B4-BE49-F238E27FC236}">
              <a16:creationId xmlns:a16="http://schemas.microsoft.com/office/drawing/2014/main" id="{52BB474F-6116-40A4-BB10-41E1412154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a:extLst>
            <a:ext uri="{FF2B5EF4-FFF2-40B4-BE49-F238E27FC236}">
              <a16:creationId xmlns:a16="http://schemas.microsoft.com/office/drawing/2014/main" id="{49807AC3-B918-48CA-A634-15562D6158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多くの施設で高い水準になっており、上記施設の多くは老朽化が進んでいる。特に、一般廃棄物処理施設は老朽化が進んでいる状況である、平成３０年度に塵芥処理車の更新を行ったため一時的に減価償却率は下がったが耐用年数が短いため減価償却率は高い水準に戻っている。ごみ収集業務はすべての住民に直結した行政サービスであるため安全で安定的な運営を維持するためにも計画的に施設の更新を行っていく。また、平成１５年建設の保健センターについては減価償却が進んでおり類似団体平均を上回ったが、施設の使用には問題のない状況である。庁舎についても改修等により一時的に減価償却率が低下したが、昭和５７年建設のため老朽化が進んでいる。今後も修繕を行い、長寿命化を図りつつ、更新のため公共施設整備基金への積立を継続し財源確保に努めていく。</a:t>
          </a:r>
        </a:p>
        <a:p>
          <a:r>
            <a:rPr kumimoji="1" lang="ja-JP" altLang="en-US" sz="1300">
              <a:latin typeface="ＭＳ Ｐゴシック" panose="020B0600070205080204" pitchFamily="50" charset="-128"/>
              <a:ea typeface="ＭＳ Ｐゴシック" panose="020B0600070205080204" pitchFamily="50" charset="-128"/>
            </a:rPr>
            <a:t>一人当たり指標を類似団体と比較し、低い数値となっているが、これは保有する公共施設数が少ないことが要因である。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類似団体に比べて面積が小さいため固定資産税収入額が低く、また、法人等も少ないために法人住民税収入も低いという、税収基盤の弱さがある。</a:t>
          </a:r>
        </a:p>
        <a:p>
          <a:r>
            <a:rPr kumimoji="1" lang="ja-JP" altLang="en-US" sz="1300">
              <a:latin typeface="ＭＳ Ｐゴシック" panose="020B0600070205080204" pitchFamily="50" charset="-128"/>
              <a:ea typeface="ＭＳ Ｐゴシック" panose="020B0600070205080204" pitchFamily="50" charset="-128"/>
            </a:rPr>
            <a:t>　また、個人住民税に関しても、人口減少と共に年々減少している。</a:t>
          </a:r>
        </a:p>
        <a:p>
          <a:r>
            <a:rPr kumimoji="1" lang="ja-JP" altLang="en-US" sz="1300">
              <a:latin typeface="ＭＳ Ｐゴシック" panose="020B0600070205080204" pitchFamily="50" charset="-128"/>
              <a:ea typeface="ＭＳ Ｐゴシック" panose="020B0600070205080204" pitchFamily="50" charset="-128"/>
            </a:rPr>
            <a:t>　このような状況により類似団体と比べて財政力指数が低い数値となっている。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今後継続的な企業誘致等を積極的に行い税収基盤の確保に努めたい。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95250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106741</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過去に一時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％を超えた経常収支比率は、人件費削減など行財政改革への取組みを通じ経常的経費の削減に努めたことにより改善はされたが、平成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年度からの給与復元と高取町定員適正化計画に基づく新規職員採用による職員数の増などで経常収支比率が上昇した。</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年度は経常的収入の増により大幅に数値を改善し、類似団体平均値に肉薄した。</a:t>
          </a:r>
        </a:p>
        <a:p>
          <a:r>
            <a:rPr kumimoji="1" lang="ja-JP" altLang="en-US" sz="1300">
              <a:latin typeface="ＭＳ Ｐゴシック" panose="020B0600070205080204" pitchFamily="50" charset="-128"/>
              <a:ea typeface="ＭＳ Ｐゴシック" panose="020B0600070205080204" pitchFamily="50" charset="-128"/>
            </a:rPr>
            <a:t>　今後、公共施設等の老朽化に伴う維持補修経費の増加が見込まれるため、事業の優先度を厳しく点検し、経常的経費の削減を目指す。</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03630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10160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21003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147828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1003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147828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714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29227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130810</xdr:rowOff>
    </xdr:from>
    <xdr:to>
      <xdr:col>19</xdr:col>
      <xdr:colOff>184150</xdr:colOff>
      <xdr:row>66</xdr:row>
      <xdr:rowOff>60960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45737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97028</xdr:rowOff>
    </xdr:from>
    <xdr:to>
      <xdr:col>11</xdr:col>
      <xdr:colOff>82550</xdr:colOff>
      <xdr:row>66</xdr:row>
      <xdr:rowOff>27178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11955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32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 </a:t>
          </a:r>
          <a:r>
            <a:rPr kumimoji="1" lang="en-US" altLang="ja-JP" sz="1300">
              <a:latin typeface="ＭＳ Ｐゴシック" panose="020B0600070205080204" pitchFamily="50" charset="-128"/>
              <a:ea typeface="ＭＳ Ｐゴシック" panose="020B0600070205080204" pitchFamily="50" charset="-128"/>
            </a:rPr>
            <a:t>1 </a:t>
          </a:r>
          <a:r>
            <a:rPr kumimoji="1" lang="ja-JP" altLang="en-US" sz="1300">
              <a:latin typeface="ＭＳ Ｐゴシック" panose="020B0600070205080204" pitchFamily="50" charset="-128"/>
              <a:ea typeface="ＭＳ Ｐゴシック" panose="020B0600070205080204" pitchFamily="50" charset="-128"/>
            </a:rPr>
            <a:t>人当たりの金額が類似団体平均より低い数値となっているのは、し尿処理費やし尿運搬費などの削減に努めていたためである。しかし、常備消防を一部事務組合で行なっていることから、一部事務組合での人件費・物件費等に充てる負担金等を合計した場合、人口１人当たりの金額は大幅に増加することになる。</a:t>
          </a:r>
        </a:p>
        <a:p>
          <a:r>
            <a:rPr kumimoji="1" lang="ja-JP" altLang="en-US" sz="1300">
              <a:latin typeface="ＭＳ Ｐゴシック" panose="020B0600070205080204" pitchFamily="50" charset="-128"/>
              <a:ea typeface="ＭＳ Ｐゴシック" panose="020B0600070205080204" pitchFamily="50" charset="-128"/>
            </a:rPr>
            <a:t>　今後も、人件費・物件費等の抑制に努める。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140176</xdr:rowOff>
    </xdr:from>
    <xdr:to>
      <xdr:col>23</xdr:col>
      <xdr:colOff>133350</xdr:colOff>
      <xdr:row>81</xdr:row>
      <xdr:rowOff>25048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56176"/>
          <a:ext cx="838200" cy="5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69962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957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95258</xdr:rowOff>
    </xdr:from>
    <xdr:to>
      <xdr:col>19</xdr:col>
      <xdr:colOff>133350</xdr:colOff>
      <xdr:row>80</xdr:row>
      <xdr:rowOff>140176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811258"/>
          <a:ext cx="889000" cy="4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030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80732</xdr:rowOff>
    </xdr:from>
    <xdr:to>
      <xdr:col>15</xdr:col>
      <xdr:colOff>82550</xdr:colOff>
      <xdr:row>80</xdr:row>
      <xdr:rowOff>95258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96732"/>
          <a:ext cx="889000" cy="1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124965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40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64044</xdr:rowOff>
    </xdr:from>
    <xdr:to>
      <xdr:col>11</xdr:col>
      <xdr:colOff>31750</xdr:colOff>
      <xdr:row>80</xdr:row>
      <xdr:rowOff>80732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80044"/>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125762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401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107700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95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145698</xdr:rowOff>
    </xdr:from>
    <xdr:to>
      <xdr:col>23</xdr:col>
      <xdr:colOff>184150</xdr:colOff>
      <xdr:row>81</xdr:row>
      <xdr:rowOff>75848</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6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162225</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70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89376</xdr:rowOff>
    </xdr:from>
    <xdr:to>
      <xdr:col>19</xdr:col>
      <xdr:colOff>184150</xdr:colOff>
      <xdr:row>81</xdr:row>
      <xdr:rowOff>19526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80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29703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7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44458</xdr:rowOff>
    </xdr:from>
    <xdr:to>
      <xdr:col>15</xdr:col>
      <xdr:colOff>133350</xdr:colOff>
      <xdr:row>80</xdr:row>
      <xdr:rowOff>146058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6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156235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2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29932</xdr:rowOff>
    </xdr:from>
    <xdr:to>
      <xdr:col>11</xdr:col>
      <xdr:colOff>82550</xdr:colOff>
      <xdr:row>80</xdr:row>
      <xdr:rowOff>131532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4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141709</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13244</xdr:rowOff>
    </xdr:from>
    <xdr:to>
      <xdr:col>7</xdr:col>
      <xdr:colOff>31750</xdr:colOff>
      <xdr:row>80</xdr:row>
      <xdr:rowOff>114844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2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125021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9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令和２年度、類似団体に比べ１．４ポイントの開きがあるが、ラスパイレス指数については、類似団体とほぼ同水準で推移している。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今後も、地域の民間企業の平均給与の状況や、各種手当の総点検を行なうなど、より一層の給与の適正化に努める。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122238</xdr:rowOff>
    </xdr:from>
    <xdr:to>
      <xdr:col>81</xdr:col>
      <xdr:colOff>44450</xdr:colOff>
      <xdr:row>85</xdr:row>
      <xdr:rowOff>132291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695488"/>
          <a:ext cx="8382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132291</xdr:rowOff>
    </xdr:from>
    <xdr:to>
      <xdr:col>77</xdr:col>
      <xdr:colOff>44450</xdr:colOff>
      <xdr:row>86</xdr:row>
      <xdr:rowOff>121709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0554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111654</xdr:rowOff>
    </xdr:from>
    <xdr:to>
      <xdr:col>72</xdr:col>
      <xdr:colOff>203200</xdr:colOff>
      <xdr:row>86</xdr:row>
      <xdr:rowOff>121709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85635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31221</xdr:rowOff>
    </xdr:from>
    <xdr:to>
      <xdr:col>68</xdr:col>
      <xdr:colOff>152400</xdr:colOff>
      <xdr:row>86</xdr:row>
      <xdr:rowOff>111654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75921"/>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71438</xdr:rowOff>
    </xdr:from>
    <xdr:to>
      <xdr:col>81</xdr:col>
      <xdr:colOff>95250</xdr:colOff>
      <xdr:row>86</xdr:row>
      <xdr:rowOff>1588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43515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1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81491</xdr:rowOff>
    </xdr:from>
    <xdr:to>
      <xdr:col>77</xdr:col>
      <xdr:colOff>95250</xdr:colOff>
      <xdr:row>86</xdr:row>
      <xdr:rowOff>11641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167868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4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60854</xdr:rowOff>
    </xdr:from>
    <xdr:to>
      <xdr:col>68</xdr:col>
      <xdr:colOff>203200</xdr:colOff>
      <xdr:row>86</xdr:row>
      <xdr:rowOff>162454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0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147231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91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151871</xdr:rowOff>
    </xdr:from>
    <xdr:to>
      <xdr:col>64</xdr:col>
      <xdr:colOff>152400</xdr:colOff>
      <xdr:row>86</xdr:row>
      <xdr:rowOff>82021</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66798</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1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過去からの新規採用抑制により類似団体平均より低い数値となっている。</a:t>
          </a:r>
        </a:p>
        <a:p>
          <a:r>
            <a:rPr kumimoji="1" lang="ja-JP" altLang="en-US" sz="1300">
              <a:latin typeface="ＭＳ Ｐゴシック" panose="020B0600070205080204" pitchFamily="50" charset="-128"/>
              <a:ea typeface="ＭＳ Ｐゴシック" panose="020B0600070205080204" pitchFamily="50" charset="-128"/>
            </a:rPr>
            <a:t>　職員補充は必要最低限に抑制するとともに、様々な行政サービスの提供体制を工夫し、最適な組織規模で効率的な行政運営を行なうことができるよう定員適正化計画に基づき、定員管理を行っていく。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59</xdr:row>
      <xdr:rowOff>148590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21105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68292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95504</xdr:rowOff>
    </xdr:from>
    <xdr:to>
      <xdr:col>77</xdr:col>
      <xdr:colOff>44450</xdr:colOff>
      <xdr:row>59</xdr:row>
      <xdr:rowOff>126391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211054"/>
          <a:ext cx="889000" cy="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14038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7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81026</xdr:rowOff>
    </xdr:from>
    <xdr:to>
      <xdr:col>72</xdr:col>
      <xdr:colOff>203200</xdr:colOff>
      <xdr:row>59</xdr:row>
      <xdr:rowOff>126391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96576"/>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6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24079</xdr:rowOff>
    </xdr:from>
    <xdr:to>
      <xdr:col>68</xdr:col>
      <xdr:colOff>152400</xdr:colOff>
      <xdr:row>59</xdr:row>
      <xdr:rowOff>81026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39629"/>
          <a:ext cx="889000" cy="5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16933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75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151706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3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97790</xdr:rowOff>
    </xdr:from>
    <xdr:to>
      <xdr:col>81</xdr:col>
      <xdr:colOff>95250</xdr:colOff>
      <xdr:row>60</xdr:row>
      <xdr:rowOff>27940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114317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5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44704</xdr:rowOff>
    </xdr:from>
    <xdr:to>
      <xdr:col>77</xdr:col>
      <xdr:colOff>95250</xdr:colOff>
      <xdr:row>59</xdr:row>
      <xdr:rowOff>146304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156481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75591</xdr:rowOff>
    </xdr:from>
    <xdr:to>
      <xdr:col>73</xdr:col>
      <xdr:colOff>44450</xdr:colOff>
      <xdr:row>60</xdr:row>
      <xdr:rowOff>5741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9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15918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60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30226</xdr:rowOff>
    </xdr:from>
    <xdr:to>
      <xdr:col>68</xdr:col>
      <xdr:colOff>203200</xdr:colOff>
      <xdr:row>59</xdr:row>
      <xdr:rowOff>131826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4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142003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144729</xdr:rowOff>
    </xdr:from>
    <xdr:to>
      <xdr:col>64</xdr:col>
      <xdr:colOff>152400</xdr:colOff>
      <xdr:row>59</xdr:row>
      <xdr:rowOff>74879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8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85056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5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実質公債費比率については、類似団体平均と同程度の数値まで改善された。これは、過去に行った普通建設事業費に係る起債の償還終了や、赤字財政以降の新規事業を抑制してきたためである。</a:t>
          </a:r>
        </a:p>
        <a:p>
          <a:r>
            <a:rPr kumimoji="1" lang="ja-JP" altLang="en-US" sz="1300">
              <a:latin typeface="ＭＳ Ｐゴシック" panose="020B0600070205080204" pitchFamily="50" charset="-128"/>
              <a:ea typeface="ＭＳ Ｐゴシック" panose="020B0600070205080204" pitchFamily="50" charset="-128"/>
            </a:rPr>
            <a:t>　しかし、統合幼稚園建設事業に係る起債の償還等が今後控えているため、引き続き新規事業の実施等について総点検を行い、財政の健全化を図る。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54610</xdr:rowOff>
    </xdr:from>
    <xdr:to>
      <xdr:col>81</xdr:col>
      <xdr:colOff>44450</xdr:colOff>
      <xdr:row>40</xdr:row>
      <xdr:rowOff>78740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9126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78740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78740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884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30480</xdr:rowOff>
    </xdr:from>
    <xdr:to>
      <xdr:col>68</xdr:col>
      <xdr:colOff>152400</xdr:colOff>
      <xdr:row>40</xdr:row>
      <xdr:rowOff>102870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8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147337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3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151130</xdr:rowOff>
    </xdr:from>
    <xdr:to>
      <xdr:col>68</xdr:col>
      <xdr:colOff>203200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66057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類似団体に比べて将来負担比率が高い数値となっているのは、土地開発公社にかかる債務保証が大きな負担となっているからである。</a:t>
          </a:r>
        </a:p>
        <a:p>
          <a:r>
            <a:rPr kumimoji="1" lang="ja-JP" altLang="en-US" sz="1300">
              <a:latin typeface="ＭＳ Ｐゴシック" panose="020B0600070205080204" pitchFamily="50" charset="-128"/>
              <a:ea typeface="ＭＳ Ｐゴシック" panose="020B0600070205080204" pitchFamily="50" charset="-128"/>
            </a:rPr>
            <a:t>　また、類似団体に比べ、充当可能基金が少ないことも要因である。</a:t>
          </a:r>
        </a:p>
        <a:p>
          <a:r>
            <a:rPr kumimoji="1" lang="ja-JP" altLang="en-US" sz="1300">
              <a:latin typeface="ＭＳ Ｐゴシック" panose="020B0600070205080204" pitchFamily="50" charset="-128"/>
              <a:ea typeface="ＭＳ Ｐゴシック" panose="020B0600070205080204" pitchFamily="50" charset="-128"/>
            </a:rPr>
            <a:t>　今後も後世への負担を少しでも軽減するため、新規事業の実施等について総点検を図り、充当可能基金の積立を着実に行い、財政の健全化を図る。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123371</xdr:rowOff>
    </xdr:from>
    <xdr:to>
      <xdr:col>81</xdr:col>
      <xdr:colOff>44450</xdr:colOff>
      <xdr:row>20</xdr:row>
      <xdr:rowOff>158508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209471"/>
          <a:ext cx="838200" cy="37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158508</xdr:rowOff>
    </xdr:from>
    <xdr:to>
      <xdr:col>77</xdr:col>
      <xdr:colOff>44450</xdr:colOff>
      <xdr:row>21</xdr:row>
      <xdr:rowOff>97367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587508"/>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97367</xdr:rowOff>
    </xdr:from>
    <xdr:to>
      <xdr:col>72</xdr:col>
      <xdr:colOff>203200</xdr:colOff>
      <xdr:row>21</xdr:row>
      <xdr:rowOff>103112</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697817"/>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11188</xdr:rowOff>
    </xdr:from>
    <xdr:to>
      <xdr:col>68</xdr:col>
      <xdr:colOff>152400</xdr:colOff>
      <xdr:row>21</xdr:row>
      <xdr:rowOff>103112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6116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72571</xdr:rowOff>
    </xdr:from>
    <xdr:to>
      <xdr:col>81</xdr:col>
      <xdr:colOff>95250</xdr:colOff>
      <xdr:row>19</xdr:row>
      <xdr:rowOff>2722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5867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44648</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3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107708</xdr:rowOff>
    </xdr:from>
    <xdr:to>
      <xdr:col>77</xdr:col>
      <xdr:colOff>95250</xdr:colOff>
      <xdr:row>21</xdr:row>
      <xdr:rowOff>37858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53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22635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62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46567</xdr:rowOff>
    </xdr:from>
    <xdr:to>
      <xdr:col>73</xdr:col>
      <xdr:colOff>44450</xdr:colOff>
      <xdr:row>21</xdr:row>
      <xdr:rowOff>148167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132944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73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52312</xdr:rowOff>
    </xdr:from>
    <xdr:to>
      <xdr:col>68</xdr:col>
      <xdr:colOff>203200</xdr:colOff>
      <xdr:row>21</xdr:row>
      <xdr:rowOff>153912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5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138689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3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131838</xdr:rowOff>
    </xdr:from>
    <xdr:to>
      <xdr:col>64</xdr:col>
      <xdr:colOff>152400</xdr:colOff>
      <xdr:row>21</xdr:row>
      <xdr:rowOff>61988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56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46765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64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経常収支比率における人件費の割合について類似団体とほぼ同水準で推移しているが、令和２年度は２．３ポイント高くなっている。これはごみ収集業務を直営で行っていることなどが要因である。</a:t>
          </a:r>
        </a:p>
        <a:p>
          <a:r>
            <a:rPr kumimoji="1" lang="ja-JP" altLang="en-US" sz="1300">
              <a:latin typeface="ＭＳ Ｐゴシック" panose="020B0600070205080204" pitchFamily="50" charset="-128"/>
              <a:ea typeface="ＭＳ Ｐゴシック" panose="020B0600070205080204" pitchFamily="50" charset="-128"/>
            </a:rPr>
            <a:t>　今後も同水準を維持するため、定員適正化計画に基づき定員管理に努め、人件費の抑制に努める。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2903</xdr:rowOff>
    </xdr:from>
    <xdr:to>
      <xdr:col>24</xdr:col>
      <xdr:colOff>25400</xdr:colOff>
      <xdr:row>38</xdr:row>
      <xdr:rowOff>35560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180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122101</xdr:rowOff>
    </xdr:from>
    <xdr:to>
      <xdr:col>19</xdr:col>
      <xdr:colOff>187325</xdr:colOff>
      <xdr:row>38</xdr:row>
      <xdr:rowOff>35560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46575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109039</xdr:rowOff>
    </xdr:from>
    <xdr:to>
      <xdr:col>15</xdr:col>
      <xdr:colOff>98425</xdr:colOff>
      <xdr:row>37</xdr:row>
      <xdr:rowOff>122101</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5268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109039</xdr:rowOff>
    </xdr:from>
    <xdr:to>
      <xdr:col>11</xdr:col>
      <xdr:colOff>9525</xdr:colOff>
      <xdr:row>37</xdr:row>
      <xdr:rowOff>154758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5268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123553</xdr:rowOff>
    </xdr:from>
    <xdr:to>
      <xdr:col>24</xdr:col>
      <xdr:colOff>76200</xdr:colOff>
      <xdr:row>38</xdr:row>
      <xdr:rowOff>53703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95630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3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71301</xdr:rowOff>
    </xdr:from>
    <xdr:to>
      <xdr:col>15</xdr:col>
      <xdr:colOff>149225</xdr:colOff>
      <xdr:row>38</xdr:row>
      <xdr:rowOff>1451</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157678</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58239</xdr:rowOff>
    </xdr:from>
    <xdr:to>
      <xdr:col>11</xdr:col>
      <xdr:colOff>60325</xdr:colOff>
      <xdr:row>37</xdr:row>
      <xdr:rowOff>159838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144615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103958</xdr:rowOff>
    </xdr:from>
    <xdr:to>
      <xdr:col>6</xdr:col>
      <xdr:colOff>171450</xdr:colOff>
      <xdr:row>38</xdr:row>
      <xdr:rowOff>34108</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18886</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3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物件費の比率は類似団体とほぼ同水準で推移しているが、令和２年度は３．１ポイントの差がある。これは、令和元年度途中にごみ処理業務を行っていた一部事務組合を脱退し、ごみ処理関係支出が補助費から物件費に移ったためである。</a:t>
          </a:r>
        </a:p>
        <a:p>
          <a:r>
            <a:rPr kumimoji="1" lang="ja-JP" altLang="en-US" sz="1300">
              <a:latin typeface="ＭＳ Ｐゴシック" panose="020B0600070205080204" pitchFamily="50" charset="-128"/>
              <a:ea typeface="ＭＳ Ｐゴシック" panose="020B0600070205080204" pitchFamily="50" charset="-128"/>
            </a:rPr>
            <a:t>　今後も需用費・委託料等の削減に努め更なる抑制を図る。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17</xdr:row>
      <xdr:rowOff>156718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30576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156718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707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17</xdr:row>
      <xdr:rowOff>124714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707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106426</xdr:rowOff>
    </xdr:from>
    <xdr:to>
      <xdr:col>69</xdr:col>
      <xdr:colOff>92075</xdr:colOff>
      <xdr:row>17</xdr:row>
      <xdr:rowOff>124714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21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92202</xdr:rowOff>
    </xdr:from>
    <xdr:to>
      <xdr:col>82</xdr:col>
      <xdr:colOff>158750</xdr:colOff>
      <xdr:row>18</xdr:row>
      <xdr:rowOff>22352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64279</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105918</xdr:rowOff>
    </xdr:from>
    <xdr:to>
      <xdr:col>78</xdr:col>
      <xdr:colOff>120650</xdr:colOff>
      <xdr:row>18</xdr:row>
      <xdr:rowOff>36068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2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20845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0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扶助費の割合について類似団体とほぼ同水準で推移しており、令和２年度は１．７ポイント減少したが、近年扶助費は増加傾向にある。資格審査等の適正化や各種手当へ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41275</xdr:rowOff>
    </xdr:from>
    <xdr:to>
      <xdr:col>24</xdr:col>
      <xdr:colOff>25400</xdr:colOff>
      <xdr:row>57</xdr:row>
      <xdr:rowOff>112713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42475"/>
          <a:ext cx="8382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112713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28200"/>
          <a:ext cx="889000" cy="15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56</xdr:row>
      <xdr:rowOff>141288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82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84138</xdr:rowOff>
    </xdr:from>
    <xdr:to>
      <xdr:col>11</xdr:col>
      <xdr:colOff>9525</xdr:colOff>
      <xdr:row>56</xdr:row>
      <xdr:rowOff>141288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8533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161925</xdr:rowOff>
    </xdr:from>
    <xdr:to>
      <xdr:col>24</xdr:col>
      <xdr:colOff>76200</xdr:colOff>
      <xdr:row>56</xdr:row>
      <xdr:rowOff>92075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7002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61913</xdr:rowOff>
    </xdr:from>
    <xdr:to>
      <xdr:col>20</xdr:col>
      <xdr:colOff>38100</xdr:colOff>
      <xdr:row>57</xdr:row>
      <xdr:rowOff>163513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148290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92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90488</xdr:rowOff>
    </xdr:from>
    <xdr:to>
      <xdr:col>11</xdr:col>
      <xdr:colOff>60325</xdr:colOff>
      <xdr:row>57</xdr:row>
      <xdr:rowOff>20638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5415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33338</xdr:rowOff>
    </xdr:from>
    <xdr:to>
      <xdr:col>6</xdr:col>
      <xdr:colOff>171450</xdr:colOff>
      <xdr:row>56</xdr:row>
      <xdr:rowOff>134938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119715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その他の比率については令和２年度は類似団体に比べ３．６ポイント高くなっている。これは、介護保険特別会計や後期高齢者医療事業特別会計への繰出金は増加による。今後も増加の傾向にあるため、給付の適正化など繰出金の抑制を図る。</a:t>
          </a:r>
        </a:p>
        <a:p>
          <a:r>
            <a:rPr kumimoji="1" lang="ja-JP" altLang="en-US" sz="1300">
              <a:latin typeface="ＭＳ Ｐゴシック" panose="020B0600070205080204" pitchFamily="50" charset="-128"/>
              <a:ea typeface="ＭＳ Ｐゴシック" panose="020B0600070205080204" pitchFamily="50" charset="-128"/>
            </a:rPr>
            <a:t>　また維持補修費の増も要因である。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58420</xdr:rowOff>
    </xdr:from>
    <xdr:to>
      <xdr:col>82</xdr:col>
      <xdr:colOff>107950</xdr:colOff>
      <xdr:row>58</xdr:row>
      <xdr:rowOff>66040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10002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66040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66040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58</xdr:row>
      <xdr:rowOff>66040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058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7620</xdr:rowOff>
    </xdr:from>
    <xdr:to>
      <xdr:col>82</xdr:col>
      <xdr:colOff>158750</xdr:colOff>
      <xdr:row>58</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151147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15240</xdr:rowOff>
    </xdr:from>
    <xdr:to>
      <xdr:col>78</xdr:col>
      <xdr:colOff>120650</xdr:colOff>
      <xdr:row>58</xdr:row>
      <xdr:rowOff>116840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101617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xdr:rowOff>
    </xdr:from>
    <xdr:to>
      <xdr:col>69</xdr:col>
      <xdr:colOff>142875</xdr:colOff>
      <xdr:row>58</xdr:row>
      <xdr:rowOff>116840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101617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補助費等の比率は類似団体に比べ適正数値となっている。これは赤字財政に伴い補助金を全面カットしたことによる。しかしながらここ数年で増加傾向にあり、補助金等の必要性を精査の上、適正化を図る。</a:t>
          </a:r>
        </a:p>
        <a:p>
          <a:r>
            <a:rPr kumimoji="1" lang="ja-JP" altLang="en-US" sz="1300">
              <a:latin typeface="ＭＳ Ｐゴシック" panose="020B0600070205080204" pitchFamily="50" charset="-128"/>
              <a:ea typeface="ＭＳ Ｐゴシック" panose="020B0600070205080204" pitchFamily="50" charset="-128"/>
            </a:rPr>
            <a:t>　また、令和２年度途中にごみ処理業務を行っていた一部事務組合を脱退し、ごみ処理関係支出が補助費から物件費に移ったためである。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83566</xdr:rowOff>
    </xdr:from>
    <xdr:to>
      <xdr:col>82</xdr:col>
      <xdr:colOff>107950</xdr:colOff>
      <xdr:row>35</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84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106426</xdr:rowOff>
    </xdr:from>
    <xdr:to>
      <xdr:col>78</xdr:col>
      <xdr:colOff>69850</xdr:colOff>
      <xdr:row>36</xdr:row>
      <xdr:rowOff>58420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07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72136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32766</xdr:rowOff>
    </xdr:from>
    <xdr:to>
      <xdr:col>82</xdr:col>
      <xdr:colOff>158750</xdr:colOff>
      <xdr:row>35</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112793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4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55626</xdr:rowOff>
    </xdr:from>
    <xdr:to>
      <xdr:col>78</xdr:col>
      <xdr:colOff>120650</xdr:colOff>
      <xdr:row>35</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167403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の割合は類似団体とほぼ同水準で推移している。また、過去に行なった大規模事業の既発債の償還が徐々に終了していることと新規事業の抑制により新発債の発行が減少したことにより年々比率が減少している。今後も引き続き、借換債の発行や民間資金の繰上償還や新規事業の総点検により公債費の抑制を図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07338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1800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142239</xdr:rowOff>
    </xdr:from>
    <xdr:to>
      <xdr:col>15</xdr:col>
      <xdr:colOff>98425</xdr:colOff>
      <xdr:row>76</xdr:row>
      <xdr:rowOff>149861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1724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16511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6366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137161</xdr:rowOff>
    </xdr:from>
    <xdr:to>
      <xdr:col>6</xdr:col>
      <xdr:colOff>171450</xdr:colOff>
      <xdr:row>77</xdr:row>
      <xdr:rowOff>67311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52088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公債費以外の個々の比率については類似団体とほぼ同水準で推移しているが、令和２年度は前年度に引続き「その他」の項目で高い数値となったため全体的にも高い数値となっている。</a:t>
          </a:r>
        </a:p>
        <a:p>
          <a:r>
            <a:rPr kumimoji="1" lang="ja-JP" altLang="en-US" sz="1300">
              <a:latin typeface="ＭＳ Ｐゴシック" panose="020B0600070205080204" pitchFamily="50" charset="-128"/>
              <a:ea typeface="ＭＳ Ｐゴシック" panose="020B0600070205080204" pitchFamily="50" charset="-128"/>
            </a:rPr>
            <a:t>　類似団体内順位は３７位／６８団体と中位に位置しているが、年々人口が減少し、歳入も減少してるため、今後も行財政改革の取組を通じて個々の経常的経費について抑制に努める。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96520</xdr:rowOff>
    </xdr:from>
    <xdr:to>
      <xdr:col>82</xdr:col>
      <xdr:colOff>107950</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6962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29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001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149877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27939</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5001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79</xdr:row>
      <xdr:rowOff>27939</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3152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88916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45720</xdr:rowOff>
    </xdr:from>
    <xdr:to>
      <xdr:col>82</xdr:col>
      <xdr:colOff>158750</xdr:colOff>
      <xdr:row>78</xdr:row>
      <xdr:rowOff>147320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17797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148589</xdr:rowOff>
    </xdr:from>
    <xdr:to>
      <xdr:col>69</xdr:col>
      <xdr:colOff>142875</xdr:colOff>
      <xdr:row>79</xdr:row>
      <xdr:rowOff>78739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63516</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134376</xdr:rowOff>
    </xdr:from>
    <xdr:to>
      <xdr:col>29</xdr:col>
      <xdr:colOff>127000</xdr:colOff>
      <xdr:row>16</xdr:row>
      <xdr:rowOff>165755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5201"/>
          <a:ext cx="647700" cy="31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143674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165755</xdr:rowOff>
    </xdr:from>
    <xdr:to>
      <xdr:col>26</xdr:col>
      <xdr:colOff>50800</xdr:colOff>
      <xdr:row>17</xdr:row>
      <xdr:rowOff>2832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56580"/>
          <a:ext cx="698500" cy="8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61866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09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2832</xdr:rowOff>
    </xdr:from>
    <xdr:to>
      <xdr:col>22</xdr:col>
      <xdr:colOff>114300</xdr:colOff>
      <xdr:row>17</xdr:row>
      <xdr:rowOff>15695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65107"/>
          <a:ext cx="698500" cy="1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90868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38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15695</xdr:rowOff>
    </xdr:from>
    <xdr:to>
      <xdr:col>18</xdr:col>
      <xdr:colOff>177800</xdr:colOff>
      <xdr:row>17</xdr:row>
      <xdr:rowOff>39309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77970"/>
          <a:ext cx="698500" cy="23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104477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5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128488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7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83576</xdr:rowOff>
    </xdr:from>
    <xdr:to>
      <xdr:col>29</xdr:col>
      <xdr:colOff>177800</xdr:colOff>
      <xdr:row>17</xdr:row>
      <xdr:rowOff>13726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4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55653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6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114955</xdr:rowOff>
    </xdr:from>
    <xdr:to>
      <xdr:col>26</xdr:col>
      <xdr:colOff>101600</xdr:colOff>
      <xdr:row>17</xdr:row>
      <xdr:rowOff>45105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05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29882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992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123482</xdr:rowOff>
    </xdr:from>
    <xdr:to>
      <xdr:col>22</xdr:col>
      <xdr:colOff>165100</xdr:colOff>
      <xdr:row>17</xdr:row>
      <xdr:rowOff>53632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14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38409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136345</xdr:rowOff>
    </xdr:from>
    <xdr:to>
      <xdr:col>19</xdr:col>
      <xdr:colOff>38100</xdr:colOff>
      <xdr:row>17</xdr:row>
      <xdr:rowOff>66495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2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51272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1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159959</xdr:rowOff>
    </xdr:from>
    <xdr:to>
      <xdr:col>15</xdr:col>
      <xdr:colOff>101600</xdr:colOff>
      <xdr:row>17</xdr:row>
      <xdr:rowOff>90109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0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74886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36654</xdr:rowOff>
    </xdr:from>
    <xdr:to>
      <xdr:col>29</xdr:col>
      <xdr:colOff>127000</xdr:colOff>
      <xdr:row>37</xdr:row>
      <xdr:rowOff>83779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161354"/>
          <a:ext cx="647700" cy="47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280669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91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20603</xdr:rowOff>
    </xdr:from>
    <xdr:to>
      <xdr:col>26</xdr:col>
      <xdr:colOff>50800</xdr:colOff>
      <xdr:row>37</xdr:row>
      <xdr:rowOff>36654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145303"/>
          <a:ext cx="698500" cy="16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205433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20603</xdr:rowOff>
    </xdr:from>
    <xdr:to>
      <xdr:col>22</xdr:col>
      <xdr:colOff>114300</xdr:colOff>
      <xdr:row>37</xdr:row>
      <xdr:rowOff>82488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145303"/>
          <a:ext cx="698500" cy="6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219899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49096</xdr:rowOff>
    </xdr:from>
    <xdr:to>
      <xdr:col>18</xdr:col>
      <xdr:colOff>177800</xdr:colOff>
      <xdr:row>37</xdr:row>
      <xdr:rowOff>82488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173796"/>
          <a:ext cx="698500" cy="33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219246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244670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32979</xdr:rowOff>
    </xdr:from>
    <xdr:to>
      <xdr:col>29</xdr:col>
      <xdr:colOff>177800</xdr:colOff>
      <xdr:row>37</xdr:row>
      <xdr:rowOff>134579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57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5056</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12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157304</xdr:rowOff>
    </xdr:from>
    <xdr:to>
      <xdr:col>26</xdr:col>
      <xdr:colOff>101600</xdr:colOff>
      <xdr:row>37</xdr:row>
      <xdr:rowOff>87454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1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72231</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9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141253</xdr:rowOff>
    </xdr:from>
    <xdr:to>
      <xdr:col>22</xdr:col>
      <xdr:colOff>165100</xdr:colOff>
      <xdr:row>37</xdr:row>
      <xdr:rowOff>71403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94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56180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8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31688</xdr:rowOff>
    </xdr:from>
    <xdr:to>
      <xdr:col>19</xdr:col>
      <xdr:colOff>38100</xdr:colOff>
      <xdr:row>37</xdr:row>
      <xdr:rowOff>133288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5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118065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4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169746</xdr:rowOff>
    </xdr:from>
    <xdr:to>
      <xdr:col>15</xdr:col>
      <xdr:colOff>101600</xdr:colOff>
      <xdr:row>37</xdr:row>
      <xdr:rowOff>99896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2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84673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0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11935</xdr:rowOff>
    </xdr:from>
    <xdr:to>
      <xdr:col>24</xdr:col>
      <xdr:colOff>63500</xdr:colOff>
      <xdr:row>36</xdr:row>
      <xdr:rowOff>136698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4135"/>
          <a:ext cx="838200" cy="12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67779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7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136698</xdr:rowOff>
    </xdr:from>
    <xdr:to>
      <xdr:col>19</xdr:col>
      <xdr:colOff>177800</xdr:colOff>
      <xdr:row>36</xdr:row>
      <xdr:rowOff>169837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8898"/>
          <a:ext cx="889000" cy="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89984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9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159184</xdr:rowOff>
    </xdr:from>
    <xdr:to>
      <xdr:col>15</xdr:col>
      <xdr:colOff>50800</xdr:colOff>
      <xdr:row>36</xdr:row>
      <xdr:rowOff>169837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31384"/>
          <a:ext cx="889000" cy="1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116852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9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159184</xdr:rowOff>
    </xdr:from>
    <xdr:to>
      <xdr:col>10</xdr:col>
      <xdr:colOff>114300</xdr:colOff>
      <xdr:row>36</xdr:row>
      <xdr:rowOff>161516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31384"/>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112608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94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124152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95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132585</xdr:rowOff>
    </xdr:from>
    <xdr:to>
      <xdr:col>24</xdr:col>
      <xdr:colOff>114300</xdr:colOff>
      <xdr:row>36</xdr:row>
      <xdr:rowOff>62735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85898</xdr:rowOff>
    </xdr:from>
    <xdr:to>
      <xdr:col>20</xdr:col>
      <xdr:colOff>38100</xdr:colOff>
      <xdr:row>37</xdr:row>
      <xdr:rowOff>16048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5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7175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6350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119037</xdr:rowOff>
    </xdr:from>
    <xdr:to>
      <xdr:col>15</xdr:col>
      <xdr:colOff>101600</xdr:colOff>
      <xdr:row>37</xdr:row>
      <xdr:rowOff>49187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40314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63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108384</xdr:rowOff>
    </xdr:from>
    <xdr:to>
      <xdr:col>10</xdr:col>
      <xdr:colOff>165100</xdr:colOff>
      <xdr:row>37</xdr:row>
      <xdr:rowOff>38534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29661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37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110716</xdr:rowOff>
    </xdr:from>
    <xdr:to>
      <xdr:col>6</xdr:col>
      <xdr:colOff>38100</xdr:colOff>
      <xdr:row>37</xdr:row>
      <xdr:rowOff>40866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8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31993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375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119985</xdr:rowOff>
    </xdr:from>
    <xdr:to>
      <xdr:col>24</xdr:col>
      <xdr:colOff>63500</xdr:colOff>
      <xdr:row>57</xdr:row>
      <xdr:rowOff>148965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892635"/>
          <a:ext cx="838200" cy="2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161338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591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148965</xdr:rowOff>
    </xdr:from>
    <xdr:to>
      <xdr:col>19</xdr:col>
      <xdr:colOff>177800</xdr:colOff>
      <xdr:row>58</xdr:row>
      <xdr:rowOff>18748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921615"/>
          <a:ext cx="889000" cy="4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94445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52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18748</xdr:rowOff>
    </xdr:from>
    <xdr:to>
      <xdr:col>15</xdr:col>
      <xdr:colOff>50800</xdr:colOff>
      <xdr:row>58</xdr:row>
      <xdr:rowOff>54632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962848"/>
          <a:ext cx="889000" cy="3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111982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41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54632</xdr:rowOff>
    </xdr:from>
    <xdr:to>
      <xdr:col>10</xdr:col>
      <xdr:colOff>114300</xdr:colOff>
      <xdr:row>58</xdr:row>
      <xdr:rowOff>61185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98732"/>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109088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127151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69185</xdr:rowOff>
    </xdr:from>
    <xdr:to>
      <xdr:col>24</xdr:col>
      <xdr:colOff>114300</xdr:colOff>
      <xdr:row>57</xdr:row>
      <xdr:rowOff>170785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4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47612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82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98165</xdr:rowOff>
    </xdr:from>
    <xdr:to>
      <xdr:col>20</xdr:col>
      <xdr:colOff>38100</xdr:colOff>
      <xdr:row>58</xdr:row>
      <xdr:rowOff>28315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87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19442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96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139398</xdr:rowOff>
    </xdr:from>
    <xdr:to>
      <xdr:col>15</xdr:col>
      <xdr:colOff>101600</xdr:colOff>
      <xdr:row>58</xdr:row>
      <xdr:rowOff>69548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91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60675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0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3832</xdr:rowOff>
    </xdr:from>
    <xdr:to>
      <xdr:col>10</xdr:col>
      <xdr:colOff>165100</xdr:colOff>
      <xdr:row>58</xdr:row>
      <xdr:rowOff>105432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9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96559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04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10385</xdr:rowOff>
    </xdr:from>
    <xdr:to>
      <xdr:col>6</xdr:col>
      <xdr:colOff>38100</xdr:colOff>
      <xdr:row>58</xdr:row>
      <xdr:rowOff>111985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95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103112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04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38430</xdr:rowOff>
    </xdr:from>
    <xdr:to>
      <xdr:col>24</xdr:col>
      <xdr:colOff>63500</xdr:colOff>
      <xdr:row>78</xdr:row>
      <xdr:rowOff>47048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11530"/>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48294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07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38430</xdr:rowOff>
    </xdr:from>
    <xdr:to>
      <xdr:col>19</xdr:col>
      <xdr:colOff>177800</xdr:colOff>
      <xdr:row>78</xdr:row>
      <xdr:rowOff>72492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11530"/>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034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129893</xdr:rowOff>
    </xdr:from>
    <xdr:to>
      <xdr:col>15</xdr:col>
      <xdr:colOff>50800</xdr:colOff>
      <xdr:row>78</xdr:row>
      <xdr:rowOff>72492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31543"/>
          <a:ext cx="889000" cy="11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154608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01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129893</xdr:rowOff>
    </xdr:from>
    <xdr:to>
      <xdr:col>10</xdr:col>
      <xdr:colOff>114300</xdr:colOff>
      <xdr:row>78</xdr:row>
      <xdr:rowOff>25149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31543"/>
          <a:ext cx="889000" cy="6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162244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165056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167698</xdr:rowOff>
    </xdr:from>
    <xdr:to>
      <xdr:col>24</xdr:col>
      <xdr:colOff>114300</xdr:colOff>
      <xdr:row>78</xdr:row>
      <xdr:rowOff>97848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3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82625</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28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159080</xdr:rowOff>
    </xdr:from>
    <xdr:to>
      <xdr:col>20</xdr:col>
      <xdr:colOff>38100</xdr:colOff>
      <xdr:row>78</xdr:row>
      <xdr:rowOff>89230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80357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21692</xdr:rowOff>
    </xdr:from>
    <xdr:to>
      <xdr:col>15</xdr:col>
      <xdr:colOff>101600</xdr:colOff>
      <xdr:row>78</xdr:row>
      <xdr:rowOff>123292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114419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48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79093</xdr:rowOff>
    </xdr:from>
    <xdr:to>
      <xdr:col>10</xdr:col>
      <xdr:colOff>165100</xdr:colOff>
      <xdr:row>78</xdr:row>
      <xdr:rowOff>9243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370</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145799</xdr:rowOff>
    </xdr:from>
    <xdr:to>
      <xdr:col>6</xdr:col>
      <xdr:colOff>38100</xdr:colOff>
      <xdr:row>78</xdr:row>
      <xdr:rowOff>75949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4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67076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44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48921</xdr:rowOff>
    </xdr:from>
    <xdr:to>
      <xdr:col>24</xdr:col>
      <xdr:colOff>63500</xdr:colOff>
      <xdr:row>96</xdr:row>
      <xdr:rowOff>125298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508121"/>
          <a:ext cx="838200" cy="7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20414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125298</xdr:rowOff>
    </xdr:from>
    <xdr:to>
      <xdr:col>19</xdr:col>
      <xdr:colOff>177800</xdr:colOff>
      <xdr:row>96</xdr:row>
      <xdr:rowOff>147180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584498"/>
          <a:ext cx="889000" cy="2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147180</xdr:rowOff>
    </xdr:from>
    <xdr:to>
      <xdr:col>15</xdr:col>
      <xdr:colOff>50800</xdr:colOff>
      <xdr:row>96</xdr:row>
      <xdr:rowOff>162027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06380"/>
          <a:ext cx="889000" cy="14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135013</xdr:rowOff>
    </xdr:from>
    <xdr:to>
      <xdr:col>10</xdr:col>
      <xdr:colOff>114300</xdr:colOff>
      <xdr:row>96</xdr:row>
      <xdr:rowOff>162027</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94213"/>
          <a:ext cx="889000" cy="2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169571</xdr:rowOff>
    </xdr:from>
    <xdr:to>
      <xdr:col>24</xdr:col>
      <xdr:colOff>114300</xdr:colOff>
      <xdr:row>96</xdr:row>
      <xdr:rowOff>99721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45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147998</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43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74498</xdr:rowOff>
    </xdr:from>
    <xdr:to>
      <xdr:col>20</xdr:col>
      <xdr:colOff>38100</xdr:colOff>
      <xdr:row>97</xdr:row>
      <xdr:rowOff>4648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167225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96380</xdr:rowOff>
    </xdr:from>
    <xdr:to>
      <xdr:col>15</xdr:col>
      <xdr:colOff>101600</xdr:colOff>
      <xdr:row>97</xdr:row>
      <xdr:rowOff>26530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17657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4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111227</xdr:rowOff>
    </xdr:from>
    <xdr:to>
      <xdr:col>10</xdr:col>
      <xdr:colOff>165100</xdr:colOff>
      <xdr:row>97</xdr:row>
      <xdr:rowOff>41377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32504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84213</xdr:rowOff>
    </xdr:from>
    <xdr:to>
      <xdr:col>6</xdr:col>
      <xdr:colOff>38100</xdr:colOff>
      <xdr:row>97</xdr:row>
      <xdr:rowOff>14363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5490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42732</xdr:rowOff>
    </xdr:from>
    <xdr:to>
      <xdr:col>54</xdr:col>
      <xdr:colOff>189865</xdr:colOff>
      <xdr:row>36</xdr:row>
      <xdr:rowOff>45803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86232"/>
          <a:ext cx="1270" cy="1031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49630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22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45803</xdr:rowOff>
    </xdr:from>
    <xdr:to>
      <xdr:col>55</xdr:col>
      <xdr:colOff>88900</xdr:colOff>
      <xdr:row>36</xdr:row>
      <xdr:rowOff>45803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21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160859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61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42732</xdr:rowOff>
    </xdr:from>
    <xdr:to>
      <xdr:col>55</xdr:col>
      <xdr:colOff>88900</xdr:colOff>
      <xdr:row>30</xdr:row>
      <xdr:rowOff>42732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113552</xdr:rowOff>
    </xdr:from>
    <xdr:to>
      <xdr:col>55</xdr:col>
      <xdr:colOff>0</xdr:colOff>
      <xdr:row>38</xdr:row>
      <xdr:rowOff>49369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114302"/>
          <a:ext cx="838200" cy="45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151934</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638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129057</xdr:rowOff>
    </xdr:from>
    <xdr:to>
      <xdr:col>55</xdr:col>
      <xdr:colOff>50800</xdr:colOff>
      <xdr:row>34</xdr:row>
      <xdr:rowOff>59207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140992</xdr:rowOff>
    </xdr:from>
    <xdr:to>
      <xdr:col>50</xdr:col>
      <xdr:colOff>114300</xdr:colOff>
      <xdr:row>38</xdr:row>
      <xdr:rowOff>49369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84642"/>
          <a:ext cx="889000" cy="7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72262</xdr:rowOff>
    </xdr:from>
    <xdr:to>
      <xdr:col>50</xdr:col>
      <xdr:colOff>165100</xdr:colOff>
      <xdr:row>37</xdr:row>
      <xdr:rowOff>2412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18939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19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140992</xdr:rowOff>
    </xdr:from>
    <xdr:to>
      <xdr:col>45</xdr:col>
      <xdr:colOff>177800</xdr:colOff>
      <xdr:row>37</xdr:row>
      <xdr:rowOff>171140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84642"/>
          <a:ext cx="889000" cy="3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74914</xdr:rowOff>
    </xdr:from>
    <xdr:to>
      <xdr:col>46</xdr:col>
      <xdr:colOff>38100</xdr:colOff>
      <xdr:row>37</xdr:row>
      <xdr:rowOff>5064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21591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2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161436</xdr:rowOff>
    </xdr:from>
    <xdr:to>
      <xdr:col>41</xdr:col>
      <xdr:colOff>50800</xdr:colOff>
      <xdr:row>37</xdr:row>
      <xdr:rowOff>171140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5086"/>
          <a:ext cx="889000" cy="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65057</xdr:rowOff>
    </xdr:from>
    <xdr:to>
      <xdr:col>41</xdr:col>
      <xdr:colOff>101600</xdr:colOff>
      <xdr:row>36</xdr:row>
      <xdr:rowOff>166657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11734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88500</xdr:rowOff>
    </xdr:from>
    <xdr:to>
      <xdr:col>36</xdr:col>
      <xdr:colOff>165100</xdr:colOff>
      <xdr:row>37</xdr:row>
      <xdr:rowOff>18650</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35177</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62752</xdr:rowOff>
    </xdr:from>
    <xdr:to>
      <xdr:col>55</xdr:col>
      <xdr:colOff>50800</xdr:colOff>
      <xdr:row>35</xdr:row>
      <xdr:rowOff>164352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149129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97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170019</xdr:rowOff>
    </xdr:from>
    <xdr:to>
      <xdr:col>50</xdr:col>
      <xdr:colOff>165100</xdr:colOff>
      <xdr:row>38</xdr:row>
      <xdr:rowOff>100169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91296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90192</xdr:rowOff>
    </xdr:from>
    <xdr:to>
      <xdr:col>46</xdr:col>
      <xdr:colOff>38100</xdr:colOff>
      <xdr:row>38</xdr:row>
      <xdr:rowOff>20341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33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11468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5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120340</xdr:rowOff>
    </xdr:from>
    <xdr:to>
      <xdr:col>41</xdr:col>
      <xdr:colOff>101600</xdr:colOff>
      <xdr:row>38</xdr:row>
      <xdr:rowOff>50490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6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41617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5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110636</xdr:rowOff>
    </xdr:from>
    <xdr:to>
      <xdr:col>36</xdr:col>
      <xdr:colOff>165100</xdr:colOff>
      <xdr:row>38</xdr:row>
      <xdr:rowOff>40786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31913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4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19109</xdr:rowOff>
    </xdr:from>
    <xdr:to>
      <xdr:col>55</xdr:col>
      <xdr:colOff>0</xdr:colOff>
      <xdr:row>59</xdr:row>
      <xdr:rowOff>27960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34659"/>
          <a:ext cx="8382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37660</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10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19109</xdr:rowOff>
    </xdr:from>
    <xdr:to>
      <xdr:col>50</xdr:col>
      <xdr:colOff>114300</xdr:colOff>
      <xdr:row>59</xdr:row>
      <xdr:rowOff>25524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34659"/>
          <a:ext cx="889000" cy="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165313</xdr:rowOff>
    </xdr:from>
    <xdr:to>
      <xdr:col>45</xdr:col>
      <xdr:colOff>177800</xdr:colOff>
      <xdr:row>59</xdr:row>
      <xdr:rowOff>25524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09413"/>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139347</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4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165313</xdr:rowOff>
    </xdr:from>
    <xdr:to>
      <xdr:col>41</xdr:col>
      <xdr:colOff>50800</xdr:colOff>
      <xdr:row>59</xdr:row>
      <xdr:rowOff>21255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10109413"/>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147979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141905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4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148610</xdr:rowOff>
    </xdr:from>
    <xdr:to>
      <xdr:col>55</xdr:col>
      <xdr:colOff>50800</xdr:colOff>
      <xdr:row>59</xdr:row>
      <xdr:rowOff>78760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9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63537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1000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139759</xdr:rowOff>
    </xdr:from>
    <xdr:to>
      <xdr:col>50</xdr:col>
      <xdr:colOff>165100</xdr:colOff>
      <xdr:row>59</xdr:row>
      <xdr:rowOff>69909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61036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146174</xdr:rowOff>
    </xdr:from>
    <xdr:to>
      <xdr:col>46</xdr:col>
      <xdr:colOff>38100</xdr:colOff>
      <xdr:row>59</xdr:row>
      <xdr:rowOff>76324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9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67451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8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114513</xdr:rowOff>
    </xdr:from>
    <xdr:to>
      <xdr:col>41</xdr:col>
      <xdr:colOff>101600</xdr:colOff>
      <xdr:row>59</xdr:row>
      <xdr:rowOff>44663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5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35790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141905</xdr:rowOff>
    </xdr:from>
    <xdr:to>
      <xdr:col>36</xdr:col>
      <xdr:colOff>165100</xdr:colOff>
      <xdr:row>59</xdr:row>
      <xdr:rowOff>72055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63182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36432</xdr:rowOff>
    </xdr:from>
    <xdr:to>
      <xdr:col>55</xdr:col>
      <xdr:colOff>0</xdr:colOff>
      <xdr:row>79</xdr:row>
      <xdr:rowOff>38925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80982"/>
          <a:ext cx="838200" cy="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7188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8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38925</xdr:rowOff>
    </xdr:from>
    <xdr:to>
      <xdr:col>50</xdr:col>
      <xdr:colOff>114300</xdr:colOff>
      <xdr:row>79</xdr:row>
      <xdr:rowOff>67546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583475"/>
          <a:ext cx="889000" cy="28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17845</xdr:rowOff>
    </xdr:from>
    <xdr:to>
      <xdr:col>45</xdr:col>
      <xdr:colOff>177800</xdr:colOff>
      <xdr:row>79</xdr:row>
      <xdr:rowOff>67546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62395"/>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17845</xdr:rowOff>
    </xdr:from>
    <xdr:to>
      <xdr:col>41</xdr:col>
      <xdr:colOff>50800</xdr:colOff>
      <xdr:row>79</xdr:row>
      <xdr:rowOff>42339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562395"/>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157082</xdr:rowOff>
    </xdr:from>
    <xdr:to>
      <xdr:col>55</xdr:col>
      <xdr:colOff>50800</xdr:colOff>
      <xdr:row>79</xdr:row>
      <xdr:rowOff>87232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134188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0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159575</xdr:rowOff>
    </xdr:from>
    <xdr:to>
      <xdr:col>50</xdr:col>
      <xdr:colOff>165100</xdr:colOff>
      <xdr:row>79</xdr:row>
      <xdr:rowOff>89725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5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80852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62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16746</xdr:rowOff>
    </xdr:from>
    <xdr:to>
      <xdr:col>46</xdr:col>
      <xdr:colOff>38100</xdr:colOff>
      <xdr:row>79</xdr:row>
      <xdr:rowOff>118346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109473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138495</xdr:rowOff>
    </xdr:from>
    <xdr:to>
      <xdr:col>41</xdr:col>
      <xdr:colOff>101600</xdr:colOff>
      <xdr:row>79</xdr:row>
      <xdr:rowOff>68645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85172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28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162989</xdr:rowOff>
    </xdr:from>
    <xdr:to>
      <xdr:col>36</xdr:col>
      <xdr:colOff>165100</xdr:colOff>
      <xdr:row>79</xdr:row>
      <xdr:rowOff>93139</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53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84266</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6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150444</xdr:rowOff>
    </xdr:from>
    <xdr:to>
      <xdr:col>55</xdr:col>
      <xdr:colOff>0</xdr:colOff>
      <xdr:row>98</xdr:row>
      <xdr:rowOff>8260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81094"/>
          <a:ext cx="838200" cy="2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67982</xdr:rowOff>
    </xdr:from>
    <xdr:to>
      <xdr:col>50</xdr:col>
      <xdr:colOff>114300</xdr:colOff>
      <xdr:row>97</xdr:row>
      <xdr:rowOff>150444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698632"/>
          <a:ext cx="889000" cy="8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67982</xdr:rowOff>
    </xdr:from>
    <xdr:to>
      <xdr:col>45</xdr:col>
      <xdr:colOff>177800</xdr:colOff>
      <xdr:row>97</xdr:row>
      <xdr:rowOff>121400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98632"/>
          <a:ext cx="889000" cy="5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57123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7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121400</xdr:rowOff>
    </xdr:from>
    <xdr:to>
      <xdr:col>41</xdr:col>
      <xdr:colOff>50800</xdr:colOff>
      <xdr:row>97</xdr:row>
      <xdr:rowOff>126006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752050"/>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99248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88898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128910</xdr:rowOff>
    </xdr:from>
    <xdr:to>
      <xdr:col>55</xdr:col>
      <xdr:colOff>50800</xdr:colOff>
      <xdr:row>98</xdr:row>
      <xdr:rowOff>59060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43837</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99644</xdr:rowOff>
    </xdr:from>
    <xdr:to>
      <xdr:col>50</xdr:col>
      <xdr:colOff>165100</xdr:colOff>
      <xdr:row>98</xdr:row>
      <xdr:rowOff>29794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3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20921</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82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17182</xdr:rowOff>
    </xdr:from>
    <xdr:to>
      <xdr:col>46</xdr:col>
      <xdr:colOff>38100</xdr:colOff>
      <xdr:row>97</xdr:row>
      <xdr:rowOff>118782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4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109909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4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70600</xdr:rowOff>
    </xdr:from>
    <xdr:to>
      <xdr:col>41</xdr:col>
      <xdr:colOff>101600</xdr:colOff>
      <xdr:row>98</xdr:row>
      <xdr:rowOff>750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163327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9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75206</xdr:rowOff>
    </xdr:from>
    <xdr:to>
      <xdr:col>36</xdr:col>
      <xdr:colOff>165100</xdr:colOff>
      <xdr:row>98</xdr:row>
      <xdr:rowOff>5356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0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167933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9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162675</xdr:rowOff>
    </xdr:from>
    <xdr:to>
      <xdr:col>81</xdr:col>
      <xdr:colOff>50800</xdr:colOff>
      <xdr:row>38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06325"/>
          <a:ext cx="889000" cy="3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161760</xdr:rowOff>
    </xdr:from>
    <xdr:to>
      <xdr:col>76</xdr:col>
      <xdr:colOff>114300</xdr:colOff>
      <xdr:row>37</xdr:row>
      <xdr:rowOff>162675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50541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161760</xdr:rowOff>
    </xdr:from>
    <xdr:to>
      <xdr:col>71</xdr:col>
      <xdr:colOff>177800</xdr:colOff>
      <xdr:row>38</xdr:row>
      <xdr:rowOff>22165</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05410"/>
          <a:ext cx="889000" cy="3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19078</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19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111874</xdr:rowOff>
    </xdr:from>
    <xdr:to>
      <xdr:col>76</xdr:col>
      <xdr:colOff>165100</xdr:colOff>
      <xdr:row>38</xdr:row>
      <xdr:rowOff>42024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33152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48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110960</xdr:rowOff>
    </xdr:from>
    <xdr:to>
      <xdr:col>72</xdr:col>
      <xdr:colOff>38100</xdr:colOff>
      <xdr:row>38</xdr:row>
      <xdr:rowOff>41110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32237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54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142815</xdr:rowOff>
    </xdr:from>
    <xdr:to>
      <xdr:col>67</xdr:col>
      <xdr:colOff>101600</xdr:colOff>
      <xdr:row>38</xdr:row>
      <xdr:rowOff>72965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64092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5017" y="6579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21089</xdr:rowOff>
    </xdr:from>
    <xdr:to>
      <xdr:col>85</xdr:col>
      <xdr:colOff>127000</xdr:colOff>
      <xdr:row>77</xdr:row>
      <xdr:rowOff>54894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222739"/>
          <a:ext cx="8382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122800</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81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21089</xdr:rowOff>
    </xdr:from>
    <xdr:to>
      <xdr:col>81</xdr:col>
      <xdr:colOff>50800</xdr:colOff>
      <xdr:row>77</xdr:row>
      <xdr:rowOff>29634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22273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51054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29634</xdr:rowOff>
    </xdr:from>
    <xdr:to>
      <xdr:col>76</xdr:col>
      <xdr:colOff>114300</xdr:colOff>
      <xdr:row>77</xdr:row>
      <xdr:rowOff>35092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31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35550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25611</xdr:rowOff>
    </xdr:from>
    <xdr:to>
      <xdr:col>71</xdr:col>
      <xdr:colOff>177800</xdr:colOff>
      <xdr:row>77</xdr:row>
      <xdr:rowOff>35092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227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34758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4094</xdr:rowOff>
    </xdr:from>
    <xdr:to>
      <xdr:col>85</xdr:col>
      <xdr:colOff>177800</xdr:colOff>
      <xdr:row>77</xdr:row>
      <xdr:rowOff>105694</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0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153971</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141739</xdr:rowOff>
    </xdr:from>
    <xdr:to>
      <xdr:col>81</xdr:col>
      <xdr:colOff>101600</xdr:colOff>
      <xdr:row>77</xdr:row>
      <xdr:rowOff>71889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63016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150284</xdr:rowOff>
    </xdr:from>
    <xdr:to>
      <xdr:col>76</xdr:col>
      <xdr:colOff>165100</xdr:colOff>
      <xdr:row>77</xdr:row>
      <xdr:rowOff>80434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71561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155742</xdr:rowOff>
    </xdr:from>
    <xdr:to>
      <xdr:col>72</xdr:col>
      <xdr:colOff>38100</xdr:colOff>
      <xdr:row>77</xdr:row>
      <xdr:rowOff>85892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77019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146261</xdr:rowOff>
    </xdr:from>
    <xdr:to>
      <xdr:col>67</xdr:col>
      <xdr:colOff>101600</xdr:colOff>
      <xdr:row>77</xdr:row>
      <xdr:rowOff>76411</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67538</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6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24205</xdr:rowOff>
    </xdr:from>
    <xdr:to>
      <xdr:col>85</xdr:col>
      <xdr:colOff>127000</xdr:colOff>
      <xdr:row>99</xdr:row>
      <xdr:rowOff>41633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97755"/>
          <a:ext cx="838200" cy="1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41633</xdr:rowOff>
    </xdr:from>
    <xdr:to>
      <xdr:col>81</xdr:col>
      <xdr:colOff>50800</xdr:colOff>
      <xdr:row>99</xdr:row>
      <xdr:rowOff>80443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7015183"/>
          <a:ext cx="889000" cy="3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80443</xdr:rowOff>
    </xdr:from>
    <xdr:to>
      <xdr:col>76</xdr:col>
      <xdr:colOff>114300</xdr:colOff>
      <xdr:row>99</xdr:row>
      <xdr:rowOff>95256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53993"/>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95155</xdr:rowOff>
    </xdr:from>
    <xdr:to>
      <xdr:col>71</xdr:col>
      <xdr:colOff>177800</xdr:colOff>
      <xdr:row>99</xdr:row>
      <xdr:rowOff>95256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7068705"/>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144855</xdr:rowOff>
    </xdr:from>
    <xdr:to>
      <xdr:col>85</xdr:col>
      <xdr:colOff>177800</xdr:colOff>
      <xdr:row>99</xdr:row>
      <xdr:rowOff>75005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59782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6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162283</xdr:rowOff>
    </xdr:from>
    <xdr:to>
      <xdr:col>81</xdr:col>
      <xdr:colOff>101600</xdr:colOff>
      <xdr:row>99</xdr:row>
      <xdr:rowOff>92433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83560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29643</xdr:rowOff>
    </xdr:from>
    <xdr:to>
      <xdr:col>76</xdr:col>
      <xdr:colOff>165100</xdr:colOff>
      <xdr:row>99</xdr:row>
      <xdr:rowOff>131243</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122370</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0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44456</xdr:rowOff>
    </xdr:from>
    <xdr:to>
      <xdr:col>72</xdr:col>
      <xdr:colOff>38100</xdr:colOff>
      <xdr:row>99</xdr:row>
      <xdr:rowOff>146056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137183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1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44355</xdr:rowOff>
    </xdr:from>
    <xdr:to>
      <xdr:col>67</xdr:col>
      <xdr:colOff>101600</xdr:colOff>
      <xdr:row>99</xdr:row>
      <xdr:rowOff>145955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137082</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1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70206</xdr:rowOff>
    </xdr:from>
    <xdr:to>
      <xdr:col>116</xdr:col>
      <xdr:colOff>63500</xdr:colOff>
      <xdr:row>38</xdr:row>
      <xdr:rowOff>71668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585306"/>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71668</xdr:rowOff>
    </xdr:from>
    <xdr:to>
      <xdr:col>111</xdr:col>
      <xdr:colOff>177800</xdr:colOff>
      <xdr:row>38</xdr:row>
      <xdr:rowOff>72446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586768"/>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115013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63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72446</xdr:rowOff>
    </xdr:from>
    <xdr:to>
      <xdr:col>107</xdr:col>
      <xdr:colOff>50800</xdr:colOff>
      <xdr:row>38</xdr:row>
      <xdr:rowOff>73497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87546"/>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73497</xdr:rowOff>
    </xdr:from>
    <xdr:to>
      <xdr:col>102</xdr:col>
      <xdr:colOff>114300</xdr:colOff>
      <xdr:row>38</xdr:row>
      <xdr:rowOff>74457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8656300" y="6588597"/>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19406</xdr:rowOff>
    </xdr:from>
    <xdr:to>
      <xdr:col>116</xdr:col>
      <xdr:colOff>114300</xdr:colOff>
      <xdr:row>38</xdr:row>
      <xdr:rowOff>121006</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53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142628</xdr:rowOff>
    </xdr:from>
    <xdr:ext cx="469744"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486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20868</xdr:rowOff>
    </xdr:from>
    <xdr:to>
      <xdr:col>112</xdr:col>
      <xdr:colOff>38100</xdr:colOff>
      <xdr:row>38</xdr:row>
      <xdr:rowOff>122468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5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138995</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21646</xdr:rowOff>
    </xdr:from>
    <xdr:to>
      <xdr:col>107</xdr:col>
      <xdr:colOff>101600</xdr:colOff>
      <xdr:row>38</xdr:row>
      <xdr:rowOff>123246</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3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114373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2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22697</xdr:rowOff>
    </xdr:from>
    <xdr:to>
      <xdr:col>102</xdr:col>
      <xdr:colOff>165100</xdr:colOff>
      <xdr:row>38</xdr:row>
      <xdr:rowOff>124297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115424</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10428" y="663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23657</xdr:rowOff>
    </xdr:from>
    <xdr:to>
      <xdr:col>98</xdr:col>
      <xdr:colOff>38100</xdr:colOff>
      <xdr:row>38</xdr:row>
      <xdr:rowOff>125257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141784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3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121035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3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49045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38926</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54476"/>
          <a:ext cx="889000" cy="5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68095</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38926</xdr:rowOff>
    </xdr:from>
    <xdr:to>
      <xdr:col>102</xdr:col>
      <xdr:colOff>114300</xdr:colOff>
      <xdr:row>59</xdr:row>
      <xdr:rowOff>39021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5447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67715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62666</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3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159576</xdr:rowOff>
    </xdr:from>
    <xdr:to>
      <xdr:col>102</xdr:col>
      <xdr:colOff>165100</xdr:colOff>
      <xdr:row>59</xdr:row>
      <xdr:rowOff>89726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80853</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6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159671</xdr:rowOff>
    </xdr:from>
    <xdr:to>
      <xdr:col>98</xdr:col>
      <xdr:colOff>38100</xdr:colOff>
      <xdr:row>59</xdr:row>
      <xdr:rowOff>89821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80948</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3601</xdr:rowOff>
    </xdr:from>
    <xdr:to>
      <xdr:col>116</xdr:col>
      <xdr:colOff>63500</xdr:colOff>
      <xdr:row>76</xdr:row>
      <xdr:rowOff>148486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033801"/>
          <a:ext cx="838200" cy="14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144599</xdr:rowOff>
    </xdr:from>
    <xdr:to>
      <xdr:col>111</xdr:col>
      <xdr:colOff>177800</xdr:colOff>
      <xdr:row>76</xdr:row>
      <xdr:rowOff>148486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0434300" y="13174799"/>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144599</xdr:rowOff>
    </xdr:from>
    <xdr:to>
      <xdr:col>107</xdr:col>
      <xdr:colOff>50800</xdr:colOff>
      <xdr:row>77</xdr:row>
      <xdr:rowOff>36111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174799"/>
          <a:ext cx="889000" cy="6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36111</xdr:rowOff>
    </xdr:from>
    <xdr:to>
      <xdr:col>102</xdr:col>
      <xdr:colOff>114300</xdr:colOff>
      <xdr:row>77</xdr:row>
      <xdr:rowOff>143309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37761"/>
          <a:ext cx="889000" cy="10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124251</xdr:rowOff>
    </xdr:from>
    <xdr:to>
      <xdr:col>116</xdr:col>
      <xdr:colOff>114300</xdr:colOff>
      <xdr:row>76</xdr:row>
      <xdr:rowOff>54401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298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147128</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28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97686</xdr:rowOff>
    </xdr:from>
    <xdr:to>
      <xdr:col>112</xdr:col>
      <xdr:colOff>38100</xdr:colOff>
      <xdr:row>77</xdr:row>
      <xdr:rowOff>27836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18963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2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93799</xdr:rowOff>
    </xdr:from>
    <xdr:to>
      <xdr:col>107</xdr:col>
      <xdr:colOff>101600</xdr:colOff>
      <xdr:row>77</xdr:row>
      <xdr:rowOff>23949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1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15076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2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156761</xdr:rowOff>
    </xdr:from>
    <xdr:to>
      <xdr:col>102</xdr:col>
      <xdr:colOff>165100</xdr:colOff>
      <xdr:row>77</xdr:row>
      <xdr:rowOff>86911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1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78038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27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92509</xdr:rowOff>
    </xdr:from>
    <xdr:to>
      <xdr:col>98</xdr:col>
      <xdr:colOff>38100</xdr:colOff>
      <xdr:row>78</xdr:row>
      <xdr:rowOff>22659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13786</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8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性質別の住民一人当たりのコストについては、多くの費目で類似団体より小さい。これは歳出総額が類似団体に比べ小さいことによる。そのような中、公債費については類似団体平均値に近い数値を推移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また、繰出金が類似団体より数値が大きくなったのは、赤字財政時に特別会計から借入を行っていたものを令和２年度に繰上げて返還するために繰出したためである。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均より低い数値なっているが「維持補修費」については、町民ホールや庁舎、学校等の公共施設の老朽化が進み、今後増加していく傾向であるため、公共施設等総合管理計画に基づき公共施設の集約や転用なども含めて維持補修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奈良県高取町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6,581
6,572
25.79
4,410,221
4,327,471
31,966
2,341,841
3,525,060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170752</xdr:rowOff>
    </xdr:from>
    <xdr:to>
      <xdr:col>24</xdr:col>
      <xdr:colOff>63500</xdr:colOff>
      <xdr:row>36</xdr:row>
      <xdr:rowOff>20447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71502"/>
          <a:ext cx="838200" cy="2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71772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01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170752</xdr:rowOff>
    </xdr:from>
    <xdr:to>
      <xdr:col>19</xdr:col>
      <xdr:colOff>177800</xdr:colOff>
      <xdr:row>36</xdr:row>
      <xdr:rowOff>6922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71502"/>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105681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6922</xdr:rowOff>
    </xdr:from>
    <xdr:to>
      <xdr:col>15</xdr:col>
      <xdr:colOff>50800</xdr:colOff>
      <xdr:row>37</xdr:row>
      <xdr:rowOff>254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9122"/>
          <a:ext cx="889000" cy="16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254</xdr:rowOff>
    </xdr:from>
    <xdr:to>
      <xdr:col>10</xdr:col>
      <xdr:colOff>114300</xdr:colOff>
      <xdr:row>37</xdr:row>
      <xdr:rowOff>123127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3904"/>
          <a:ext cx="889000" cy="12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141097</xdr:rowOff>
    </xdr:from>
    <xdr:to>
      <xdr:col>24</xdr:col>
      <xdr:colOff>114300</xdr:colOff>
      <xdr:row>36</xdr:row>
      <xdr:rowOff>71247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119524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0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119952</xdr:rowOff>
    </xdr:from>
    <xdr:to>
      <xdr:col>20</xdr:col>
      <xdr:colOff>38100</xdr:colOff>
      <xdr:row>36</xdr:row>
      <xdr:rowOff>50102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41229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1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127572</xdr:rowOff>
    </xdr:from>
    <xdr:to>
      <xdr:col>15</xdr:col>
      <xdr:colOff>101600</xdr:colOff>
      <xdr:row>36</xdr:row>
      <xdr:rowOff>57722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48849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21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120904</xdr:rowOff>
    </xdr:from>
    <xdr:to>
      <xdr:col>10</xdr:col>
      <xdr:colOff>165100</xdr:colOff>
      <xdr:row>37</xdr:row>
      <xdr:rowOff>51054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42181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8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72327</xdr:rowOff>
    </xdr:from>
    <xdr:to>
      <xdr:col>6</xdr:col>
      <xdr:colOff>38100</xdr:colOff>
      <xdr:row>38</xdr:row>
      <xdr:rowOff>2477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165054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86655</xdr:rowOff>
    </xdr:from>
    <xdr:to>
      <xdr:col>24</xdr:col>
      <xdr:colOff>63500</xdr:colOff>
      <xdr:row>58</xdr:row>
      <xdr:rowOff>91444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59305"/>
          <a:ext cx="838200" cy="17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91444</xdr:rowOff>
    </xdr:from>
    <xdr:to>
      <xdr:col>19</xdr:col>
      <xdr:colOff>177800</xdr:colOff>
      <xdr:row>58</xdr:row>
      <xdr:rowOff>119724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5544"/>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64173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119724</xdr:rowOff>
    </xdr:from>
    <xdr:to>
      <xdr:col>15</xdr:col>
      <xdr:colOff>50800</xdr:colOff>
      <xdr:row>58</xdr:row>
      <xdr:rowOff>120627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63824"/>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120627</xdr:rowOff>
    </xdr:from>
    <xdr:to>
      <xdr:col>10</xdr:col>
      <xdr:colOff>114300</xdr:colOff>
      <xdr:row>58</xdr:row>
      <xdr:rowOff>123615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64727"/>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35855</xdr:rowOff>
    </xdr:from>
    <xdr:to>
      <xdr:col>24</xdr:col>
      <xdr:colOff>114300</xdr:colOff>
      <xdr:row>57</xdr:row>
      <xdr:rowOff>137455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8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40644</xdr:rowOff>
    </xdr:from>
    <xdr:to>
      <xdr:col>20</xdr:col>
      <xdr:colOff>38100</xdr:colOff>
      <xdr:row>58</xdr:row>
      <xdr:rowOff>142244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133371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7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68924</xdr:rowOff>
    </xdr:from>
    <xdr:to>
      <xdr:col>15</xdr:col>
      <xdr:colOff>101600</xdr:colOff>
      <xdr:row>58</xdr:row>
      <xdr:rowOff>170524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161651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69827</xdr:rowOff>
    </xdr:from>
    <xdr:to>
      <xdr:col>10</xdr:col>
      <xdr:colOff>165100</xdr:colOff>
      <xdr:row>58</xdr:row>
      <xdr:rowOff>171427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162554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72815</xdr:rowOff>
    </xdr:from>
    <xdr:to>
      <xdr:col>6</xdr:col>
      <xdr:colOff>38100</xdr:colOff>
      <xdr:row>59</xdr:row>
      <xdr:rowOff>2965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165542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128620</xdr:rowOff>
    </xdr:from>
    <xdr:to>
      <xdr:col>24</xdr:col>
      <xdr:colOff>63500</xdr:colOff>
      <xdr:row>77</xdr:row>
      <xdr:rowOff>131660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58820"/>
          <a:ext cx="838200" cy="17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139613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6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131660</xdr:rowOff>
    </xdr:from>
    <xdr:to>
      <xdr:col>19</xdr:col>
      <xdr:colOff>177800</xdr:colOff>
      <xdr:row>77</xdr:row>
      <xdr:rowOff>168983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333310"/>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90235</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168983</xdr:rowOff>
    </xdr:from>
    <xdr:to>
      <xdr:col>15</xdr:col>
      <xdr:colOff>50800</xdr:colOff>
      <xdr:row>78</xdr:row>
      <xdr:rowOff>8545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70633"/>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121790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6228</xdr:rowOff>
    </xdr:from>
    <xdr:to>
      <xdr:col>10</xdr:col>
      <xdr:colOff>114300</xdr:colOff>
      <xdr:row>78</xdr:row>
      <xdr:rowOff>8545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379328"/>
          <a:ext cx="889000" cy="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134218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146036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77820</xdr:rowOff>
    </xdr:from>
    <xdr:to>
      <xdr:col>24</xdr:col>
      <xdr:colOff>114300</xdr:colOff>
      <xdr:row>77</xdr:row>
      <xdr:rowOff>7970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56247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8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80860</xdr:rowOff>
    </xdr:from>
    <xdr:to>
      <xdr:col>20</xdr:col>
      <xdr:colOff>38100</xdr:colOff>
      <xdr:row>78</xdr:row>
      <xdr:rowOff>11010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7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118183</xdr:rowOff>
    </xdr:from>
    <xdr:to>
      <xdr:col>15</xdr:col>
      <xdr:colOff>101600</xdr:colOff>
      <xdr:row>78</xdr:row>
      <xdr:rowOff>48333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1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39460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1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129195</xdr:rowOff>
    </xdr:from>
    <xdr:to>
      <xdr:col>10</xdr:col>
      <xdr:colOff>165100</xdr:colOff>
      <xdr:row>78</xdr:row>
      <xdr:rowOff>59345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33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50472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423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126878</xdr:rowOff>
    </xdr:from>
    <xdr:to>
      <xdr:col>6</xdr:col>
      <xdr:colOff>38100</xdr:colOff>
      <xdr:row>78</xdr:row>
      <xdr:rowOff>57028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32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48155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421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126064</xdr:rowOff>
    </xdr:from>
    <xdr:to>
      <xdr:col>24</xdr:col>
      <xdr:colOff>63500</xdr:colOff>
      <xdr:row>98</xdr:row>
      <xdr:rowOff>137438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28164"/>
          <a:ext cx="838200" cy="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41741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2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133755</xdr:rowOff>
    </xdr:from>
    <xdr:to>
      <xdr:col>19</xdr:col>
      <xdr:colOff>177800</xdr:colOff>
      <xdr:row>98</xdr:row>
      <xdr:rowOff>137438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585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145708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0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133755</xdr:rowOff>
    </xdr:from>
    <xdr:to>
      <xdr:col>15</xdr:col>
      <xdr:colOff>50800</xdr:colOff>
      <xdr:row>98</xdr:row>
      <xdr:rowOff>134638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5855"/>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135481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133570</xdr:rowOff>
    </xdr:from>
    <xdr:to>
      <xdr:col>10</xdr:col>
      <xdr:colOff>114300</xdr:colOff>
      <xdr:row>98</xdr:row>
      <xdr:rowOff>134638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935670"/>
          <a:ext cx="889000" cy="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137623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134667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75264</xdr:rowOff>
    </xdr:from>
    <xdr:to>
      <xdr:col>24</xdr:col>
      <xdr:colOff>114300</xdr:colOff>
      <xdr:row>99</xdr:row>
      <xdr:rowOff>5414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7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168742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9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86638</xdr:rowOff>
    </xdr:from>
    <xdr:to>
      <xdr:col>20</xdr:col>
      <xdr:colOff>38100</xdr:colOff>
      <xdr:row>99</xdr:row>
      <xdr:rowOff>16788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8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7915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82955</xdr:rowOff>
    </xdr:from>
    <xdr:to>
      <xdr:col>15</xdr:col>
      <xdr:colOff>101600</xdr:colOff>
      <xdr:row>99</xdr:row>
      <xdr:rowOff>13105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4232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83838</xdr:rowOff>
    </xdr:from>
    <xdr:to>
      <xdr:col>10</xdr:col>
      <xdr:colOff>165100</xdr:colOff>
      <xdr:row>99</xdr:row>
      <xdr:rowOff>13988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5115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7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82770</xdr:rowOff>
    </xdr:from>
    <xdr:to>
      <xdr:col>6</xdr:col>
      <xdr:colOff>38100</xdr:colOff>
      <xdr:row>99</xdr:row>
      <xdr:rowOff>12920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4047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7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13631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85842</xdr:rowOff>
    </xdr:from>
    <xdr:to>
      <xdr:col>55</xdr:col>
      <xdr:colOff>0</xdr:colOff>
      <xdr:row>58</xdr:row>
      <xdr:rowOff>119995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29942"/>
          <a:ext cx="8382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19232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50447</xdr:rowOff>
    </xdr:from>
    <xdr:to>
      <xdr:col>50</xdr:col>
      <xdr:colOff>114300</xdr:colOff>
      <xdr:row>58</xdr:row>
      <xdr:rowOff>119995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94547"/>
          <a:ext cx="889000" cy="6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95805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2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50447</xdr:rowOff>
    </xdr:from>
    <xdr:to>
      <xdr:col>45</xdr:col>
      <xdr:colOff>177800</xdr:colOff>
      <xdr:row>58</xdr:row>
      <xdr:rowOff>126723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94547"/>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110756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4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126723</xdr:rowOff>
    </xdr:from>
    <xdr:to>
      <xdr:col>41</xdr:col>
      <xdr:colOff>50800</xdr:colOff>
      <xdr:row>58</xdr:row>
      <xdr:rowOff>133657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10070823"/>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2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153207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8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35042</xdr:rowOff>
    </xdr:from>
    <xdr:to>
      <xdr:col>55</xdr:col>
      <xdr:colOff>50800</xdr:colOff>
      <xdr:row>58</xdr:row>
      <xdr:rowOff>136642</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7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121419</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69195</xdr:rowOff>
    </xdr:from>
    <xdr:to>
      <xdr:col>50</xdr:col>
      <xdr:colOff>165100</xdr:colOff>
      <xdr:row>58</xdr:row>
      <xdr:rowOff>170795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161922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1010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171097</xdr:rowOff>
    </xdr:from>
    <xdr:to>
      <xdr:col>46</xdr:col>
      <xdr:colOff>38100</xdr:colOff>
      <xdr:row>58</xdr:row>
      <xdr:rowOff>101247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92374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3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75923</xdr:rowOff>
    </xdr:from>
    <xdr:to>
      <xdr:col>41</xdr:col>
      <xdr:colOff>101600</xdr:colOff>
      <xdr:row>59</xdr:row>
      <xdr:rowOff>6073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168650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1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82857</xdr:rowOff>
    </xdr:from>
    <xdr:to>
      <xdr:col>36</xdr:col>
      <xdr:colOff>165100</xdr:colOff>
      <xdr:row>59</xdr:row>
      <xdr:rowOff>13007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2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4134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101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91067</xdr:rowOff>
    </xdr:from>
    <xdr:to>
      <xdr:col>55</xdr:col>
      <xdr:colOff>0</xdr:colOff>
      <xdr:row>78</xdr:row>
      <xdr:rowOff>119255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64167"/>
          <a:ext cx="838200" cy="2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102029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13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119255</xdr:rowOff>
    </xdr:from>
    <xdr:to>
      <xdr:col>50</xdr:col>
      <xdr:colOff>114300</xdr:colOff>
      <xdr:row>78</xdr:row>
      <xdr:rowOff>131333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492355"/>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41622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131333</xdr:rowOff>
    </xdr:from>
    <xdr:to>
      <xdr:col>45</xdr:col>
      <xdr:colOff>177800</xdr:colOff>
      <xdr:row>78</xdr:row>
      <xdr:rowOff>132161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504433"/>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73209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0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131758</xdr:rowOff>
    </xdr:from>
    <xdr:to>
      <xdr:col>41</xdr:col>
      <xdr:colOff>50800</xdr:colOff>
      <xdr:row>78</xdr:row>
      <xdr:rowOff>132161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04858"/>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78193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95425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2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40267</xdr:rowOff>
    </xdr:from>
    <xdr:to>
      <xdr:col>55</xdr:col>
      <xdr:colOff>50800</xdr:colOff>
      <xdr:row>78</xdr:row>
      <xdr:rowOff>141867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126644</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2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68455</xdr:rowOff>
    </xdr:from>
    <xdr:to>
      <xdr:col>50</xdr:col>
      <xdr:colOff>165100</xdr:colOff>
      <xdr:row>78</xdr:row>
      <xdr:rowOff>170055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161182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04428" y="1353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80533</xdr:rowOff>
    </xdr:from>
    <xdr:to>
      <xdr:col>46</xdr:col>
      <xdr:colOff>38100</xdr:colOff>
      <xdr:row>79</xdr:row>
      <xdr:rowOff>10683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5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1810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15428" y="13546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81361</xdr:rowOff>
    </xdr:from>
    <xdr:to>
      <xdr:col>41</xdr:col>
      <xdr:colOff>101600</xdr:colOff>
      <xdr:row>79</xdr:row>
      <xdr:rowOff>11511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2638</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26428" y="1354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80958</xdr:rowOff>
    </xdr:from>
    <xdr:to>
      <xdr:col>36</xdr:col>
      <xdr:colOff>165100</xdr:colOff>
      <xdr:row>79</xdr:row>
      <xdr:rowOff>11108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2235</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54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130569</xdr:rowOff>
    </xdr:from>
    <xdr:to>
      <xdr:col>55</xdr:col>
      <xdr:colOff>0</xdr:colOff>
      <xdr:row>97</xdr:row>
      <xdr:rowOff>153005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61219"/>
          <a:ext cx="8382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73654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61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105057</xdr:rowOff>
    </xdr:from>
    <xdr:to>
      <xdr:col>50</xdr:col>
      <xdr:colOff>114300</xdr:colOff>
      <xdr:row>97</xdr:row>
      <xdr:rowOff>130569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35707"/>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83309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9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105057</xdr:rowOff>
    </xdr:from>
    <xdr:to>
      <xdr:col>45</xdr:col>
      <xdr:colOff>177800</xdr:colOff>
      <xdr:row>98</xdr:row>
      <xdr:rowOff>38757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35707"/>
          <a:ext cx="889000" cy="1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154469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7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38757</xdr:rowOff>
    </xdr:from>
    <xdr:to>
      <xdr:col>41</xdr:col>
      <xdr:colOff>50800</xdr:colOff>
      <xdr:row>98</xdr:row>
      <xdr:rowOff>42949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40857"/>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11189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9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170563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8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102205</xdr:rowOff>
    </xdr:from>
    <xdr:to>
      <xdr:col>55</xdr:col>
      <xdr:colOff>50800</xdr:colOff>
      <xdr:row>98</xdr:row>
      <xdr:rowOff>32355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80632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79769</xdr:rowOff>
    </xdr:from>
    <xdr:to>
      <xdr:col>50</xdr:col>
      <xdr:colOff>165100</xdr:colOff>
      <xdr:row>98</xdr:row>
      <xdr:rowOff>9919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1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0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54257</xdr:rowOff>
    </xdr:from>
    <xdr:to>
      <xdr:col>46</xdr:col>
      <xdr:colOff>38100</xdr:colOff>
      <xdr:row>97</xdr:row>
      <xdr:rowOff>155857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146984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7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159407</xdr:rowOff>
    </xdr:from>
    <xdr:to>
      <xdr:col>41</xdr:col>
      <xdr:colOff>101600</xdr:colOff>
      <xdr:row>98</xdr:row>
      <xdr:rowOff>89557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9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80684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8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163599</xdr:rowOff>
    </xdr:from>
    <xdr:to>
      <xdr:col>36</xdr:col>
      <xdr:colOff>165100</xdr:colOff>
      <xdr:row>98</xdr:row>
      <xdr:rowOff>93749</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84876</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8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15589</xdr:rowOff>
    </xdr:from>
    <xdr:to>
      <xdr:col>85</xdr:col>
      <xdr:colOff>127000</xdr:colOff>
      <xdr:row>39</xdr:row>
      <xdr:rowOff>3454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30689"/>
          <a:ext cx="838200" cy="159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3454</xdr:rowOff>
    </xdr:from>
    <xdr:to>
      <xdr:col>81</xdr:col>
      <xdr:colOff>50800</xdr:colOff>
      <xdr:row>39</xdr:row>
      <xdr:rowOff>4540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690004"/>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4540</xdr:rowOff>
    </xdr:from>
    <xdr:to>
      <xdr:col>76</xdr:col>
      <xdr:colOff>114300</xdr:colOff>
      <xdr:row>39</xdr:row>
      <xdr:rowOff>35116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691090"/>
          <a:ext cx="889000" cy="3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2125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21685</xdr:rowOff>
    </xdr:from>
    <xdr:to>
      <xdr:col>71</xdr:col>
      <xdr:colOff>177800</xdr:colOff>
      <xdr:row>39</xdr:row>
      <xdr:rowOff>35116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708235"/>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36682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136239</xdr:rowOff>
    </xdr:from>
    <xdr:to>
      <xdr:col>85</xdr:col>
      <xdr:colOff>177800</xdr:colOff>
      <xdr:row>38</xdr:row>
      <xdr:rowOff>66390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9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114666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5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124104</xdr:rowOff>
    </xdr:from>
    <xdr:to>
      <xdr:col>81</xdr:col>
      <xdr:colOff>101600</xdr:colOff>
      <xdr:row>39</xdr:row>
      <xdr:rowOff>54254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6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45381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7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125190</xdr:rowOff>
    </xdr:from>
    <xdr:to>
      <xdr:col>76</xdr:col>
      <xdr:colOff>165100</xdr:colOff>
      <xdr:row>39</xdr:row>
      <xdr:rowOff>55340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6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46467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73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155766</xdr:rowOff>
    </xdr:from>
    <xdr:to>
      <xdr:col>72</xdr:col>
      <xdr:colOff>38100</xdr:colOff>
      <xdr:row>39</xdr:row>
      <xdr:rowOff>85916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77043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76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142335</xdr:rowOff>
    </xdr:from>
    <xdr:to>
      <xdr:col>67</xdr:col>
      <xdr:colOff>101600</xdr:colOff>
      <xdr:row>39</xdr:row>
      <xdr:rowOff>72485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6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63612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75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166387</xdr:rowOff>
    </xdr:from>
    <xdr:to>
      <xdr:col>85</xdr:col>
      <xdr:colOff>127000</xdr:colOff>
      <xdr:row>57</xdr:row>
      <xdr:rowOff>20499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767587"/>
          <a:ext cx="838200" cy="2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62751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2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20499</xdr:rowOff>
    </xdr:from>
    <xdr:to>
      <xdr:col>81</xdr:col>
      <xdr:colOff>50800</xdr:colOff>
      <xdr:row>57</xdr:row>
      <xdr:rowOff>42628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93149"/>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82386</xdr:rowOff>
    </xdr:from>
    <xdr:to>
      <xdr:col>76</xdr:col>
      <xdr:colOff>114300</xdr:colOff>
      <xdr:row>57</xdr:row>
      <xdr:rowOff>42628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83586"/>
          <a:ext cx="889000" cy="13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82386</xdr:rowOff>
    </xdr:from>
    <xdr:to>
      <xdr:col>71</xdr:col>
      <xdr:colOff>177800</xdr:colOff>
      <xdr:row>57</xdr:row>
      <xdr:rowOff>9334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683586"/>
          <a:ext cx="889000" cy="9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71549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5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115587</xdr:rowOff>
    </xdr:from>
    <xdr:to>
      <xdr:col>85</xdr:col>
      <xdr:colOff>177800</xdr:colOff>
      <xdr:row>57</xdr:row>
      <xdr:rowOff>45737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94014</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9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141149</xdr:rowOff>
    </xdr:from>
    <xdr:to>
      <xdr:col>81</xdr:col>
      <xdr:colOff>101600</xdr:colOff>
      <xdr:row>57</xdr:row>
      <xdr:rowOff>71299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4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62426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3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163278</xdr:rowOff>
    </xdr:from>
    <xdr:to>
      <xdr:col>76</xdr:col>
      <xdr:colOff>165100</xdr:colOff>
      <xdr:row>57</xdr:row>
      <xdr:rowOff>93428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84555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31586</xdr:rowOff>
    </xdr:from>
    <xdr:to>
      <xdr:col>72</xdr:col>
      <xdr:colOff>38100</xdr:colOff>
      <xdr:row>56</xdr:row>
      <xdr:rowOff>133186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63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149713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0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129984</xdr:rowOff>
    </xdr:from>
    <xdr:to>
      <xdr:col>67</xdr:col>
      <xdr:colOff>101600</xdr:colOff>
      <xdr:row>57</xdr:row>
      <xdr:rowOff>60134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3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51261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23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162674</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64324"/>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161761</xdr:rowOff>
    </xdr:from>
    <xdr:to>
      <xdr:col>76</xdr:col>
      <xdr:colOff>114300</xdr:colOff>
      <xdr:row>77</xdr:row>
      <xdr:rowOff>162674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6341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161761</xdr:rowOff>
    </xdr:from>
    <xdr:to>
      <xdr:col>71</xdr:col>
      <xdr:colOff>177800</xdr:colOff>
      <xdr:row>78</xdr:row>
      <xdr:rowOff>22165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63411"/>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19077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04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111874</xdr:rowOff>
    </xdr:from>
    <xdr:to>
      <xdr:col>76</xdr:col>
      <xdr:colOff>165100</xdr:colOff>
      <xdr:row>78</xdr:row>
      <xdr:rowOff>42024</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33151</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0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110961</xdr:rowOff>
    </xdr:from>
    <xdr:to>
      <xdr:col>72</xdr:col>
      <xdr:colOff>38100</xdr:colOff>
      <xdr:row>78</xdr:row>
      <xdr:rowOff>41111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32238</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142815</xdr:rowOff>
    </xdr:from>
    <xdr:to>
      <xdr:col>67</xdr:col>
      <xdr:colOff>101600</xdr:colOff>
      <xdr:row>78</xdr:row>
      <xdr:rowOff>72965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64092</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437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21089</xdr:rowOff>
    </xdr:from>
    <xdr:to>
      <xdr:col>85</xdr:col>
      <xdr:colOff>127000</xdr:colOff>
      <xdr:row>97</xdr:row>
      <xdr:rowOff>54894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5481300" y="16651739"/>
          <a:ext cx="838200" cy="3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410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21089</xdr:rowOff>
    </xdr:from>
    <xdr:to>
      <xdr:col>81</xdr:col>
      <xdr:colOff>50800</xdr:colOff>
      <xdr:row>97</xdr:row>
      <xdr:rowOff>29634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651739"/>
          <a:ext cx="889000" cy="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51054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29634</xdr:rowOff>
    </xdr:from>
    <xdr:to>
      <xdr:col>76</xdr:col>
      <xdr:colOff>114300</xdr:colOff>
      <xdr:row>97</xdr:row>
      <xdr:rowOff>35092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660284"/>
          <a:ext cx="889000" cy="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35549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25611</xdr:rowOff>
    </xdr:from>
    <xdr:to>
      <xdr:col>71</xdr:col>
      <xdr:colOff>177800</xdr:colOff>
      <xdr:row>97</xdr:row>
      <xdr:rowOff>35092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656261"/>
          <a:ext cx="889000" cy="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34758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49581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4094</xdr:rowOff>
    </xdr:from>
    <xdr:to>
      <xdr:col>85</xdr:col>
      <xdr:colOff>177800</xdr:colOff>
      <xdr:row>97</xdr:row>
      <xdr:rowOff>105694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6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153971</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1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141739</xdr:rowOff>
    </xdr:from>
    <xdr:to>
      <xdr:col>81</xdr:col>
      <xdr:colOff>101600</xdr:colOff>
      <xdr:row>97</xdr:row>
      <xdr:rowOff>71889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6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63016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9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150284</xdr:rowOff>
    </xdr:from>
    <xdr:to>
      <xdr:col>76</xdr:col>
      <xdr:colOff>165100</xdr:colOff>
      <xdr:row>97</xdr:row>
      <xdr:rowOff>80434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6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71561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7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155742</xdr:rowOff>
    </xdr:from>
    <xdr:to>
      <xdr:col>72</xdr:col>
      <xdr:colOff>38100</xdr:colOff>
      <xdr:row>97</xdr:row>
      <xdr:rowOff>85892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61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77019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70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146261</xdr:rowOff>
    </xdr:from>
    <xdr:to>
      <xdr:col>67</xdr:col>
      <xdr:colOff>101600</xdr:colOff>
      <xdr:row>97</xdr:row>
      <xdr:rowOff>76411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6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67538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69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の住民一人当たりのコストについては、全ての費目で類似団体より小さい。これは歳出総額が類似団体に比べ小さいことによる。そのような中、公債費については類似団体平均値に近い数値を推移しているがこれは過去に行なった過剰な大規模事業の既発債の元利償還が未だに高い状況であるためである。今後も引き続き、借換債の発行や民間資金の繰上償還や新規事業の総点検により公債費の抑制を図る。</a:t>
          </a:r>
        </a:p>
        <a:p>
          <a:r>
            <a:rPr kumimoji="1" lang="ja-JP" altLang="en-US" sz="1300">
              <a:latin typeface="ＭＳ Ｐゴシック" panose="020B0600070205080204" pitchFamily="50" charset="-128"/>
              <a:ea typeface="ＭＳ Ｐゴシック" panose="020B0600070205080204" pitchFamily="50" charset="-128"/>
            </a:rPr>
            <a:t>　また、平均より低い数値なっているが民生費は扶助費の増加と共に増加傾向にある。資格審査等の適正化や各種手当への見直しを進めていくことで、財政を圧迫する上昇傾向に歯止めをかけるよう努める。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５年ぶりに実質単年度収支が黒字となった。また、近年は実質収支額は黒字で推移している。今後は新規事業を精査抑制しながら、さらに財政調整基金や減債基金に積立を実施し、適正な財政運営を行えるよう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奈良県高取町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当町では、特別会計及び公営企業会計は円滑な運営とその経理の適正を図るため繰出金を拠出しているため、黒字を計上している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4410221</v>
      </c>
      <c r="BO4" s="464"/>
      <c r="BP4" s="464"/>
      <c r="BQ4" s="464"/>
      <c r="BR4" s="464"/>
      <c r="BS4" s="464"/>
      <c r="BT4" s="464"/>
      <c r="BU4" s="465"/>
      <c r="BV4" s="463">
        <v>3465140</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1.4</v>
      </c>
      <c r="CU4" s="648"/>
      <c r="CV4" s="648"/>
      <c r="CW4" s="648"/>
      <c r="CX4" s="648"/>
      <c r="CY4" s="648"/>
      <c r="CZ4" s="648"/>
      <c r="DA4" s="649"/>
      <c r="DB4" s="647">
        <v>1.7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4327471</v>
      </c>
      <c r="BO5" s="469"/>
      <c r="BP5" s="469"/>
      <c r="BQ5" s="469"/>
      <c r="BR5" s="469"/>
      <c r="BS5" s="469"/>
      <c r="BT5" s="469"/>
      <c r="BU5" s="470"/>
      <c r="BV5" s="468">
        <v>3408756</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v>
      </c>
      <c r="CU5" s="439"/>
      <c r="CV5" s="439"/>
      <c r="CW5" s="439"/>
      <c r="CX5" s="439"/>
      <c r="CY5" s="439"/>
      <c r="CZ5" s="439"/>
      <c r="DA5" s="440"/>
      <c r="DB5" s="438">
        <v>96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82750</v>
      </c>
      <c r="BO6" s="469"/>
      <c r="BP6" s="469"/>
      <c r="BQ6" s="469"/>
      <c r="BR6" s="469"/>
      <c r="BS6" s="469"/>
      <c r="BT6" s="469"/>
      <c r="BU6" s="470"/>
      <c r="BV6" s="468">
        <v>56384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93.1</v>
      </c>
      <c r="CU6" s="622"/>
      <c r="CV6" s="622"/>
      <c r="CW6" s="622"/>
      <c r="CX6" s="622"/>
      <c r="CY6" s="622"/>
      <c r="CZ6" s="622"/>
      <c r="DA6" s="623"/>
      <c r="DB6" s="621">
        <v>99.5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50784</v>
      </c>
      <c r="BO7" s="469"/>
      <c r="BP7" s="469"/>
      <c r="BQ7" s="469"/>
      <c r="BR7" s="469"/>
      <c r="BS7" s="469"/>
      <c r="BT7" s="469"/>
      <c r="BU7" s="470"/>
      <c r="BV7" s="468">
        <v>18373</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2341841</v>
      </c>
      <c r="CU7" s="469"/>
      <c r="CV7" s="469"/>
      <c r="CW7" s="469"/>
      <c r="CX7" s="469"/>
      <c r="CY7" s="469"/>
      <c r="CZ7" s="469"/>
      <c r="DA7" s="470"/>
      <c r="DB7" s="468">
        <v>2239719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31966</v>
      </c>
      <c r="BO8" s="469"/>
      <c r="BP8" s="469"/>
      <c r="BQ8" s="469"/>
      <c r="BR8" s="469"/>
      <c r="BS8" s="469"/>
      <c r="BT8" s="469"/>
      <c r="BU8" s="470"/>
      <c r="BV8" s="468">
        <v>38011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0.33</v>
      </c>
      <c r="CU8" s="582"/>
      <c r="CV8" s="582"/>
      <c r="CW8" s="582"/>
      <c r="CX8" s="582"/>
      <c r="CY8" s="582"/>
      <c r="CZ8" s="582"/>
      <c r="DA8" s="583"/>
      <c r="DB8" s="581">
        <v>0.33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6729</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-6045</v>
      </c>
      <c r="BO9" s="469"/>
      <c r="BP9" s="469"/>
      <c r="BQ9" s="469"/>
      <c r="BR9" s="469"/>
      <c r="BS9" s="469"/>
      <c r="BT9" s="469"/>
      <c r="BU9" s="470"/>
      <c r="BV9" s="468">
        <v>-130980</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12.4</v>
      </c>
      <c r="CU9" s="439"/>
      <c r="CV9" s="439"/>
      <c r="CW9" s="439"/>
      <c r="CX9" s="439"/>
      <c r="CY9" s="439"/>
      <c r="CZ9" s="439"/>
      <c r="DA9" s="440"/>
      <c r="DB9" s="438">
        <v>15.4</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7195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20019</v>
      </c>
      <c r="BO10" s="469"/>
      <c r="BP10" s="469"/>
      <c r="BQ10" s="469"/>
      <c r="BR10" s="469"/>
      <c r="BS10" s="469"/>
      <c r="BT10" s="469"/>
      <c r="BU10" s="470"/>
      <c r="BV10" s="468">
        <v>84536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105</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13203</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6581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6572</v>
      </c>
      <c r="S13" s="572"/>
      <c r="T13" s="572"/>
      <c r="U13" s="572"/>
      <c r="V13" s="573"/>
      <c r="W13" s="559" t="s">
        <v>141</v>
      </c>
      <c r="X13" s="481"/>
      <c r="Y13" s="481"/>
      <c r="Z13" s="481"/>
      <c r="AA13" s="481"/>
      <c r="AB13" s="482"/>
      <c r="AC13" s="444">
        <v>120</v>
      </c>
      <c r="AD13" s="445"/>
      <c r="AE13" s="445"/>
      <c r="AF13" s="445"/>
      <c r="AG13" s="446"/>
      <c r="AH13" s="444">
        <v>116</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13974</v>
      </c>
      <c r="BO13" s="469"/>
      <c r="BP13" s="469"/>
      <c r="BQ13" s="469"/>
      <c r="BR13" s="469"/>
      <c r="BS13" s="469"/>
      <c r="BT13" s="469"/>
      <c r="BU13" s="470"/>
      <c r="BV13" s="468">
        <v>-33241</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9.1</v>
      </c>
      <c r="CU13" s="439"/>
      <c r="CV13" s="439"/>
      <c r="CW13" s="439"/>
      <c r="CX13" s="439"/>
      <c r="CY13" s="439"/>
      <c r="CZ13" s="439"/>
      <c r="DA13" s="440"/>
      <c r="DB13" s="438">
        <v>9.4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6722</v>
      </c>
      <c r="S14" s="572"/>
      <c r="T14" s="572"/>
      <c r="U14" s="572"/>
      <c r="V14" s="573"/>
      <c r="W14" s="574"/>
      <c r="X14" s="484"/>
      <c r="Y14" s="484"/>
      <c r="Z14" s="484"/>
      <c r="AA14" s="484"/>
      <c r="AB14" s="485"/>
      <c r="AC14" s="564">
        <v>4.3</v>
      </c>
      <c r="AD14" s="565"/>
      <c r="AE14" s="565"/>
      <c r="AF14" s="565"/>
      <c r="AG14" s="566"/>
      <c r="AH14" s="564">
        <v>3.9</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78</v>
      </c>
      <c r="CU14" s="576"/>
      <c r="CV14" s="576"/>
      <c r="CW14" s="576"/>
      <c r="CX14" s="576"/>
      <c r="CY14" s="576"/>
      <c r="CZ14" s="576"/>
      <c r="DA14" s="577"/>
      <c r="DB14" s="575">
        <v>110.9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6710</v>
      </c>
      <c r="S15" s="572"/>
      <c r="T15" s="572"/>
      <c r="U15" s="572"/>
      <c r="V15" s="573"/>
      <c r="W15" s="559" t="s">
        <v>149</v>
      </c>
      <c r="X15" s="481"/>
      <c r="Y15" s="481"/>
      <c r="Z15" s="481"/>
      <c r="AA15" s="481"/>
      <c r="AB15" s="482"/>
      <c r="AC15" s="444">
        <v>741</v>
      </c>
      <c r="AD15" s="445"/>
      <c r="AE15" s="445"/>
      <c r="AF15" s="445"/>
      <c r="AG15" s="446"/>
      <c r="AH15" s="444">
        <v>806</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672994</v>
      </c>
      <c r="BO15" s="464"/>
      <c r="BP15" s="464"/>
      <c r="BQ15" s="464"/>
      <c r="BR15" s="464"/>
      <c r="BS15" s="464"/>
      <c r="BT15" s="464"/>
      <c r="BU15" s="465"/>
      <c r="BV15" s="463">
        <v>656895</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26.3</v>
      </c>
      <c r="AD16" s="565"/>
      <c r="AE16" s="565"/>
      <c r="AF16" s="565"/>
      <c r="AG16" s="566"/>
      <c r="AH16" s="564">
        <v>27.2</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2094180</v>
      </c>
      <c r="BO16" s="469"/>
      <c r="BP16" s="469"/>
      <c r="BQ16" s="469"/>
      <c r="BR16" s="469"/>
      <c r="BS16" s="469"/>
      <c r="BT16" s="469"/>
      <c r="BU16" s="470"/>
      <c r="BV16" s="468">
        <v>1986822</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1954</v>
      </c>
      <c r="AD17" s="445"/>
      <c r="AE17" s="445"/>
      <c r="AF17" s="445"/>
      <c r="AG17" s="446"/>
      <c r="AH17" s="444">
        <v>2036</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843242</v>
      </c>
      <c r="BO17" s="469"/>
      <c r="BP17" s="469"/>
      <c r="BQ17" s="469"/>
      <c r="BR17" s="469"/>
      <c r="BS17" s="469"/>
      <c r="BT17" s="469"/>
      <c r="BU17" s="470"/>
      <c r="BV17" s="468">
        <v>832891</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25.79</v>
      </c>
      <c r="M18" s="533"/>
      <c r="N18" s="533"/>
      <c r="O18" s="533"/>
      <c r="P18" s="533"/>
      <c r="Q18" s="533"/>
      <c r="R18" s="534"/>
      <c r="S18" s="534"/>
      <c r="T18" s="534"/>
      <c r="U18" s="534"/>
      <c r="V18" s="535"/>
      <c r="W18" s="549"/>
      <c r="X18" s="550"/>
      <c r="Y18" s="550"/>
      <c r="Z18" s="550"/>
      <c r="AA18" s="550"/>
      <c r="AB18" s="560"/>
      <c r="AC18" s="432">
        <v>69.400000000000006</v>
      </c>
      <c r="AD18" s="433"/>
      <c r="AE18" s="433"/>
      <c r="AF18" s="433"/>
      <c r="AG18" s="536"/>
      <c r="AH18" s="432">
        <v>68.8</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2135198</v>
      </c>
      <c r="BO18" s="469"/>
      <c r="BP18" s="469"/>
      <c r="BQ18" s="469"/>
      <c r="BR18" s="469"/>
      <c r="BS18" s="469"/>
      <c r="BT18" s="469"/>
      <c r="BU18" s="470"/>
      <c r="BV18" s="468">
        <v>2171548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261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2812966</v>
      </c>
      <c r="BO19" s="469"/>
      <c r="BP19" s="469"/>
      <c r="BQ19" s="469"/>
      <c r="BR19" s="469"/>
      <c r="BS19" s="469"/>
      <c r="BT19" s="469"/>
      <c r="BU19" s="470"/>
      <c r="BV19" s="468">
        <v>2683713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2320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3525060</v>
      </c>
      <c r="BO23" s="469"/>
      <c r="BP23" s="469"/>
      <c r="BQ23" s="469"/>
      <c r="BR23" s="469"/>
      <c r="BS23" s="469"/>
      <c r="BT23" s="469"/>
      <c r="BU23" s="470"/>
      <c r="BV23" s="468">
        <v>3648066</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7600</v>
      </c>
      <c r="R24" s="445"/>
      <c r="S24" s="445"/>
      <c r="T24" s="445"/>
      <c r="U24" s="445"/>
      <c r="V24" s="446"/>
      <c r="W24" s="510"/>
      <c r="X24" s="501"/>
      <c r="Y24" s="502"/>
      <c r="Z24" s="441" t="s">
        <v>173</v>
      </c>
      <c r="AA24" s="442"/>
      <c r="AB24" s="442"/>
      <c r="AC24" s="442"/>
      <c r="AD24" s="442"/>
      <c r="AE24" s="442"/>
      <c r="AF24" s="442"/>
      <c r="AG24" s="443"/>
      <c r="AH24" s="444">
        <v>73</v>
      </c>
      <c r="AI24" s="445"/>
      <c r="AJ24" s="445"/>
      <c r="AK24" s="445"/>
      <c r="AL24" s="446"/>
      <c r="AM24" s="444">
        <v>228563</v>
      </c>
      <c r="AN24" s="445"/>
      <c r="AO24" s="445"/>
      <c r="AP24" s="445"/>
      <c r="AQ24" s="445"/>
      <c r="AR24" s="446"/>
      <c r="AS24" s="444">
        <v>3131</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2907813</v>
      </c>
      <c r="BO24" s="469"/>
      <c r="BP24" s="469"/>
      <c r="BQ24" s="469"/>
      <c r="BR24" s="469"/>
      <c r="BS24" s="469"/>
      <c r="BT24" s="469"/>
      <c r="BU24" s="470"/>
      <c r="BV24" s="468">
        <v>2998899</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6460</v>
      </c>
      <c r="R25" s="445"/>
      <c r="S25" s="445"/>
      <c r="T25" s="445"/>
      <c r="U25" s="445"/>
      <c r="V25" s="446"/>
      <c r="W25" s="510"/>
      <c r="X25" s="501"/>
      <c r="Y25" s="502"/>
      <c r="Z25" s="441" t="s">
        <v>176</v>
      </c>
      <c r="AA25" s="442"/>
      <c r="AB25" s="442"/>
      <c r="AC25" s="442"/>
      <c r="AD25" s="442"/>
      <c r="AE25" s="442"/>
      <c r="AF25" s="442"/>
      <c r="AG25" s="443"/>
      <c r="AH25" s="444" t="s">
        <v>139</v>
      </c>
      <c r="AI25" s="445"/>
      <c r="AJ25" s="445"/>
      <c r="AK25" s="445"/>
      <c r="AL25" s="446"/>
      <c r="AM25" s="444" t="s">
        <v>177</v>
      </c>
      <c r="AN25" s="445"/>
      <c r="AO25" s="445"/>
      <c r="AP25" s="445"/>
      <c r="AQ25" s="445"/>
      <c r="AR25" s="446"/>
      <c r="AS25" s="444" t="s">
        <v>139</v>
      </c>
      <c r="AT25" s="445"/>
      <c r="AU25" s="445"/>
      <c r="AV25" s="445"/>
      <c r="AW25" s="445"/>
      <c r="AX25" s="447"/>
      <c r="AY25" s="460" t="s">
        <v>178</v>
      </c>
      <c r="AZ25" s="461"/>
      <c r="BA25" s="461"/>
      <c r="BB25" s="461"/>
      <c r="BC25" s="461"/>
      <c r="BD25" s="461"/>
      <c r="BE25" s="461"/>
      <c r="BF25" s="461"/>
      <c r="BG25" s="461"/>
      <c r="BH25" s="461"/>
      <c r="BI25" s="461"/>
      <c r="BJ25" s="461"/>
      <c r="BK25" s="461"/>
      <c r="BL25" s="461"/>
      <c r="BM25" s="462"/>
      <c r="BN25" s="463">
        <v>10000</v>
      </c>
      <c r="BO25" s="464"/>
      <c r="BP25" s="464"/>
      <c r="BQ25" s="464"/>
      <c r="BR25" s="464"/>
      <c r="BS25" s="464"/>
      <c r="BT25" s="464"/>
      <c r="BU25" s="465"/>
      <c r="BV25" s="463">
        <v>20000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179</v>
      </c>
      <c r="F26" s="442"/>
      <c r="G26" s="442"/>
      <c r="H26" s="442"/>
      <c r="I26" s="442"/>
      <c r="J26" s="442"/>
      <c r="K26" s="443"/>
      <c r="L26" s="444">
        <v>1</v>
      </c>
      <c r="M26" s="445"/>
      <c r="N26" s="445"/>
      <c r="O26" s="445"/>
      <c r="P26" s="446"/>
      <c r="Q26" s="444">
        <v>5795</v>
      </c>
      <c r="R26" s="445"/>
      <c r="S26" s="445"/>
      <c r="T26" s="445"/>
      <c r="U26" s="445"/>
      <c r="V26" s="446"/>
      <c r="W26" s="510"/>
      <c r="X26" s="501"/>
      <c r="Y26" s="502"/>
      <c r="Z26" s="441" t="s">
        <v>180</v>
      </c>
      <c r="AA26" s="523"/>
      <c r="AB26" s="523"/>
      <c r="AC26" s="523"/>
      <c r="AD26" s="523"/>
      <c r="AE26" s="523"/>
      <c r="AF26" s="523"/>
      <c r="AG26" s="524"/>
      <c r="AH26" s="444">
        <v>7</v>
      </c>
      <c r="AI26" s="445"/>
      <c r="AJ26" s="445"/>
      <c r="AK26" s="445"/>
      <c r="AL26" s="446"/>
      <c r="AM26" s="444">
        <v>21826</v>
      </c>
      <c r="AN26" s="445"/>
      <c r="AO26" s="445"/>
      <c r="AP26" s="445"/>
      <c r="AQ26" s="445"/>
      <c r="AR26" s="446"/>
      <c r="AS26" s="444">
        <v>3118</v>
      </c>
      <c r="AT26" s="445"/>
      <c r="AU26" s="445"/>
      <c r="AV26" s="445"/>
      <c r="AW26" s="445"/>
      <c r="AX26" s="447"/>
      <c r="AY26" s="477" t="s">
        <v>181</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182</v>
      </c>
      <c r="F27" s="442"/>
      <c r="G27" s="442"/>
      <c r="H27" s="442"/>
      <c r="I27" s="442"/>
      <c r="J27" s="442"/>
      <c r="K27" s="443"/>
      <c r="L27" s="444">
        <v>1</v>
      </c>
      <c r="M27" s="445"/>
      <c r="N27" s="445"/>
      <c r="O27" s="445"/>
      <c r="P27" s="446"/>
      <c r="Q27" s="444">
        <v>3300</v>
      </c>
      <c r="R27" s="445"/>
      <c r="S27" s="445"/>
      <c r="T27" s="445"/>
      <c r="U27" s="445"/>
      <c r="V27" s="446"/>
      <c r="W27" s="510"/>
      <c r="X27" s="501"/>
      <c r="Y27" s="502"/>
      <c r="Z27" s="441" t="s">
        <v>183</v>
      </c>
      <c r="AA27" s="442"/>
      <c r="AB27" s="442"/>
      <c r="AC27" s="442"/>
      <c r="AD27" s="442"/>
      <c r="AE27" s="442"/>
      <c r="AF27" s="442"/>
      <c r="AG27" s="443"/>
      <c r="AH27" s="444">
        <v>6</v>
      </c>
      <c r="AI27" s="445"/>
      <c r="AJ27" s="445"/>
      <c r="AK27" s="445"/>
      <c r="AL27" s="446"/>
      <c r="AM27" s="444">
        <v>23358</v>
      </c>
      <c r="AN27" s="445"/>
      <c r="AO27" s="445"/>
      <c r="AP27" s="445"/>
      <c r="AQ27" s="445"/>
      <c r="AR27" s="446"/>
      <c r="AS27" s="444">
        <v>3893</v>
      </c>
      <c r="AT27" s="445"/>
      <c r="AU27" s="445"/>
      <c r="AV27" s="445"/>
      <c r="AW27" s="445"/>
      <c r="AX27" s="447"/>
      <c r="AY27" s="474" t="s">
        <v>184</v>
      </c>
      <c r="AZ27" s="475"/>
      <c r="BA27" s="475"/>
      <c r="BB27" s="475"/>
      <c r="BC27" s="475"/>
      <c r="BD27" s="475"/>
      <c r="BE27" s="475"/>
      <c r="BF27" s="475"/>
      <c r="BG27" s="475"/>
      <c r="BH27" s="475"/>
      <c r="BI27" s="475"/>
      <c r="BJ27" s="475"/>
      <c r="BK27" s="475"/>
      <c r="BL27" s="475"/>
      <c r="BM27" s="476"/>
      <c r="BN27" s="471">
        <v>80440</v>
      </c>
      <c r="BO27" s="472"/>
      <c r="BP27" s="472"/>
      <c r="BQ27" s="472"/>
      <c r="BR27" s="472"/>
      <c r="BS27" s="472"/>
      <c r="BT27" s="472"/>
      <c r="BU27" s="473"/>
      <c r="BV27" s="471">
        <v>82514</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185</v>
      </c>
      <c r="F28" s="442"/>
      <c r="G28" s="442"/>
      <c r="H28" s="442"/>
      <c r="I28" s="442"/>
      <c r="J28" s="442"/>
      <c r="K28" s="443"/>
      <c r="L28" s="444">
        <v>1</v>
      </c>
      <c r="M28" s="445"/>
      <c r="N28" s="445"/>
      <c r="O28" s="445"/>
      <c r="P28" s="446"/>
      <c r="Q28" s="444">
        <v>2800</v>
      </c>
      <c r="R28" s="445"/>
      <c r="S28" s="445"/>
      <c r="T28" s="445"/>
      <c r="U28" s="445"/>
      <c r="V28" s="446"/>
      <c r="W28" s="510"/>
      <c r="X28" s="501"/>
      <c r="Y28" s="502"/>
      <c r="Z28" s="441" t="s">
        <v>186</v>
      </c>
      <c r="AA28" s="442"/>
      <c r="AB28" s="442"/>
      <c r="AC28" s="442"/>
      <c r="AD28" s="442"/>
      <c r="AE28" s="442"/>
      <c r="AF28" s="442"/>
      <c r="AG28" s="443"/>
      <c r="AH28" s="444" t="s">
        <v>187</v>
      </c>
      <c r="AI28" s="445"/>
      <c r="AJ28" s="445"/>
      <c r="AK28" s="445"/>
      <c r="AL28" s="446"/>
      <c r="AM28" s="444" t="s">
        <v>138</v>
      </c>
      <c r="AN28" s="445"/>
      <c r="AO28" s="445"/>
      <c r="AP28" s="445"/>
      <c r="AQ28" s="445"/>
      <c r="AR28" s="446"/>
      <c r="AS28" s="444" t="s">
        <v>139</v>
      </c>
      <c r="AT28" s="445"/>
      <c r="AU28" s="445"/>
      <c r="AV28" s="445"/>
      <c r="AW28" s="445"/>
      <c r="AX28" s="447"/>
      <c r="AY28" s="451" t="s">
        <v>188</v>
      </c>
      <c r="AZ28" s="452"/>
      <c r="BA28" s="452"/>
      <c r="BB28" s="453"/>
      <c r="BC28" s="460" t="s">
        <v>48</v>
      </c>
      <c r="BD28" s="461"/>
      <c r="BE28" s="461"/>
      <c r="BF28" s="461"/>
      <c r="BG28" s="461"/>
      <c r="BH28" s="461"/>
      <c r="BI28" s="461"/>
      <c r="BJ28" s="461"/>
      <c r="BK28" s="461"/>
      <c r="BL28" s="461"/>
      <c r="BM28" s="462"/>
      <c r="BN28" s="463">
        <v>504613</v>
      </c>
      <c r="BO28" s="464"/>
      <c r="BP28" s="464"/>
      <c r="BQ28" s="464"/>
      <c r="BR28" s="464"/>
      <c r="BS28" s="464"/>
      <c r="BT28" s="464"/>
      <c r="BU28" s="465"/>
      <c r="BV28" s="463">
        <v>484594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189</v>
      </c>
      <c r="F29" s="442"/>
      <c r="G29" s="442"/>
      <c r="H29" s="442"/>
      <c r="I29" s="442"/>
      <c r="J29" s="442"/>
      <c r="K29" s="443"/>
      <c r="L29" s="444">
        <v>6</v>
      </c>
      <c r="M29" s="445"/>
      <c r="N29" s="445"/>
      <c r="O29" s="445"/>
      <c r="P29" s="446"/>
      <c r="Q29" s="444">
        <v>2550</v>
      </c>
      <c r="R29" s="445"/>
      <c r="S29" s="445"/>
      <c r="T29" s="445"/>
      <c r="U29" s="445"/>
      <c r="V29" s="446"/>
      <c r="W29" s="511"/>
      <c r="X29" s="512"/>
      <c r="Y29" s="513"/>
      <c r="Z29" s="441" t="s">
        <v>190</v>
      </c>
      <c r="AA29" s="442"/>
      <c r="AB29" s="442"/>
      <c r="AC29" s="442"/>
      <c r="AD29" s="442"/>
      <c r="AE29" s="442"/>
      <c r="AF29" s="442"/>
      <c r="AG29" s="443"/>
      <c r="AH29" s="444">
        <v>79</v>
      </c>
      <c r="AI29" s="445"/>
      <c r="AJ29" s="445"/>
      <c r="AK29" s="445"/>
      <c r="AL29" s="446"/>
      <c r="AM29" s="444">
        <v>251921</v>
      </c>
      <c r="AN29" s="445"/>
      <c r="AO29" s="445"/>
      <c r="AP29" s="445"/>
      <c r="AQ29" s="445"/>
      <c r="AR29" s="446"/>
      <c r="AS29" s="444">
        <v>3189</v>
      </c>
      <c r="AT29" s="445"/>
      <c r="AU29" s="445"/>
      <c r="AV29" s="445"/>
      <c r="AW29" s="445"/>
      <c r="AX29" s="447"/>
      <c r="AY29" s="454"/>
      <c r="AZ29" s="455"/>
      <c r="BA29" s="455"/>
      <c r="BB29" s="456"/>
      <c r="BC29" s="448" t="s">
        <v>191</v>
      </c>
      <c r="BD29" s="449"/>
      <c r="BE29" s="449"/>
      <c r="BF29" s="449"/>
      <c r="BG29" s="449"/>
      <c r="BH29" s="449"/>
      <c r="BI29" s="449"/>
      <c r="BJ29" s="449"/>
      <c r="BK29" s="449"/>
      <c r="BL29" s="449"/>
      <c r="BM29" s="450"/>
      <c r="BN29" s="468">
        <v>51994</v>
      </c>
      <c r="BO29" s="469"/>
      <c r="BP29" s="469"/>
      <c r="BQ29" s="469"/>
      <c r="BR29" s="469"/>
      <c r="BS29" s="469"/>
      <c r="BT29" s="469"/>
      <c r="BU29" s="470"/>
      <c r="BV29" s="468">
        <v>10204</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192</v>
      </c>
      <c r="X30" s="521"/>
      <c r="Y30" s="521"/>
      <c r="Z30" s="521"/>
      <c r="AA30" s="521"/>
      <c r="AB30" s="521"/>
      <c r="AC30" s="521"/>
      <c r="AD30" s="521"/>
      <c r="AE30" s="521"/>
      <c r="AF30" s="521"/>
      <c r="AG30" s="522"/>
      <c r="AH30" s="432">
        <v>96.9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179202</v>
      </c>
      <c r="BO30" s="472"/>
      <c r="BP30" s="472"/>
      <c r="BQ30" s="472"/>
      <c r="BR30" s="472"/>
      <c r="BS30" s="472"/>
      <c r="BT30" s="472"/>
      <c r="BU30" s="473"/>
      <c r="BV30" s="471">
        <v>104710</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199</v>
      </c>
      <c r="D33" s="431"/>
      <c r="E33" s="430" t="s">
        <v>200</v>
      </c>
      <c r="F33" s="430"/>
      <c r="G33" s="430"/>
      <c r="H33" s="430"/>
      <c r="I33" s="430"/>
      <c r="J33" s="430"/>
      <c r="K33" s="430"/>
      <c r="L33" s="430"/>
      <c r="M33" s="430"/>
      <c r="N33" s="430"/>
      <c r="O33" s="430"/>
      <c r="P33" s="430"/>
      <c r="Q33" s="430"/>
      <c r="R33" s="430"/>
      <c r="S33" s="430"/>
      <c r="T33" s="216"/>
      <c r="U33" s="431" t="s">
        <v>201</v>
      </c>
      <c r="V33" s="431"/>
      <c r="W33" s="430" t="s">
        <v>200</v>
      </c>
      <c r="X33" s="430"/>
      <c r="Y33" s="430"/>
      <c r="Z33" s="430"/>
      <c r="AA33" s="430"/>
      <c r="AB33" s="430"/>
      <c r="AC33" s="430"/>
      <c r="AD33" s="430"/>
      <c r="AE33" s="430"/>
      <c r="AF33" s="430"/>
      <c r="AG33" s="430"/>
      <c r="AH33" s="430"/>
      <c r="AI33" s="430"/>
      <c r="AJ33" s="430"/>
      <c r="AK33" s="430"/>
      <c r="AL33" s="216"/>
      <c r="AM33" s="431" t="s">
        <v>199</v>
      </c>
      <c r="AN33" s="431"/>
      <c r="AO33" s="430" t="s">
        <v>200</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205</v>
      </c>
      <c r="CP33" s="431"/>
      <c r="CQ33" s="430" t="s">
        <v>206</v>
      </c>
      <c r="CR33" s="430"/>
      <c r="CS33" s="430"/>
      <c r="CT33" s="430"/>
      <c r="CU33" s="430"/>
      <c r="CV33" s="430"/>
      <c r="CW33" s="430"/>
      <c r="CX33" s="430"/>
      <c r="CY33" s="430"/>
      <c r="CZ33" s="430"/>
      <c r="DA33" s="430"/>
      <c r="DB33" s="430"/>
      <c r="DC33" s="430"/>
      <c r="DD33" s="430"/>
      <c r="DE33" s="430"/>
      <c r="DF33" s="216"/>
      <c r="DG33" s="429" t="s">
        <v>207</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水道事業会計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奈良県市町村総合事務組合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高取町土地開発公社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学校給食特別会計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奈良県広域水質検査センター組合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飛鳥広域行政事務組合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奈良県住宅新築資金等貸付金回収管理組合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奈良県後期高齢者医療広域連合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奈良県広域消防組合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XTNi/AwJxvfUKPjHPUjE9g06N7cUOYuPAtZ8oEkyqv5NnI5Anu+hQgH+d7fMM1gV6bWQ1jiKaf43UtSbSLf55A==" saltValue="faImJSlu07vlOF9zz5Ty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250" t="s">
        <v>573</v>
      </c>
      <c r="D34" s="1250"/>
      <c r="E34" s="1251"/>
      <c r="F34" s="32">
        <v>13.22</v>
      </c>
      <c r="G34" s="33">
        <v>13.44</v>
      </c>
      <c r="H34" s="33">
        <v>14.45</v>
      </c>
      <c r="I34" s="33">
        <v>14.11</v>
      </c>
      <c r="J34" s="34">
        <v>12.39</v>
      </c>
      <c r="K34" s="22"/>
      <c r="L34" s="22"/>
      <c r="M34" s="22"/>
      <c r="N34" s="22"/>
      <c r="O34" s="22"/>
      <c r="P34" s="22"/>
    </row>
    <row r="35" spans="1:16" ht="39" customHeight="1" x14ac:dyDescent="0.15">
      <c r="A35" s="22"/>
      <c r="B35" s="35"/>
      <c r="C35" s="1244" t="s">
        <v>574</v>
      </c>
      <c r="D35" s="1245"/>
      <c r="E35" s="1246"/>
      <c r="F35" s="36">
        <v>2.15</v>
      </c>
      <c r="G35" s="37">
        <v>1.2</v>
      </c>
      <c r="H35" s="37">
        <v>2.71</v>
      </c>
      <c r="I35" s="37">
        <v>2.77</v>
      </c>
      <c r="J35" s="38">
        <v>2.65</v>
      </c>
      <c r="K35" s="22"/>
      <c r="L35" s="22"/>
      <c r="M35" s="22"/>
      <c r="N35" s="22"/>
      <c r="O35" s="22"/>
      <c r="P35" s="22"/>
    </row>
    <row r="36" spans="1:16" ht="39" customHeight="1" x14ac:dyDescent="0.15">
      <c r="A36" s="22"/>
      <c r="B36" s="35"/>
      <c r="C36" s="1244" t="s">
        <v>575</v>
      </c>
      <c r="D36" s="1245"/>
      <c r="E36" s="1246"/>
      <c r="F36" s="36">
        <v>12.7</v>
      </c>
      <c r="G36" s="37">
        <v>11.17</v>
      </c>
      <c r="H36" s="37">
        <v>7.55</v>
      </c>
      <c r="I36" s="37">
        <v>1.69</v>
      </c>
      <c r="J36" s="38">
        <v>1.36</v>
      </c>
      <c r="K36" s="22"/>
      <c r="L36" s="22"/>
      <c r="M36" s="22"/>
      <c r="N36" s="22"/>
      <c r="O36" s="22"/>
      <c r="P36" s="22"/>
    </row>
    <row r="37" spans="1:16" ht="39" customHeight="1" x14ac:dyDescent="0.15">
      <c r="A37" s="22"/>
      <c r="B37" s="35"/>
      <c r="C37" s="1244" t="s">
        <v>576</v>
      </c>
      <c r="D37" s="1245"/>
      <c r="E37" s="1246"/>
      <c r="F37" s="36">
        <v>0</v>
      </c>
      <c r="G37" s="37">
        <v>0</v>
      </c>
      <c r="H37" s="37">
        <v>0</v>
      </c>
      <c r="I37" s="37">
        <v>0.23</v>
      </c>
      <c r="J37" s="38">
        <v>0.55000000000000004</v>
      </c>
      <c r="K37" s="22"/>
      <c r="L37" s="22"/>
      <c r="M37" s="22"/>
      <c r="N37" s="22"/>
      <c r="O37" s="22"/>
      <c r="P37" s="22"/>
    </row>
    <row r="38" spans="1:16" ht="39" customHeight="1" x14ac:dyDescent="0.15">
      <c r="A38" s="22"/>
      <c r="B38" s="35"/>
      <c r="C38" s="1244" t="s">
        <v>577</v>
      </c>
      <c r="D38" s="1245"/>
      <c r="E38" s="1246"/>
      <c r="F38" s="36">
        <v>0.14000000000000001</v>
      </c>
      <c r="G38" s="37">
        <v>0.68</v>
      </c>
      <c r="H38" s="37">
        <v>0.7</v>
      </c>
      <c r="I38" s="37">
        <v>7.0000000000000007E-2</v>
      </c>
      <c r="J38" s="38">
        <v>0.55000000000000004</v>
      </c>
      <c r="K38" s="22"/>
      <c r="L38" s="22"/>
      <c r="M38" s="22"/>
      <c r="N38" s="22"/>
      <c r="O38" s="22"/>
      <c r="P38" s="22"/>
    </row>
    <row r="39" spans="1:16" ht="39" customHeight="1" x14ac:dyDescent="0.15">
      <c r="A39" s="22"/>
      <c r="B39" s="35"/>
      <c r="C39" s="1244" t="s">
        <v>578</v>
      </c>
      <c r="D39" s="1245"/>
      <c r="E39" s="1246"/>
      <c r="F39" s="36">
        <v>0.01</v>
      </c>
      <c r="G39" s="37">
        <v>0.04</v>
      </c>
      <c r="H39" s="37">
        <v>0.03</v>
      </c>
      <c r="I39" s="37">
        <v>0.03</v>
      </c>
      <c r="J39" s="38">
        <v>0.01</v>
      </c>
      <c r="K39" s="22"/>
      <c r="L39" s="22"/>
      <c r="M39" s="22"/>
      <c r="N39" s="22"/>
      <c r="O39" s="22"/>
      <c r="P39" s="22"/>
    </row>
    <row r="40" spans="1:16" ht="39" customHeight="1" x14ac:dyDescent="0.15">
      <c r="A40" s="22"/>
      <c r="B40" s="35"/>
      <c r="C40" s="1244" t="s">
        <v>579</v>
      </c>
      <c r="D40" s="1245"/>
      <c r="E40" s="1246"/>
      <c r="F40" s="36">
        <v>0</v>
      </c>
      <c r="G40" s="37">
        <v>0</v>
      </c>
      <c r="H40" s="37">
        <v>0</v>
      </c>
      <c r="I40" s="37">
        <v>0</v>
      </c>
      <c r="J40" s="38">
        <v>0</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580</v>
      </c>
      <c r="D42" s="1245"/>
      <c r="E42" s="1246"/>
      <c r="F42" s="36" t="s">
        <v>522</v>
      </c>
      <c r="G42" s="37" t="s">
        <v>522</v>
      </c>
      <c r="H42" s="37" t="s">
        <v>522</v>
      </c>
      <c r="I42" s="37" t="s">
        <v>522</v>
      </c>
      <c r="J42" s="38" t="s">
        <v>522</v>
      </c>
      <c r="K42" s="22"/>
      <c r="L42" s="22"/>
      <c r="M42" s="22"/>
      <c r="N42" s="22"/>
      <c r="O42" s="22"/>
      <c r="P42" s="22"/>
    </row>
    <row r="43" spans="1:16" ht="39" customHeight="1" thickBot="1" x14ac:dyDescent="0.2">
      <c r="A43" s="22"/>
      <c r="B43" s="40"/>
      <c r="C43" s="1247" t="s">
        <v>581</v>
      </c>
      <c r="D43" s="1248"/>
      <c r="E43" s="1249"/>
      <c r="F43" s="41" t="s">
        <v>522</v>
      </c>
      <c r="G43" s="42" t="s">
        <v>522</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J2fJoE69CxtJK+YVu3tdeBu2E961/0cz6lj/bAOCwA3Ks7PlQ4OFRl6rm5GNR01uqVynfWlo3Fm+IsdOdBigw==" saltValue="9VNRsisvf04fkXX+/0oT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425</v>
      </c>
      <c r="L45" s="60">
        <v>401</v>
      </c>
      <c r="M45" s="60">
        <v>402</v>
      </c>
      <c r="N45" s="60">
        <v>413</v>
      </c>
      <c r="O45" s="61">
        <v>369</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522</v>
      </c>
      <c r="L46" s="64" t="s">
        <v>522</v>
      </c>
      <c r="M46" s="64" t="s">
        <v>522</v>
      </c>
      <c r="N46" s="64" t="s">
        <v>522</v>
      </c>
      <c r="O46" s="65" t="s">
        <v>522</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522</v>
      </c>
      <c r="L47" s="64" t="s">
        <v>522</v>
      </c>
      <c r="M47" s="64" t="s">
        <v>522</v>
      </c>
      <c r="N47" s="64" t="s">
        <v>522</v>
      </c>
      <c r="O47" s="65" t="s">
        <v>522</v>
      </c>
      <c r="P47" s="48"/>
      <c r="Q47" s="48"/>
      <c r="R47" s="48"/>
      <c r="S47" s="48"/>
      <c r="T47" s="48"/>
      <c r="U47" s="48"/>
    </row>
    <row r="48" spans="1:21" ht="30.75" customHeight="1" x14ac:dyDescent="0.15">
      <c r="A48" s="48"/>
      <c r="B48" s="1272"/>
      <c r="C48" s="1273"/>
      <c r="D48" s="62"/>
      <c r="E48" s="1254" t="s">
        <v>15</v>
      </c>
      <c r="F48" s="1254"/>
      <c r="G48" s="1254"/>
      <c r="H48" s="1254"/>
      <c r="I48" s="1254"/>
      <c r="J48" s="1255"/>
      <c r="K48" s="63">
        <v>61</v>
      </c>
      <c r="L48" s="64">
        <v>73</v>
      </c>
      <c r="M48" s="64">
        <v>80</v>
      </c>
      <c r="N48" s="64">
        <v>73</v>
      </c>
      <c r="O48" s="65">
        <v>86</v>
      </c>
      <c r="P48" s="48"/>
      <c r="Q48" s="48"/>
      <c r="R48" s="48"/>
      <c r="S48" s="48"/>
      <c r="T48" s="48"/>
      <c r="U48" s="48"/>
    </row>
    <row r="49" spans="1:21" ht="30.75" customHeight="1" x14ac:dyDescent="0.15">
      <c r="A49" s="48"/>
      <c r="B49" s="1272"/>
      <c r="C49" s="1273"/>
      <c r="D49" s="62"/>
      <c r="E49" s="1254" t="s">
        <v>16</v>
      </c>
      <c r="F49" s="1254"/>
      <c r="G49" s="1254"/>
      <c r="H49" s="1254"/>
      <c r="I49" s="1254"/>
      <c r="J49" s="1255"/>
      <c r="K49" s="63">
        <v>29</v>
      </c>
      <c r="L49" s="64">
        <v>31</v>
      </c>
      <c r="M49" s="64">
        <v>31</v>
      </c>
      <c r="N49" s="64">
        <v>13</v>
      </c>
      <c r="O49" s="65">
        <v>14</v>
      </c>
      <c r="P49" s="48"/>
      <c r="Q49" s="48"/>
      <c r="R49" s="48"/>
      <c r="S49" s="48"/>
      <c r="T49" s="48"/>
      <c r="U49" s="48"/>
    </row>
    <row r="50" spans="1:21" ht="30.75" customHeight="1" x14ac:dyDescent="0.15">
      <c r="A50" s="48"/>
      <c r="B50" s="1272"/>
      <c r="C50" s="1273"/>
      <c r="D50" s="62"/>
      <c r="E50" s="1254" t="s">
        <v>17</v>
      </c>
      <c r="F50" s="1254"/>
      <c r="G50" s="1254"/>
      <c r="H50" s="1254"/>
      <c r="I50" s="1254"/>
      <c r="J50" s="1255"/>
      <c r="K50" s="63">
        <v>13</v>
      </c>
      <c r="L50" s="64">
        <v>12</v>
      </c>
      <c r="M50" s="64">
        <v>11</v>
      </c>
      <c r="N50" s="64">
        <v>3</v>
      </c>
      <c r="O50" s="65">
        <v>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522</v>
      </c>
      <c r="L51" s="64">
        <v>0</v>
      </c>
      <c r="M51" s="64" t="s">
        <v>522</v>
      </c>
      <c r="N51" s="64" t="s">
        <v>522</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340</v>
      </c>
      <c r="L52" s="64">
        <v>346</v>
      </c>
      <c r="M52" s="64">
        <v>331</v>
      </c>
      <c r="N52" s="64">
        <v>317</v>
      </c>
      <c r="O52" s="65">
        <v>313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188</v>
      </c>
      <c r="L53" s="69">
        <v>171</v>
      </c>
      <c r="M53" s="69">
        <v>193</v>
      </c>
      <c r="N53" s="69">
        <v>185</v>
      </c>
      <c r="O53" s="70">
        <v>161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kGM/Gh05D/2TOxUPLsD99kmNeFFxxPbf3IPN5Y//R2RFU+nv+a+mlVQGLsN8mW5cyiMbL1HP2EXhYY1BSdFUg==" saltValue="bidM3zyj6ekRMDPcv8an/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564</v>
      </c>
      <c r="J40" s="100" t="s">
        <v>565</v>
      </c>
      <c r="K40" s="100" t="s">
        <v>566</v>
      </c>
      <c r="L40" s="100" t="s">
        <v>567</v>
      </c>
      <c r="M40" s="101" t="s">
        <v>568</v>
      </c>
    </row>
    <row r="41" spans="2:13" ht="27.75" customHeight="1" x14ac:dyDescent="0.15">
      <c r="B41" s="1290" t="s">
        <v>30</v>
      </c>
      <c r="C41" s="1291"/>
      <c r="D41" s="102"/>
      <c r="E41" s="1292" t="s">
        <v>31</v>
      </c>
      <c r="F41" s="1292"/>
      <c r="G41" s="1292"/>
      <c r="H41" s="1293"/>
      <c r="I41" s="103">
        <v>3999</v>
      </c>
      <c r="J41" s="104">
        <v>3931</v>
      </c>
      <c r="K41" s="104">
        <v>3821</v>
      </c>
      <c r="L41" s="104">
        <v>3648</v>
      </c>
      <c r="M41" s="105">
        <v>3525</v>
      </c>
    </row>
    <row r="42" spans="2:13" ht="27.75" customHeight="1" x14ac:dyDescent="0.15">
      <c r="B42" s="1280"/>
      <c r="C42" s="1281"/>
      <c r="D42" s="106"/>
      <c r="E42" s="1284" t="s">
        <v>32</v>
      </c>
      <c r="F42" s="1284"/>
      <c r="G42" s="1284"/>
      <c r="H42" s="1285"/>
      <c r="I42" s="107">
        <v>55</v>
      </c>
      <c r="J42" s="108">
        <v>40</v>
      </c>
      <c r="K42" s="108">
        <v>30</v>
      </c>
      <c r="L42" s="108">
        <v>20</v>
      </c>
      <c r="M42" s="109">
        <v>10</v>
      </c>
    </row>
    <row r="43" spans="2:13" ht="27.75" customHeight="1" x14ac:dyDescent="0.15">
      <c r="B43" s="1280"/>
      <c r="C43" s="1281"/>
      <c r="D43" s="106"/>
      <c r="E43" s="1284" t="s">
        <v>33</v>
      </c>
      <c r="F43" s="1284"/>
      <c r="G43" s="1284"/>
      <c r="H43" s="1285"/>
      <c r="I43" s="107">
        <v>852</v>
      </c>
      <c r="J43" s="108">
        <v>1092</v>
      </c>
      <c r="K43" s="108">
        <v>1139</v>
      </c>
      <c r="L43" s="108">
        <v>1127</v>
      </c>
      <c r="M43" s="109">
        <v>1099</v>
      </c>
    </row>
    <row r="44" spans="2:13" ht="27.75" customHeight="1" x14ac:dyDescent="0.15">
      <c r="B44" s="1280"/>
      <c r="C44" s="1281"/>
      <c r="D44" s="106"/>
      <c r="E44" s="1284" t="s">
        <v>34</v>
      </c>
      <c r="F44" s="1284"/>
      <c r="G44" s="1284"/>
      <c r="H44" s="1285"/>
      <c r="I44" s="107">
        <v>110</v>
      </c>
      <c r="J44" s="108">
        <v>80</v>
      </c>
      <c r="K44" s="108">
        <v>54</v>
      </c>
      <c r="L44" s="108">
        <v>45</v>
      </c>
      <c r="M44" s="109">
        <v>44</v>
      </c>
    </row>
    <row r="45" spans="2:13" ht="27.75" customHeight="1" x14ac:dyDescent="0.15">
      <c r="B45" s="1280"/>
      <c r="C45" s="1281"/>
      <c r="D45" s="106"/>
      <c r="E45" s="1284" t="s">
        <v>35</v>
      </c>
      <c r="F45" s="1284"/>
      <c r="G45" s="1284"/>
      <c r="H45" s="1285"/>
      <c r="I45" s="107">
        <v>793</v>
      </c>
      <c r="J45" s="108">
        <v>821</v>
      </c>
      <c r="K45" s="108">
        <v>832</v>
      </c>
      <c r="L45" s="108">
        <v>824</v>
      </c>
      <c r="M45" s="109">
        <v>789</v>
      </c>
    </row>
    <row r="46" spans="2:13" ht="27.75" customHeight="1" x14ac:dyDescent="0.15">
      <c r="B46" s="1280"/>
      <c r="C46" s="1281"/>
      <c r="D46" s="110"/>
      <c r="E46" s="1284" t="s">
        <v>36</v>
      </c>
      <c r="F46" s="1284"/>
      <c r="G46" s="1284"/>
      <c r="H46" s="1285"/>
      <c r="I46" s="107">
        <v>369</v>
      </c>
      <c r="J46" s="108">
        <v>334</v>
      </c>
      <c r="K46" s="108">
        <v>291</v>
      </c>
      <c r="L46" s="108">
        <v>268</v>
      </c>
      <c r="M46" s="109">
        <v>225</v>
      </c>
    </row>
    <row r="47" spans="2:13" ht="27.75" customHeight="1" x14ac:dyDescent="0.15">
      <c r="B47" s="1280"/>
      <c r="C47" s="1281"/>
      <c r="D47" s="111"/>
      <c r="E47" s="1294" t="s">
        <v>37</v>
      </c>
      <c r="F47" s="1295"/>
      <c r="G47" s="1295"/>
      <c r="H47" s="1296"/>
      <c r="I47" s="107" t="s">
        <v>522</v>
      </c>
      <c r="J47" s="108" t="s">
        <v>522</v>
      </c>
      <c r="K47" s="108" t="s">
        <v>522</v>
      </c>
      <c r="L47" s="108" t="s">
        <v>522</v>
      </c>
      <c r="M47" s="109" t="s">
        <v>522</v>
      </c>
    </row>
    <row r="48" spans="2:13" ht="27.75" customHeight="1" x14ac:dyDescent="0.15">
      <c r="B48" s="1280"/>
      <c r="C48" s="1281"/>
      <c r="D48" s="106"/>
      <c r="E48" s="1284" t="s">
        <v>38</v>
      </c>
      <c r="F48" s="1284"/>
      <c r="G48" s="1284"/>
      <c r="H48" s="1285"/>
      <c r="I48" s="107" t="s">
        <v>522</v>
      </c>
      <c r="J48" s="108" t="s">
        <v>522</v>
      </c>
      <c r="K48" s="108" t="s">
        <v>522</v>
      </c>
      <c r="L48" s="108" t="s">
        <v>522</v>
      </c>
      <c r="M48" s="109" t="s">
        <v>522</v>
      </c>
    </row>
    <row r="49" spans="2:13" ht="27.75" customHeight="1" x14ac:dyDescent="0.15">
      <c r="B49" s="1282"/>
      <c r="C49" s="1283"/>
      <c r="D49" s="106"/>
      <c r="E49" s="1284" t="s">
        <v>39</v>
      </c>
      <c r="F49" s="1284"/>
      <c r="G49" s="1284"/>
      <c r="H49" s="1285"/>
      <c r="I49" s="107" t="s">
        <v>522</v>
      </c>
      <c r="J49" s="108" t="s">
        <v>522</v>
      </c>
      <c r="K49" s="108" t="s">
        <v>522</v>
      </c>
      <c r="L49" s="108" t="s">
        <v>522</v>
      </c>
      <c r="M49" s="109" t="s">
        <v>522</v>
      </c>
    </row>
    <row r="50" spans="2:13" ht="27.75" customHeight="1" x14ac:dyDescent="0.15">
      <c r="B50" s="1278" t="s">
        <v>40</v>
      </c>
      <c r="C50" s="1279"/>
      <c r="D50" s="112"/>
      <c r="E50" s="1284" t="s">
        <v>41</v>
      </c>
      <c r="F50" s="1284"/>
      <c r="G50" s="1284"/>
      <c r="H50" s="1285"/>
      <c r="I50" s="107">
        <v>643</v>
      </c>
      <c r="J50" s="108">
        <v>744</v>
      </c>
      <c r="K50" s="108">
        <v>773</v>
      </c>
      <c r="L50" s="108">
        <v>812</v>
      </c>
      <c r="M50" s="109">
        <v>1078</v>
      </c>
    </row>
    <row r="51" spans="2:13" ht="27.75" customHeight="1" x14ac:dyDescent="0.15">
      <c r="B51" s="1280"/>
      <c r="C51" s="1281"/>
      <c r="D51" s="106"/>
      <c r="E51" s="1284" t="s">
        <v>42</v>
      </c>
      <c r="F51" s="1284"/>
      <c r="G51" s="1284"/>
      <c r="H51" s="1285"/>
      <c r="I51" s="107">
        <v>15</v>
      </c>
      <c r="J51" s="108">
        <v>21</v>
      </c>
      <c r="K51" s="108">
        <v>11</v>
      </c>
      <c r="L51" s="108">
        <v>38</v>
      </c>
      <c r="M51" s="109">
        <v>65</v>
      </c>
    </row>
    <row r="52" spans="2:13" ht="27.75" customHeight="1" x14ac:dyDescent="0.15">
      <c r="B52" s="1282"/>
      <c r="C52" s="1283"/>
      <c r="D52" s="106"/>
      <c r="E52" s="1284" t="s">
        <v>43</v>
      </c>
      <c r="F52" s="1284"/>
      <c r="G52" s="1284"/>
      <c r="H52" s="1285"/>
      <c r="I52" s="107">
        <v>3305</v>
      </c>
      <c r="J52" s="108">
        <v>3191</v>
      </c>
      <c r="K52" s="108">
        <v>3064</v>
      </c>
      <c r="L52" s="108">
        <v>2935</v>
      </c>
      <c r="M52" s="109">
        <v>2951</v>
      </c>
    </row>
    <row r="53" spans="2:13" ht="27.75" customHeight="1" thickBot="1" x14ac:dyDescent="0.2">
      <c r="B53" s="1286" t="s">
        <v>44</v>
      </c>
      <c r="C53" s="1287"/>
      <c r="D53" s="113"/>
      <c r="E53" s="1288" t="s">
        <v>45</v>
      </c>
      <c r="F53" s="1288"/>
      <c r="G53" s="1288"/>
      <c r="H53" s="1289"/>
      <c r="I53" s="114">
        <v>2214</v>
      </c>
      <c r="J53" s="115">
        <v>2342</v>
      </c>
      <c r="K53" s="115">
        <v>2317</v>
      </c>
      <c r="L53" s="115">
        <v>2147</v>
      </c>
      <c r="M53" s="116">
        <v>1598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YDU5TfjPrzjZXnQsAGAjsYvg9ozhgAh56LsC9F37KGX/J3j8gehXBzVoL66JR/BCKN1e4/RDWbfaDqTE5y5t8g==" saltValue="vnLVy3VgUvU/n5ufscOG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566</v>
      </c>
      <c r="G54" s="125" t="s">
        <v>567</v>
      </c>
      <c r="H54" s="126" t="s">
        <v>568</v>
      </c>
    </row>
    <row r="55" spans="2:8" ht="52.5" customHeight="1" x14ac:dyDescent="0.15">
      <c r="B55" s="127"/>
      <c r="C55" s="1305" t="s">
        <v>48</v>
      </c>
      <c r="D55" s="1305"/>
      <c r="E55" s="1306"/>
      <c r="F55" s="128">
        <v>400</v>
      </c>
      <c r="G55" s="128">
        <v>485</v>
      </c>
      <c r="H55" s="129">
        <v>505</v>
      </c>
    </row>
    <row r="56" spans="2:8" ht="52.5" customHeight="1" x14ac:dyDescent="0.15">
      <c r="B56" s="130"/>
      <c r="C56" s="1307" t="s">
        <v>49</v>
      </c>
      <c r="D56" s="1307"/>
      <c r="E56" s="1308"/>
      <c r="F56" s="131">
        <v>24</v>
      </c>
      <c r="G56" s="131">
        <v>10</v>
      </c>
      <c r="H56" s="132">
        <v>52</v>
      </c>
    </row>
    <row r="57" spans="2:8" ht="53.25" customHeight="1" x14ac:dyDescent="0.15">
      <c r="B57" s="130"/>
      <c r="C57" s="1309" t="s">
        <v>50</v>
      </c>
      <c r="D57" s="1309"/>
      <c r="E57" s="1310"/>
      <c r="F57" s="133">
        <v>77</v>
      </c>
      <c r="G57" s="133">
        <v>105</v>
      </c>
      <c r="H57" s="134">
        <v>179</v>
      </c>
    </row>
    <row r="58" spans="2:8" ht="45.75" customHeight="1" x14ac:dyDescent="0.15">
      <c r="B58" s="135"/>
      <c r="C58" s="1297" t="s">
        <v>588</v>
      </c>
      <c r="D58" s="1298"/>
      <c r="E58" s="1299"/>
      <c r="F58" s="136">
        <v>67</v>
      </c>
      <c r="G58" s="136">
        <v>82</v>
      </c>
      <c r="H58" s="137">
        <v>98</v>
      </c>
    </row>
    <row r="59" spans="2:8" ht="45.75" customHeight="1" x14ac:dyDescent="0.15">
      <c r="B59" s="135"/>
      <c r="C59" s="1297" t="s">
        <v>589</v>
      </c>
      <c r="D59" s="1298"/>
      <c r="E59" s="1299"/>
      <c r="F59" s="136">
        <v>7</v>
      </c>
      <c r="G59" s="136">
        <v>18</v>
      </c>
      <c r="H59" s="137">
        <v>39</v>
      </c>
    </row>
    <row r="60" spans="2:8" ht="45.75" customHeight="1" x14ac:dyDescent="0.15">
      <c r="B60" s="135"/>
      <c r="C60" s="1297" t="s">
        <v>592</v>
      </c>
      <c r="D60" s="1298"/>
      <c r="E60" s="1299"/>
      <c r="F60" s="136">
        <v>0</v>
      </c>
      <c r="G60" s="136">
        <v>0</v>
      </c>
      <c r="H60" s="137">
        <v>35</v>
      </c>
    </row>
    <row r="61" spans="2:8" ht="45.75" customHeight="1" x14ac:dyDescent="0.15">
      <c r="B61" s="135"/>
      <c r="C61" s="1297" t="s">
        <v>590</v>
      </c>
      <c r="D61" s="1298"/>
      <c r="E61" s="1299"/>
      <c r="F61" s="136" t="s">
        <v>522</v>
      </c>
      <c r="G61" s="136">
        <v>1</v>
      </c>
      <c r="H61" s="137">
        <v>4</v>
      </c>
    </row>
    <row r="62" spans="2:8" ht="45.75" customHeight="1" thickBot="1" x14ac:dyDescent="0.2">
      <c r="B62" s="138"/>
      <c r="C62" s="1300" t="s">
        <v>591</v>
      </c>
      <c r="D62" s="1301"/>
      <c r="E62" s="1302"/>
      <c r="F62" s="139">
        <v>2</v>
      </c>
      <c r="G62" s="139">
        <v>2</v>
      </c>
      <c r="H62" s="140">
        <v>2</v>
      </c>
    </row>
    <row r="63" spans="2:8" ht="52.5" customHeight="1" thickBot="1" x14ac:dyDescent="0.2">
      <c r="B63" s="141"/>
      <c r="C63" s="1303" t="s">
        <v>51</v>
      </c>
      <c r="D63" s="1303"/>
      <c r="E63" s="1304"/>
      <c r="F63" s="142">
        <v>501</v>
      </c>
      <c r="G63" s="142">
        <v>600</v>
      </c>
      <c r="H63" s="143">
        <v>736</v>
      </c>
    </row>
    <row r="64" spans="2:8" ht="15" customHeight="1" x14ac:dyDescent="0.15"/>
  </sheetData>
  <sheetProtection algorithmName="SHA-512" hashValue="mEsOZhqVkZeRbT9sDawxHD2qeY9kmAPQHnnlFjms9Q4ESIKASsifWt7JdxN3TiZ+SP1uSNuh5noThDGfb37n3w==" saltValue="lS/MG6wpuK+PwtHzApu2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EF8F3-FC3A-4140-BDD2-D276D64114DA}">
  <sheetPr>
    <pageSetUpPr fitToPage="1"/>
  </sheetPr>
  <dimension ref="A1:WZM160"/>
  <sheetViews>
    <sheetView showGridLines="0" zoomScale="70" zoomScaleNormal="7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613</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613</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612</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609</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607</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564</v>
      </c>
      <c r="BQ50" s="1324"/>
      <c r="BR50" s="1324"/>
      <c r="BS50" s="1324"/>
      <c r="BT50" s="1324"/>
      <c r="BU50" s="1324"/>
      <c r="BV50" s="1324"/>
      <c r="BW50" s="1324"/>
      <c r="BX50" s="1324" t="s">
        <v>565</v>
      </c>
      <c r="BY50" s="1324"/>
      <c r="BZ50" s="1324"/>
      <c r="CA50" s="1324"/>
      <c r="CB50" s="1324"/>
      <c r="CC50" s="1324"/>
      <c r="CD50" s="1324"/>
      <c r="CE50" s="1324"/>
      <c r="CF50" s="1324" t="s">
        <v>566</v>
      </c>
      <c r="CG50" s="1324"/>
      <c r="CH50" s="1324"/>
      <c r="CI50" s="1324"/>
      <c r="CJ50" s="1324"/>
      <c r="CK50" s="1324"/>
      <c r="CL50" s="1324"/>
      <c r="CM50" s="1324"/>
      <c r="CN50" s="1324" t="s">
        <v>567</v>
      </c>
      <c r="CO50" s="1324"/>
      <c r="CP50" s="1324"/>
      <c r="CQ50" s="1324"/>
      <c r="CR50" s="1324"/>
      <c r="CS50" s="1324"/>
      <c r="CT50" s="1324"/>
      <c r="CU50" s="1324"/>
      <c r="CV50" s="1324" t="s">
        <v>568</v>
      </c>
      <c r="CW50" s="1324"/>
      <c r="CX50" s="1324"/>
      <c r="CY50" s="1324"/>
      <c r="CZ50" s="1324"/>
      <c r="DA50" s="1324"/>
      <c r="DB50" s="1324"/>
      <c r="DC50" s="1324"/>
    </row>
    <row r="51" spans="1:109" ht="13.5" customHeight="1" x14ac:dyDescent="0.15">
      <c r="B51" s="389"/>
      <c r="G51" s="1330"/>
      <c r="H51" s="1330"/>
      <c r="I51" s="1331"/>
      <c r="J51" s="1331"/>
      <c r="K51" s="1328"/>
      <c r="L51" s="1328"/>
      <c r="M51" s="1328"/>
      <c r="N51" s="1328"/>
      <c r="AM51" s="396"/>
      <c r="AN51" s="1325" t="s">
        <v>606</v>
      </c>
      <c r="AO51" s="1325"/>
      <c r="AP51" s="1325"/>
      <c r="AQ51" s="1325"/>
      <c r="AR51" s="1325"/>
      <c r="AS51" s="1325"/>
      <c r="AT51" s="1325"/>
      <c r="AU51" s="1325"/>
      <c r="AV51" s="1325"/>
      <c r="AW51" s="1325"/>
      <c r="AX51" s="1325"/>
      <c r="AY51" s="1325"/>
      <c r="AZ51" s="1325"/>
      <c r="BA51" s="1325"/>
      <c r="BB51" s="1325" t="s">
        <v>604</v>
      </c>
      <c r="BC51" s="1325"/>
      <c r="BD51" s="1325"/>
      <c r="BE51" s="1325"/>
      <c r="BF51" s="1325"/>
      <c r="BG51" s="1325"/>
      <c r="BH51" s="1325"/>
      <c r="BI51" s="1325"/>
      <c r="BJ51" s="1325"/>
      <c r="BK51" s="1325"/>
      <c r="BL51" s="1325"/>
      <c r="BM51" s="1325"/>
      <c r="BN51" s="1325"/>
      <c r="BO51" s="1325"/>
      <c r="BP51" s="1326"/>
      <c r="BQ51" s="1327"/>
      <c r="BR51" s="1327"/>
      <c r="BS51" s="1327"/>
      <c r="BT51" s="1327"/>
      <c r="BU51" s="1327"/>
      <c r="BV51" s="1327"/>
      <c r="BW51" s="1327"/>
      <c r="BX51" s="1327">
        <v>121</v>
      </c>
      <c r="BY51" s="1327"/>
      <c r="BZ51" s="1327"/>
      <c r="CA51" s="1327"/>
      <c r="CB51" s="1327"/>
      <c r="CC51" s="1327"/>
      <c r="CD51" s="1327"/>
      <c r="CE51" s="1327"/>
      <c r="CF51" s="1327">
        <v>120.5</v>
      </c>
      <c r="CG51" s="1327"/>
      <c r="CH51" s="1327"/>
      <c r="CI51" s="1327"/>
      <c r="CJ51" s="1327"/>
      <c r="CK51" s="1327"/>
      <c r="CL51" s="1327"/>
      <c r="CM51" s="1327"/>
      <c r="CN51" s="1327">
        <v>110.9</v>
      </c>
      <c r="CO51" s="1327"/>
      <c r="CP51" s="1327"/>
      <c r="CQ51" s="1327"/>
      <c r="CR51" s="1327"/>
      <c r="CS51" s="1327"/>
      <c r="CT51" s="1327"/>
      <c r="CU51" s="1327"/>
      <c r="CV51" s="1327">
        <v>78</v>
      </c>
      <c r="CW51" s="1327"/>
      <c r="CX51" s="1327"/>
      <c r="CY51" s="1327"/>
      <c r="CZ51" s="1327"/>
      <c r="DA51" s="1327"/>
      <c r="DB51" s="1327"/>
      <c r="DC51" s="1327"/>
    </row>
    <row r="52" spans="1:109" ht="13.5" x14ac:dyDescent="0.15">
      <c r="B52" s="389"/>
      <c r="G52" s="1330"/>
      <c r="H52" s="1330"/>
      <c r="I52" s="1331"/>
      <c r="J52" s="1331"/>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7"/>
      <c r="BQ52" s="1327"/>
      <c r="BR52" s="1327"/>
      <c r="BS52" s="1327"/>
      <c r="BT52" s="1327"/>
      <c r="BU52" s="1327"/>
      <c r="BV52" s="1327"/>
      <c r="BW52" s="1327"/>
      <c r="BX52" s="1327"/>
      <c r="BY52" s="1327"/>
      <c r="BZ52" s="1327"/>
      <c r="CA52" s="1327"/>
      <c r="CB52" s="1327"/>
      <c r="CC52" s="1327"/>
      <c r="CD52" s="1327"/>
      <c r="CE52" s="1327"/>
      <c r="CF52" s="1327"/>
      <c r="CG52" s="1327"/>
      <c r="CH52" s="1327"/>
      <c r="CI52" s="1327"/>
      <c r="CJ52" s="1327"/>
      <c r="CK52" s="1327"/>
      <c r="CL52" s="1327"/>
      <c r="CM52" s="1327"/>
      <c r="CN52" s="1327"/>
      <c r="CO52" s="1327"/>
      <c r="CP52" s="1327"/>
      <c r="CQ52" s="1327"/>
      <c r="CR52" s="1327"/>
      <c r="CS52" s="1327"/>
      <c r="CT52" s="1327"/>
      <c r="CU52" s="1327"/>
      <c r="CV52" s="1327"/>
      <c r="CW52" s="1327"/>
      <c r="CX52" s="1327"/>
      <c r="CY52" s="1327"/>
      <c r="CZ52" s="1327"/>
      <c r="DA52" s="1327"/>
      <c r="DB52" s="1327"/>
      <c r="DC52" s="1327"/>
    </row>
    <row r="53" spans="1:109" ht="13.5" x14ac:dyDescent="0.15">
      <c r="A53" s="404"/>
      <c r="B53" s="389"/>
      <c r="G53" s="1330"/>
      <c r="H53" s="1330"/>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611</v>
      </c>
      <c r="BC53" s="1325"/>
      <c r="BD53" s="1325"/>
      <c r="BE53" s="1325"/>
      <c r="BF53" s="1325"/>
      <c r="BG53" s="1325"/>
      <c r="BH53" s="1325"/>
      <c r="BI53" s="1325"/>
      <c r="BJ53" s="1325"/>
      <c r="BK53" s="1325"/>
      <c r="BL53" s="1325"/>
      <c r="BM53" s="1325"/>
      <c r="BN53" s="1325"/>
      <c r="BO53" s="1325"/>
      <c r="BP53" s="1326"/>
      <c r="BQ53" s="1327"/>
      <c r="BR53" s="1327"/>
      <c r="BS53" s="1327"/>
      <c r="BT53" s="1327"/>
      <c r="BU53" s="1327"/>
      <c r="BV53" s="1327"/>
      <c r="BW53" s="1327"/>
      <c r="BX53" s="1327">
        <v>67.599999999999994</v>
      </c>
      <c r="BY53" s="1327"/>
      <c r="BZ53" s="1327"/>
      <c r="CA53" s="1327"/>
      <c r="CB53" s="1327"/>
      <c r="CC53" s="1327"/>
      <c r="CD53" s="1327"/>
      <c r="CE53" s="1327"/>
      <c r="CF53" s="1327">
        <v>68.099999999999994</v>
      </c>
      <c r="CG53" s="1327"/>
      <c r="CH53" s="1327"/>
      <c r="CI53" s="1327"/>
      <c r="CJ53" s="1327"/>
      <c r="CK53" s="1327"/>
      <c r="CL53" s="1327"/>
      <c r="CM53" s="1327"/>
      <c r="CN53" s="1327">
        <v>69.599999999999994</v>
      </c>
      <c r="CO53" s="1327"/>
      <c r="CP53" s="1327"/>
      <c r="CQ53" s="1327"/>
      <c r="CR53" s="1327"/>
      <c r="CS53" s="1327"/>
      <c r="CT53" s="1327"/>
      <c r="CU53" s="1327"/>
      <c r="CV53" s="1327">
        <v>70.599999999999994</v>
      </c>
      <c r="CW53" s="1327"/>
      <c r="CX53" s="1327"/>
      <c r="CY53" s="1327"/>
      <c r="CZ53" s="1327"/>
      <c r="DA53" s="1327"/>
      <c r="DB53" s="1327"/>
      <c r="DC53" s="1327"/>
    </row>
    <row r="54" spans="1:109" ht="13.5" x14ac:dyDescent="0.15">
      <c r="A54" s="404"/>
      <c r="B54" s="389"/>
      <c r="G54" s="1330"/>
      <c r="H54" s="1330"/>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7"/>
      <c r="BQ54" s="1327"/>
      <c r="BR54" s="1327"/>
      <c r="BS54" s="1327"/>
      <c r="BT54" s="1327"/>
      <c r="BU54" s="1327"/>
      <c r="BV54" s="1327"/>
      <c r="BW54" s="1327"/>
      <c r="BX54" s="1327"/>
      <c r="BY54" s="1327"/>
      <c r="BZ54" s="1327"/>
      <c r="CA54" s="1327"/>
      <c r="CB54" s="1327"/>
      <c r="CC54" s="1327"/>
      <c r="CD54" s="1327"/>
      <c r="CE54" s="1327"/>
      <c r="CF54" s="1327"/>
      <c r="CG54" s="1327"/>
      <c r="CH54" s="1327"/>
      <c r="CI54" s="1327"/>
      <c r="CJ54" s="1327"/>
      <c r="CK54" s="1327"/>
      <c r="CL54" s="1327"/>
      <c r="CM54" s="1327"/>
      <c r="CN54" s="1327"/>
      <c r="CO54" s="1327"/>
      <c r="CP54" s="1327"/>
      <c r="CQ54" s="1327"/>
      <c r="CR54" s="1327"/>
      <c r="CS54" s="1327"/>
      <c r="CT54" s="1327"/>
      <c r="CU54" s="1327"/>
      <c r="CV54" s="1327"/>
      <c r="CW54" s="1327"/>
      <c r="CX54" s="1327"/>
      <c r="CY54" s="1327"/>
      <c r="CZ54" s="1327"/>
      <c r="DA54" s="1327"/>
      <c r="DB54" s="1327"/>
      <c r="DC54" s="1327"/>
    </row>
    <row r="55" spans="1:109" ht="13.5" x14ac:dyDescent="0.15">
      <c r="A55" s="404"/>
      <c r="B55" s="389"/>
      <c r="G55" s="1320"/>
      <c r="H55" s="1320"/>
      <c r="I55" s="1320"/>
      <c r="J55" s="1320"/>
      <c r="K55" s="1328"/>
      <c r="L55" s="1328"/>
      <c r="M55" s="1328"/>
      <c r="N55" s="1328"/>
      <c r="AN55" s="1324" t="s">
        <v>605</v>
      </c>
      <c r="AO55" s="1324"/>
      <c r="AP55" s="1324"/>
      <c r="AQ55" s="1324"/>
      <c r="AR55" s="1324"/>
      <c r="AS55" s="1324"/>
      <c r="AT55" s="1324"/>
      <c r="AU55" s="1324"/>
      <c r="AV55" s="1324"/>
      <c r="AW55" s="1324"/>
      <c r="AX55" s="1324"/>
      <c r="AY55" s="1324"/>
      <c r="AZ55" s="1324"/>
      <c r="BA55" s="1324"/>
      <c r="BB55" s="1325" t="s">
        <v>604</v>
      </c>
      <c r="BC55" s="1325"/>
      <c r="BD55" s="1325"/>
      <c r="BE55" s="1325"/>
      <c r="BF55" s="1325"/>
      <c r="BG55" s="1325"/>
      <c r="BH55" s="1325"/>
      <c r="BI55" s="1325"/>
      <c r="BJ55" s="1325"/>
      <c r="BK55" s="1325"/>
      <c r="BL55" s="1325"/>
      <c r="BM55" s="1325"/>
      <c r="BN55" s="1325"/>
      <c r="BO55" s="1325"/>
      <c r="BP55" s="1326"/>
      <c r="BQ55" s="1327"/>
      <c r="BR55" s="1327"/>
      <c r="BS55" s="1327"/>
      <c r="BT55" s="1327"/>
      <c r="BU55" s="1327"/>
      <c r="BV55" s="1327"/>
      <c r="BW55" s="1327"/>
      <c r="BX55" s="1327">
        <v>23.4</v>
      </c>
      <c r="BY55" s="1327"/>
      <c r="BZ55" s="1327"/>
      <c r="CA55" s="1327"/>
      <c r="CB55" s="1327"/>
      <c r="CC55" s="1327"/>
      <c r="CD55" s="1327"/>
      <c r="CE55" s="1327"/>
      <c r="CF55" s="1327">
        <v>7.7</v>
      </c>
      <c r="CG55" s="1327"/>
      <c r="CH55" s="1327"/>
      <c r="CI55" s="1327"/>
      <c r="CJ55" s="1327"/>
      <c r="CK55" s="1327"/>
      <c r="CL55" s="1327"/>
      <c r="CM55" s="1327"/>
      <c r="CN55" s="1327">
        <v>3.2</v>
      </c>
      <c r="CO55" s="1327"/>
      <c r="CP55" s="1327"/>
      <c r="CQ55" s="1327"/>
      <c r="CR55" s="1327"/>
      <c r="CS55" s="1327"/>
      <c r="CT55" s="1327"/>
      <c r="CU55" s="1327"/>
      <c r="CV55" s="1327">
        <v>3.4</v>
      </c>
      <c r="CW55" s="1327"/>
      <c r="CX55" s="1327"/>
      <c r="CY55" s="1327"/>
      <c r="CZ55" s="1327"/>
      <c r="DA55" s="1327"/>
      <c r="DB55" s="1327"/>
      <c r="DC55" s="1327"/>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7"/>
      <c r="BQ56" s="1327"/>
      <c r="BR56" s="1327"/>
      <c r="BS56" s="1327"/>
      <c r="BT56" s="1327"/>
      <c r="BU56" s="1327"/>
      <c r="BV56" s="1327"/>
      <c r="BW56" s="1327"/>
      <c r="BX56" s="1327"/>
      <c r="BY56" s="1327"/>
      <c r="BZ56" s="1327"/>
      <c r="CA56" s="1327"/>
      <c r="CB56" s="1327"/>
      <c r="CC56" s="1327"/>
      <c r="CD56" s="1327"/>
      <c r="CE56" s="1327"/>
      <c r="CF56" s="1327"/>
      <c r="CG56" s="1327"/>
      <c r="CH56" s="1327"/>
      <c r="CI56" s="1327"/>
      <c r="CJ56" s="1327"/>
      <c r="CK56" s="1327"/>
      <c r="CL56" s="1327"/>
      <c r="CM56" s="1327"/>
      <c r="CN56" s="1327"/>
      <c r="CO56" s="1327"/>
      <c r="CP56" s="1327"/>
      <c r="CQ56" s="1327"/>
      <c r="CR56" s="1327"/>
      <c r="CS56" s="1327"/>
      <c r="CT56" s="1327"/>
      <c r="CU56" s="1327"/>
      <c r="CV56" s="1327"/>
      <c r="CW56" s="1327"/>
      <c r="CX56" s="1327"/>
      <c r="CY56" s="1327"/>
      <c r="CZ56" s="1327"/>
      <c r="DA56" s="1327"/>
      <c r="DB56" s="1327"/>
      <c r="DC56" s="1327"/>
    </row>
    <row r="57" spans="1:109" s="404" customFormat="1" ht="13.5" x14ac:dyDescent="0.15">
      <c r="B57" s="410"/>
      <c r="G57" s="1320"/>
      <c r="H57" s="1320"/>
      <c r="I57" s="1329"/>
      <c r="J57" s="1329"/>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611</v>
      </c>
      <c r="BC57" s="1325"/>
      <c r="BD57" s="1325"/>
      <c r="BE57" s="1325"/>
      <c r="BF57" s="1325"/>
      <c r="BG57" s="1325"/>
      <c r="BH57" s="1325"/>
      <c r="BI57" s="1325"/>
      <c r="BJ57" s="1325"/>
      <c r="BK57" s="1325"/>
      <c r="BL57" s="1325"/>
      <c r="BM57" s="1325"/>
      <c r="BN57" s="1325"/>
      <c r="BO57" s="1325"/>
      <c r="BP57" s="1326"/>
      <c r="BQ57" s="1327"/>
      <c r="BR57" s="1327"/>
      <c r="BS57" s="1327"/>
      <c r="BT57" s="1327"/>
      <c r="BU57" s="1327"/>
      <c r="BV57" s="1327"/>
      <c r="BW57" s="1327"/>
      <c r="BX57" s="1327">
        <v>59.2</v>
      </c>
      <c r="BY57" s="1327"/>
      <c r="BZ57" s="1327"/>
      <c r="CA57" s="1327"/>
      <c r="CB57" s="1327"/>
      <c r="CC57" s="1327"/>
      <c r="CD57" s="1327"/>
      <c r="CE57" s="1327"/>
      <c r="CF57" s="1327">
        <v>63.4</v>
      </c>
      <c r="CG57" s="1327"/>
      <c r="CH57" s="1327"/>
      <c r="CI57" s="1327"/>
      <c r="CJ57" s="1327"/>
      <c r="CK57" s="1327"/>
      <c r="CL57" s="1327"/>
      <c r="CM57" s="1327"/>
      <c r="CN57" s="1327">
        <v>63.3</v>
      </c>
      <c r="CO57" s="1327"/>
      <c r="CP57" s="1327"/>
      <c r="CQ57" s="1327"/>
      <c r="CR57" s="1327"/>
      <c r="CS57" s="1327"/>
      <c r="CT57" s="1327"/>
      <c r="CU57" s="1327"/>
      <c r="CV57" s="1327">
        <v>62.8</v>
      </c>
      <c r="CW57" s="1327"/>
      <c r="CX57" s="1327"/>
      <c r="CY57" s="1327"/>
      <c r="CZ57" s="1327"/>
      <c r="DA57" s="1327"/>
      <c r="DB57" s="1327"/>
      <c r="DC57" s="1327"/>
      <c r="DD57" s="415"/>
      <c r="DE57" s="410"/>
    </row>
    <row r="58" spans="1:109" s="404" customFormat="1" ht="13.5" x14ac:dyDescent="0.15">
      <c r="A58" s="388"/>
      <c r="B58" s="410"/>
      <c r="G58" s="1320"/>
      <c r="H58" s="1320"/>
      <c r="I58" s="1329"/>
      <c r="J58" s="1329"/>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7"/>
      <c r="BQ58" s="1327"/>
      <c r="BR58" s="1327"/>
      <c r="BS58" s="1327"/>
      <c r="BT58" s="1327"/>
      <c r="BU58" s="1327"/>
      <c r="BV58" s="1327"/>
      <c r="BW58" s="1327"/>
      <c r="BX58" s="1327"/>
      <c r="BY58" s="1327"/>
      <c r="BZ58" s="1327"/>
      <c r="CA58" s="1327"/>
      <c r="CB58" s="1327"/>
      <c r="CC58" s="1327"/>
      <c r="CD58" s="1327"/>
      <c r="CE58" s="1327"/>
      <c r="CF58" s="1327"/>
      <c r="CG58" s="1327"/>
      <c r="CH58" s="1327"/>
      <c r="CI58" s="1327"/>
      <c r="CJ58" s="1327"/>
      <c r="CK58" s="1327"/>
      <c r="CL58" s="1327"/>
      <c r="CM58" s="1327"/>
      <c r="CN58" s="1327"/>
      <c r="CO58" s="1327"/>
      <c r="CP58" s="1327"/>
      <c r="CQ58" s="1327"/>
      <c r="CR58" s="1327"/>
      <c r="CS58" s="1327"/>
      <c r="CT58" s="1327"/>
      <c r="CU58" s="1327"/>
      <c r="CV58" s="1327"/>
      <c r="CW58" s="1327"/>
      <c r="CX58" s="1327"/>
      <c r="CY58" s="1327"/>
      <c r="CZ58" s="1327"/>
      <c r="DA58" s="1327"/>
      <c r="DB58" s="1327"/>
      <c r="DC58" s="1327"/>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610</v>
      </c>
    </row>
    <row r="64" spans="1:109" ht="13.5" x14ac:dyDescent="0.15">
      <c r="B64" s="389"/>
      <c r="G64" s="405"/>
      <c r="I64" s="407"/>
      <c r="J64" s="407"/>
      <c r="K64" s="407"/>
      <c r="L64" s="407"/>
      <c r="M64" s="407"/>
      <c r="N64" s="406"/>
      <c r="AM64" s="405"/>
      <c r="AN64" s="405" t="s">
        <v>609</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608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607</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564</v>
      </c>
      <c r="BQ72" s="1324"/>
      <c r="BR72" s="1324"/>
      <c r="BS72" s="1324"/>
      <c r="BT72" s="1324"/>
      <c r="BU72" s="1324"/>
      <c r="BV72" s="1324"/>
      <c r="BW72" s="1324"/>
      <c r="BX72" s="1324" t="s">
        <v>565</v>
      </c>
      <c r="BY72" s="1324"/>
      <c r="BZ72" s="1324"/>
      <c r="CA72" s="1324"/>
      <c r="CB72" s="1324"/>
      <c r="CC72" s="1324"/>
      <c r="CD72" s="1324"/>
      <c r="CE72" s="1324"/>
      <c r="CF72" s="1324" t="s">
        <v>566</v>
      </c>
      <c r="CG72" s="1324"/>
      <c r="CH72" s="1324"/>
      <c r="CI72" s="1324"/>
      <c r="CJ72" s="1324"/>
      <c r="CK72" s="1324"/>
      <c r="CL72" s="1324"/>
      <c r="CM72" s="1324"/>
      <c r="CN72" s="1324" t="s">
        <v>567</v>
      </c>
      <c r="CO72" s="1324"/>
      <c r="CP72" s="1324"/>
      <c r="CQ72" s="1324"/>
      <c r="CR72" s="1324"/>
      <c r="CS72" s="1324"/>
      <c r="CT72" s="1324"/>
      <c r="CU72" s="1324"/>
      <c r="CV72" s="1324" t="s">
        <v>568</v>
      </c>
      <c r="CW72" s="1324"/>
      <c r="CX72" s="1324"/>
      <c r="CY72" s="1324"/>
      <c r="CZ72" s="1324"/>
      <c r="DA72" s="1324"/>
      <c r="DB72" s="1324"/>
      <c r="DC72" s="1324"/>
    </row>
    <row r="73" spans="2:107" ht="13.5" x14ac:dyDescent="0.15">
      <c r="B73" s="389"/>
      <c r="G73" s="1330"/>
      <c r="H73" s="1330"/>
      <c r="I73" s="1330"/>
      <c r="J73" s="1330"/>
      <c r="K73" s="1332"/>
      <c r="L73" s="1332"/>
      <c r="M73" s="1332"/>
      <c r="N73" s="1332"/>
      <c r="AM73" s="396"/>
      <c r="AN73" s="1325" t="s">
        <v>606</v>
      </c>
      <c r="AO73" s="1325"/>
      <c r="AP73" s="1325"/>
      <c r="AQ73" s="1325"/>
      <c r="AR73" s="1325"/>
      <c r="AS73" s="1325"/>
      <c r="AT73" s="1325"/>
      <c r="AU73" s="1325"/>
      <c r="AV73" s="1325"/>
      <c r="AW73" s="1325"/>
      <c r="AX73" s="1325"/>
      <c r="AY73" s="1325"/>
      <c r="AZ73" s="1325"/>
      <c r="BA73" s="1325"/>
      <c r="BB73" s="1325" t="s">
        <v>604</v>
      </c>
      <c r="BC73" s="1325"/>
      <c r="BD73" s="1325"/>
      <c r="BE73" s="1325"/>
      <c r="BF73" s="1325"/>
      <c r="BG73" s="1325"/>
      <c r="BH73" s="1325"/>
      <c r="BI73" s="1325"/>
      <c r="BJ73" s="1325"/>
      <c r="BK73" s="1325"/>
      <c r="BL73" s="1325"/>
      <c r="BM73" s="1325"/>
      <c r="BN73" s="1325"/>
      <c r="BO73" s="1325"/>
      <c r="BP73" s="1327">
        <v>113</v>
      </c>
      <c r="BQ73" s="1327"/>
      <c r="BR73" s="1327"/>
      <c r="BS73" s="1327"/>
      <c r="BT73" s="1327"/>
      <c r="BU73" s="1327"/>
      <c r="BV73" s="1327"/>
      <c r="BW73" s="1327"/>
      <c r="BX73" s="1327">
        <v>121</v>
      </c>
      <c r="BY73" s="1327"/>
      <c r="BZ73" s="1327"/>
      <c r="CA73" s="1327"/>
      <c r="CB73" s="1327"/>
      <c r="CC73" s="1327"/>
      <c r="CD73" s="1327"/>
      <c r="CE73" s="1327"/>
      <c r="CF73" s="1327">
        <v>120.5</v>
      </c>
      <c r="CG73" s="1327"/>
      <c r="CH73" s="1327"/>
      <c r="CI73" s="1327"/>
      <c r="CJ73" s="1327"/>
      <c r="CK73" s="1327"/>
      <c r="CL73" s="1327"/>
      <c r="CM73" s="1327"/>
      <c r="CN73" s="1327">
        <v>110.9</v>
      </c>
      <c r="CO73" s="1327"/>
      <c r="CP73" s="1327"/>
      <c r="CQ73" s="1327"/>
      <c r="CR73" s="1327"/>
      <c r="CS73" s="1327"/>
      <c r="CT73" s="1327"/>
      <c r="CU73" s="1327"/>
      <c r="CV73" s="1327">
        <v>78</v>
      </c>
      <c r="CW73" s="1327"/>
      <c r="CX73" s="1327"/>
      <c r="CY73" s="1327"/>
      <c r="CZ73" s="1327"/>
      <c r="DA73" s="1327"/>
      <c r="DB73" s="1327"/>
      <c r="DC73" s="1327"/>
    </row>
    <row r="74" spans="2:107" ht="13.5" x14ac:dyDescent="0.15">
      <c r="B74" s="389"/>
      <c r="G74" s="1330"/>
      <c r="H74" s="1330"/>
      <c r="I74" s="1330"/>
      <c r="J74" s="1330"/>
      <c r="K74" s="1332"/>
      <c r="L74" s="1332"/>
      <c r="M74" s="1332"/>
      <c r="N74" s="1332"/>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7"/>
      <c r="BQ74" s="1327"/>
      <c r="BR74" s="1327"/>
      <c r="BS74" s="1327"/>
      <c r="BT74" s="1327"/>
      <c r="BU74" s="1327"/>
      <c r="BV74" s="1327"/>
      <c r="BW74" s="1327"/>
      <c r="BX74" s="1327"/>
      <c r="BY74" s="1327"/>
      <c r="BZ74" s="1327"/>
      <c r="CA74" s="1327"/>
      <c r="CB74" s="1327"/>
      <c r="CC74" s="1327"/>
      <c r="CD74" s="1327"/>
      <c r="CE74" s="1327"/>
      <c r="CF74" s="1327"/>
      <c r="CG74" s="1327"/>
      <c r="CH74" s="1327"/>
      <c r="CI74" s="1327"/>
      <c r="CJ74" s="1327"/>
      <c r="CK74" s="1327"/>
      <c r="CL74" s="1327"/>
      <c r="CM74" s="1327"/>
      <c r="CN74" s="1327"/>
      <c r="CO74" s="1327"/>
      <c r="CP74" s="1327"/>
      <c r="CQ74" s="1327"/>
      <c r="CR74" s="1327"/>
      <c r="CS74" s="1327"/>
      <c r="CT74" s="1327"/>
      <c r="CU74" s="1327"/>
      <c r="CV74" s="1327"/>
      <c r="CW74" s="1327"/>
      <c r="CX74" s="1327"/>
      <c r="CY74" s="1327"/>
      <c r="CZ74" s="1327"/>
      <c r="DA74" s="1327"/>
      <c r="DB74" s="1327"/>
      <c r="DC74" s="1327"/>
    </row>
    <row r="75" spans="2:107" ht="13.5" x14ac:dyDescent="0.15">
      <c r="B75" s="389"/>
      <c r="G75" s="1330"/>
      <c r="H75" s="1330"/>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603</v>
      </c>
      <c r="BC75" s="1325"/>
      <c r="BD75" s="1325"/>
      <c r="BE75" s="1325"/>
      <c r="BF75" s="1325"/>
      <c r="BG75" s="1325"/>
      <c r="BH75" s="1325"/>
      <c r="BI75" s="1325"/>
      <c r="BJ75" s="1325"/>
      <c r="BK75" s="1325"/>
      <c r="BL75" s="1325"/>
      <c r="BM75" s="1325"/>
      <c r="BN75" s="1325"/>
      <c r="BO75" s="1325"/>
      <c r="BP75" s="1327">
        <v>9.6999999999999993</v>
      </c>
      <c r="BQ75" s="1327"/>
      <c r="BR75" s="1327"/>
      <c r="BS75" s="1327"/>
      <c r="BT75" s="1327"/>
      <c r="BU75" s="1327"/>
      <c r="BV75" s="1327"/>
      <c r="BW75" s="1327"/>
      <c r="BX75" s="1327">
        <v>8.8000000000000007</v>
      </c>
      <c r="BY75" s="1327"/>
      <c r="BZ75" s="1327"/>
      <c r="CA75" s="1327"/>
      <c r="CB75" s="1327"/>
      <c r="CC75" s="1327"/>
      <c r="CD75" s="1327"/>
      <c r="CE75" s="1327"/>
      <c r="CF75" s="1327">
        <v>9.4</v>
      </c>
      <c r="CG75" s="1327"/>
      <c r="CH75" s="1327"/>
      <c r="CI75" s="1327"/>
      <c r="CJ75" s="1327"/>
      <c r="CK75" s="1327"/>
      <c r="CL75" s="1327"/>
      <c r="CM75" s="1327"/>
      <c r="CN75" s="1327">
        <v>9.4</v>
      </c>
      <c r="CO75" s="1327"/>
      <c r="CP75" s="1327"/>
      <c r="CQ75" s="1327"/>
      <c r="CR75" s="1327"/>
      <c r="CS75" s="1327"/>
      <c r="CT75" s="1327"/>
      <c r="CU75" s="1327"/>
      <c r="CV75" s="1327">
        <v>9.1</v>
      </c>
      <c r="CW75" s="1327"/>
      <c r="CX75" s="1327"/>
      <c r="CY75" s="1327"/>
      <c r="CZ75" s="1327"/>
      <c r="DA75" s="1327"/>
      <c r="DB75" s="1327"/>
      <c r="DC75" s="1327"/>
    </row>
    <row r="76" spans="2:107" ht="13.5" x14ac:dyDescent="0.15">
      <c r="B76" s="389"/>
      <c r="G76" s="1330"/>
      <c r="H76" s="1330"/>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7"/>
      <c r="BQ76" s="1327"/>
      <c r="BR76" s="1327"/>
      <c r="BS76" s="1327"/>
      <c r="BT76" s="1327"/>
      <c r="BU76" s="1327"/>
      <c r="BV76" s="1327"/>
      <c r="BW76" s="1327"/>
      <c r="BX76" s="1327"/>
      <c r="BY76" s="1327"/>
      <c r="BZ76" s="1327"/>
      <c r="CA76" s="1327"/>
      <c r="CB76" s="1327"/>
      <c r="CC76" s="1327"/>
      <c r="CD76" s="1327"/>
      <c r="CE76" s="1327"/>
      <c r="CF76" s="1327"/>
      <c r="CG76" s="1327"/>
      <c r="CH76" s="1327"/>
      <c r="CI76" s="1327"/>
      <c r="CJ76" s="1327"/>
      <c r="CK76" s="1327"/>
      <c r="CL76" s="1327"/>
      <c r="CM76" s="1327"/>
      <c r="CN76" s="1327"/>
      <c r="CO76" s="1327"/>
      <c r="CP76" s="1327"/>
      <c r="CQ76" s="1327"/>
      <c r="CR76" s="1327"/>
      <c r="CS76" s="1327"/>
      <c r="CT76" s="1327"/>
      <c r="CU76" s="1327"/>
      <c r="CV76" s="1327"/>
      <c r="CW76" s="1327"/>
      <c r="CX76" s="1327"/>
      <c r="CY76" s="1327"/>
      <c r="CZ76" s="1327"/>
      <c r="DA76" s="1327"/>
      <c r="DB76" s="1327"/>
      <c r="DC76" s="1327"/>
    </row>
    <row r="77" spans="2:107" ht="13.5" x14ac:dyDescent="0.15">
      <c r="B77" s="389"/>
      <c r="G77" s="1320"/>
      <c r="H77" s="1320"/>
      <c r="I77" s="1320"/>
      <c r="J77" s="1320"/>
      <c r="K77" s="1332"/>
      <c r="L77" s="1332"/>
      <c r="M77" s="1332"/>
      <c r="N77" s="1332"/>
      <c r="AN77" s="1324" t="s">
        <v>605</v>
      </c>
      <c r="AO77" s="1324"/>
      <c r="AP77" s="1324"/>
      <c r="AQ77" s="1324"/>
      <c r="AR77" s="1324"/>
      <c r="AS77" s="1324"/>
      <c r="AT77" s="1324"/>
      <c r="AU77" s="1324"/>
      <c r="AV77" s="1324"/>
      <c r="AW77" s="1324"/>
      <c r="AX77" s="1324"/>
      <c r="AY77" s="1324"/>
      <c r="AZ77" s="1324"/>
      <c r="BA77" s="1324"/>
      <c r="BB77" s="1325" t="s">
        <v>604</v>
      </c>
      <c r="BC77" s="1325"/>
      <c r="BD77" s="1325"/>
      <c r="BE77" s="1325"/>
      <c r="BF77" s="1325"/>
      <c r="BG77" s="1325"/>
      <c r="BH77" s="1325"/>
      <c r="BI77" s="1325"/>
      <c r="BJ77" s="1325"/>
      <c r="BK77" s="1325"/>
      <c r="BL77" s="1325"/>
      <c r="BM77" s="1325"/>
      <c r="BN77" s="1325"/>
      <c r="BO77" s="1325"/>
      <c r="BP77" s="1327">
        <v>25.4</v>
      </c>
      <c r="BQ77" s="1327"/>
      <c r="BR77" s="1327"/>
      <c r="BS77" s="1327"/>
      <c r="BT77" s="1327"/>
      <c r="BU77" s="1327"/>
      <c r="BV77" s="1327"/>
      <c r="BW77" s="1327"/>
      <c r="BX77" s="1327">
        <v>23.4</v>
      </c>
      <c r="BY77" s="1327"/>
      <c r="BZ77" s="1327"/>
      <c r="CA77" s="1327"/>
      <c r="CB77" s="1327"/>
      <c r="CC77" s="1327"/>
      <c r="CD77" s="1327"/>
      <c r="CE77" s="1327"/>
      <c r="CF77" s="1327">
        <v>7.7</v>
      </c>
      <c r="CG77" s="1327"/>
      <c r="CH77" s="1327"/>
      <c r="CI77" s="1327"/>
      <c r="CJ77" s="1327"/>
      <c r="CK77" s="1327"/>
      <c r="CL77" s="1327"/>
      <c r="CM77" s="1327"/>
      <c r="CN77" s="1327">
        <v>3.2</v>
      </c>
      <c r="CO77" s="1327"/>
      <c r="CP77" s="1327"/>
      <c r="CQ77" s="1327"/>
      <c r="CR77" s="1327"/>
      <c r="CS77" s="1327"/>
      <c r="CT77" s="1327"/>
      <c r="CU77" s="1327"/>
      <c r="CV77" s="1327">
        <v>3.4</v>
      </c>
      <c r="CW77" s="1327"/>
      <c r="CX77" s="1327"/>
      <c r="CY77" s="1327"/>
      <c r="CZ77" s="1327"/>
      <c r="DA77" s="1327"/>
      <c r="DB77" s="1327"/>
      <c r="DC77" s="1327"/>
    </row>
    <row r="78" spans="2:107" ht="13.5" x14ac:dyDescent="0.15">
      <c r="B78" s="389"/>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7"/>
      <c r="BQ78" s="1327"/>
      <c r="BR78" s="1327"/>
      <c r="BS78" s="1327"/>
      <c r="BT78" s="1327"/>
      <c r="BU78" s="1327"/>
      <c r="BV78" s="1327"/>
      <c r="BW78" s="1327"/>
      <c r="BX78" s="1327"/>
      <c r="BY78" s="1327"/>
      <c r="BZ78" s="1327"/>
      <c r="CA78" s="1327"/>
      <c r="CB78" s="1327"/>
      <c r="CC78" s="1327"/>
      <c r="CD78" s="1327"/>
      <c r="CE78" s="1327"/>
      <c r="CF78" s="1327"/>
      <c r="CG78" s="1327"/>
      <c r="CH78" s="1327"/>
      <c r="CI78" s="1327"/>
      <c r="CJ78" s="1327"/>
      <c r="CK78" s="1327"/>
      <c r="CL78" s="1327"/>
      <c r="CM78" s="1327"/>
      <c r="CN78" s="1327"/>
      <c r="CO78" s="1327"/>
      <c r="CP78" s="1327"/>
      <c r="CQ78" s="1327"/>
      <c r="CR78" s="1327"/>
      <c r="CS78" s="1327"/>
      <c r="CT78" s="1327"/>
      <c r="CU78" s="1327"/>
      <c r="CV78" s="1327"/>
      <c r="CW78" s="1327"/>
      <c r="CX78" s="1327"/>
      <c r="CY78" s="1327"/>
      <c r="CZ78" s="1327"/>
      <c r="DA78" s="1327"/>
      <c r="DB78" s="1327"/>
      <c r="DC78" s="1327"/>
    </row>
    <row r="79" spans="2:107" ht="13.5" x14ac:dyDescent="0.15">
      <c r="B79" s="389"/>
      <c r="G79" s="1320"/>
      <c r="H79" s="1320"/>
      <c r="I79" s="1329"/>
      <c r="J79" s="1329"/>
      <c r="K79" s="1333"/>
      <c r="L79" s="1333"/>
      <c r="M79" s="1333"/>
      <c r="N79" s="1333"/>
      <c r="AN79" s="1324"/>
      <c r="AO79" s="1324"/>
      <c r="AP79" s="1324"/>
      <c r="AQ79" s="1324"/>
      <c r="AR79" s="1324"/>
      <c r="AS79" s="1324"/>
      <c r="AT79" s="1324"/>
      <c r="AU79" s="1324"/>
      <c r="AV79" s="1324"/>
      <c r="AW79" s="1324"/>
      <c r="AX79" s="1324"/>
      <c r="AY79" s="1324"/>
      <c r="AZ79" s="1324"/>
      <c r="BA79" s="1324"/>
      <c r="BB79" s="1325" t="s">
        <v>603</v>
      </c>
      <c r="BC79" s="1325"/>
      <c r="BD79" s="1325"/>
      <c r="BE79" s="1325"/>
      <c r="BF79" s="1325"/>
      <c r="BG79" s="1325"/>
      <c r="BH79" s="1325"/>
      <c r="BI79" s="1325"/>
      <c r="BJ79" s="1325"/>
      <c r="BK79" s="1325"/>
      <c r="BL79" s="1325"/>
      <c r="BM79" s="1325"/>
      <c r="BN79" s="1325"/>
      <c r="BO79" s="1325"/>
      <c r="BP79" s="1327">
        <v>8.6</v>
      </c>
      <c r="BQ79" s="1327"/>
      <c r="BR79" s="1327"/>
      <c r="BS79" s="1327"/>
      <c r="BT79" s="1327"/>
      <c r="BU79" s="1327"/>
      <c r="BV79" s="1327"/>
      <c r="BW79" s="1327"/>
      <c r="BX79" s="1327">
        <v>8.5</v>
      </c>
      <c r="BY79" s="1327"/>
      <c r="BZ79" s="1327"/>
      <c r="CA79" s="1327"/>
      <c r="CB79" s="1327"/>
      <c r="CC79" s="1327"/>
      <c r="CD79" s="1327"/>
      <c r="CE79" s="1327"/>
      <c r="CF79" s="1327">
        <v>8.6</v>
      </c>
      <c r="CG79" s="1327"/>
      <c r="CH79" s="1327"/>
      <c r="CI79" s="1327"/>
      <c r="CJ79" s="1327"/>
      <c r="CK79" s="1327"/>
      <c r="CL79" s="1327"/>
      <c r="CM79" s="1327"/>
      <c r="CN79" s="1327">
        <v>8.8000000000000007</v>
      </c>
      <c r="CO79" s="1327"/>
      <c r="CP79" s="1327"/>
      <c r="CQ79" s="1327"/>
      <c r="CR79" s="1327"/>
      <c r="CS79" s="1327"/>
      <c r="CT79" s="1327"/>
      <c r="CU79" s="1327"/>
      <c r="CV79" s="1327">
        <v>8.8000000000000007</v>
      </c>
      <c r="CW79" s="1327"/>
      <c r="CX79" s="1327"/>
      <c r="CY79" s="1327"/>
      <c r="CZ79" s="1327"/>
      <c r="DA79" s="1327"/>
      <c r="DB79" s="1327"/>
      <c r="DC79" s="1327"/>
    </row>
    <row r="80" spans="2:107" ht="13.5" x14ac:dyDescent="0.15">
      <c r="B80" s="389"/>
      <c r="G80" s="1320"/>
      <c r="H80" s="1320"/>
      <c r="I80" s="1329"/>
      <c r="J80" s="1329"/>
      <c r="K80" s="1333"/>
      <c r="L80" s="1333"/>
      <c r="M80" s="1333"/>
      <c r="N80" s="1333"/>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7"/>
      <c r="BQ80" s="1327"/>
      <c r="BR80" s="1327"/>
      <c r="BS80" s="1327"/>
      <c r="BT80" s="1327"/>
      <c r="BU80" s="1327"/>
      <c r="BV80" s="1327"/>
      <c r="BW80" s="1327"/>
      <c r="BX80" s="1327"/>
      <c r="BY80" s="1327"/>
      <c r="BZ80" s="1327"/>
      <c r="CA80" s="1327"/>
      <c r="CB80" s="1327"/>
      <c r="CC80" s="1327"/>
      <c r="CD80" s="1327"/>
      <c r="CE80" s="1327"/>
      <c r="CF80" s="1327"/>
      <c r="CG80" s="1327"/>
      <c r="CH80" s="1327"/>
      <c r="CI80" s="1327"/>
      <c r="CJ80" s="1327"/>
      <c r="CK80" s="1327"/>
      <c r="CL80" s="1327"/>
      <c r="CM80" s="1327"/>
      <c r="CN80" s="1327"/>
      <c r="CO80" s="1327"/>
      <c r="CP80" s="1327"/>
      <c r="CQ80" s="1327"/>
      <c r="CR80" s="1327"/>
      <c r="CS80" s="1327"/>
      <c r="CT80" s="1327"/>
      <c r="CU80" s="1327"/>
      <c r="CV80" s="1327"/>
      <c r="CW80" s="1327"/>
      <c r="CX80" s="1327"/>
      <c r="CY80" s="1327"/>
      <c r="CZ80" s="1327"/>
      <c r="DA80" s="1327"/>
      <c r="DB80" s="1327"/>
      <c r="DC80" s="1327"/>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lo1hVHDSB/1rKzr7wLIYHxnWc+om3wrjxU9oyyBIsZESpzE+vBmq8dLzflYc3JFnLk/7CLGEWGareX+CRAoBIQ==" saltValue="k3jqO6+yECPjmWekhnuWsw=="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53444-14CC-4EE7-828C-04854651B217}">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vxiV2B55jLzWTBaehLk5VssM+H8/4JvudjfHw9+RKmA+/gs8Fpgl/rhbdAvXaE5MZpxS+HD3TzKo4W8UAuCscg==" saltValue="RBjSu8Bk+xpzGXHlZaj5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7CABE8-6D1E-47E8-9A34-DA1B76BD02B3}">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511</v>
      </c>
    </row>
  </sheetData>
  <sheetProtection algorithmName="SHA-512" hashValue="7f2qO3Fdhu940Q0IsLOMlVqQujlfRzWRT7a97u+wlnVtCLgt/To/KyWcQvyjG7KGBxVIix+veWUGO2t8ZlXvHQ==" saltValue="x+UN1oKKl4cEvuSxFjkr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561</v>
      </c>
      <c r="G2" s="157"/>
      <c r="H2" s="158"/>
    </row>
    <row r="3" spans="1:8" x14ac:dyDescent="0.15">
      <c r="A3" s="154" t="s">
        <v>554</v>
      </c>
      <c r="B3" s="159"/>
      <c r="C3" s="160"/>
      <c r="D3" s="161">
        <v>47539</v>
      </c>
      <c r="E3" s="162"/>
      <c r="F3" s="163">
        <v>119882</v>
      </c>
      <c r="G3" s="164"/>
      <c r="H3" s="165"/>
    </row>
    <row r="4" spans="1:8" x14ac:dyDescent="0.15">
      <c r="A4" s="166"/>
      <c r="B4" s="167"/>
      <c r="C4" s="168"/>
      <c r="D4" s="169">
        <v>16104</v>
      </c>
      <c r="E4" s="170"/>
      <c r="F4" s="171">
        <v>66481</v>
      </c>
      <c r="G4" s="172"/>
      <c r="H4" s="173"/>
    </row>
    <row r="5" spans="1:8" x14ac:dyDescent="0.15">
      <c r="A5" s="154" t="s">
        <v>556</v>
      </c>
      <c r="B5" s="159"/>
      <c r="C5" s="160"/>
      <c r="D5" s="161">
        <v>64314</v>
      </c>
      <c r="E5" s="162"/>
      <c r="F5" s="163">
        <v>116162</v>
      </c>
      <c r="G5" s="164"/>
      <c r="H5" s="165"/>
    </row>
    <row r="6" spans="1:8" x14ac:dyDescent="0.15">
      <c r="A6" s="166"/>
      <c r="B6" s="167"/>
      <c r="C6" s="168"/>
      <c r="D6" s="169">
        <v>42571</v>
      </c>
      <c r="E6" s="170"/>
      <c r="F6" s="171">
        <v>61562</v>
      </c>
      <c r="G6" s="172"/>
      <c r="H6" s="173"/>
    </row>
    <row r="7" spans="1:8" x14ac:dyDescent="0.15">
      <c r="A7" s="154" t="s">
        <v>557</v>
      </c>
      <c r="B7" s="159"/>
      <c r="C7" s="160"/>
      <c r="D7" s="161">
        <v>44924</v>
      </c>
      <c r="E7" s="162"/>
      <c r="F7" s="163">
        <v>121449</v>
      </c>
      <c r="G7" s="164"/>
      <c r="H7" s="165"/>
    </row>
    <row r="8" spans="1:8" x14ac:dyDescent="0.15">
      <c r="A8" s="166"/>
      <c r="B8" s="167"/>
      <c r="C8" s="168"/>
      <c r="D8" s="169">
        <v>27234</v>
      </c>
      <c r="E8" s="170"/>
      <c r="F8" s="171">
        <v>62922</v>
      </c>
      <c r="G8" s="172"/>
      <c r="H8" s="173"/>
    </row>
    <row r="9" spans="1:8" x14ac:dyDescent="0.15">
      <c r="A9" s="154" t="s">
        <v>558</v>
      </c>
      <c r="B9" s="159"/>
      <c r="C9" s="160"/>
      <c r="D9" s="161">
        <v>48853</v>
      </c>
      <c r="E9" s="162"/>
      <c r="F9" s="163">
        <v>145139</v>
      </c>
      <c r="G9" s="164"/>
      <c r="H9" s="165"/>
    </row>
    <row r="10" spans="1:8" x14ac:dyDescent="0.15">
      <c r="A10" s="166"/>
      <c r="B10" s="167"/>
      <c r="C10" s="168"/>
      <c r="D10" s="169">
        <v>17321</v>
      </c>
      <c r="E10" s="170"/>
      <c r="F10" s="171">
        <v>83762</v>
      </c>
      <c r="G10" s="172"/>
      <c r="H10" s="173"/>
    </row>
    <row r="11" spans="1:8" x14ac:dyDescent="0.15">
      <c r="A11" s="154" t="s">
        <v>559</v>
      </c>
      <c r="B11" s="159"/>
      <c r="C11" s="160"/>
      <c r="D11" s="161">
        <v>43432</v>
      </c>
      <c r="E11" s="162"/>
      <c r="F11" s="163">
        <v>125391</v>
      </c>
      <c r="G11" s="164"/>
      <c r="H11" s="165"/>
    </row>
    <row r="12" spans="1:8" x14ac:dyDescent="0.15">
      <c r="A12" s="166"/>
      <c r="B12" s="167"/>
      <c r="C12" s="174"/>
      <c r="D12" s="169">
        <v>28105</v>
      </c>
      <c r="E12" s="170"/>
      <c r="F12" s="171">
        <v>68516</v>
      </c>
      <c r="G12" s="172"/>
      <c r="H12" s="173"/>
    </row>
    <row r="13" spans="1:8" x14ac:dyDescent="0.15">
      <c r="A13" s="154"/>
      <c r="B13" s="159"/>
      <c r="C13" s="175"/>
      <c r="D13" s="176">
        <v>49812</v>
      </c>
      <c r="E13" s="177"/>
      <c r="F13" s="178">
        <v>125605</v>
      </c>
      <c r="G13" s="179"/>
      <c r="H13" s="165"/>
    </row>
    <row r="14" spans="1:8" x14ac:dyDescent="0.15">
      <c r="A14" s="166"/>
      <c r="B14" s="167"/>
      <c r="C14" s="168"/>
      <c r="D14" s="169">
        <v>26267</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12.72</v>
      </c>
      <c r="C19" s="180">
        <f>ROUND(VALUE(SUBSTITUTE(実質収支比率等に係る経年分析!G$48,"▲","-")),2)</f>
        <v>11.17</v>
      </c>
      <c r="D19" s="180">
        <f>ROUND(VALUE(SUBSTITUTE(実質収支比率等に係る経年分析!H$48,"▲","-")),2)</f>
        <v>7.56</v>
      </c>
      <c r="E19" s="180">
        <f>ROUND(VALUE(SUBSTITUTE(実質収支比率等に係る経年分析!I$48,"▲","-")),2)</f>
        <v>1.7</v>
      </c>
      <c r="F19" s="180">
        <f>ROUND(VALUE(SUBSTITUTE(実質収支比率等に係る経年分析!J$48,"▲","-")),2)</f>
        <v>1.36</v>
      </c>
    </row>
    <row r="20" spans="1:11" x14ac:dyDescent="0.15">
      <c r="A20" s="180" t="s">
        <v>55</v>
      </c>
      <c r="B20" s="180">
        <f>ROUND(VALUE(SUBSTITUTE(実質収支比率等に係る経年分析!F$47,"▲","-")),2)</f>
        <v>17.34</v>
      </c>
      <c r="C20" s="180">
        <f>ROUND(VALUE(SUBSTITUTE(実質収支比率等に係る経年分析!G$47,"▲","-")),2)</f>
        <v>17.5</v>
      </c>
      <c r="D20" s="180">
        <f>ROUND(VALUE(SUBSTITUTE(実質収支比率等に係る経年分析!H$47,"▲","-")),2)</f>
        <v>17.89</v>
      </c>
      <c r="E20" s="180">
        <f>ROUND(VALUE(SUBSTITUTE(実質収支比率等に係る経年分析!I$47,"▲","-")),2)</f>
        <v>21.64</v>
      </c>
      <c r="F20" s="180">
        <f>ROUND(VALUE(SUBSTITUTE(実質収支比率等に係る経年分析!J$47,"▲","-")),2)</f>
        <v>21.55</v>
      </c>
    </row>
    <row r="21" spans="1:11" x14ac:dyDescent="0.15">
      <c r="A21" s="180" t="s">
        <v>56</v>
      </c>
      <c r="B21" s="180">
        <f>IF(ISNUMBER(VALUE(SUBSTITUTE(実質収支比率等に係る経年分析!F$49,"▲","-"))),ROUND(VALUE(SUBSTITUTE(実質収支比率等に係る経年分析!F$49,"▲","-")),2),NA())</f>
        <v>-2.15</v>
      </c>
      <c r="C21" s="180">
        <f>IF(ISNUMBER(VALUE(SUBSTITUTE(実質収支比率等に係る経年分析!G$49,"▲","-"))),ROUND(VALUE(SUBSTITUTE(実質収支比率等に係る経年分析!G$49,"▲","-")),2),NA())</f>
        <v>-1.6</v>
      </c>
      <c r="D21" s="180">
        <f>IF(ISNUMBER(VALUE(SUBSTITUTE(実質収支比率等に係る経年分析!H$49,"▲","-"))),ROUND(VALUE(SUBSTITUTE(実質収支比率等に係る経年分析!H$49,"▲","-")),2),NA())</f>
        <v>-3.26</v>
      </c>
      <c r="E21" s="180">
        <f>IF(ISNUMBER(VALUE(SUBSTITUTE(実質収支比率等に係る経年分析!I$49,"▲","-"))),ROUND(VALUE(SUBSTITUTE(実質収支比率等に係る経年分析!I$49,"▲","-")),2),NA())</f>
        <v>-1.48</v>
      </c>
      <c r="F21" s="180">
        <f>IF(ISNUMBER(VALUE(SUBSTITUTE(実質収支比率等に係る経年分析!J$49,"▲","-"))),ROUND(VALUE(SUBSTITUTE(実質収支比率等に係る経年分析!J$49,"▲","-")),2),NA())</f>
        <v>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学校給食特別会計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0.55000000000000004</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0.55000000000000004</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11.17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7.55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1.36</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14.45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340</v>
      </c>
      <c r="E42" s="182"/>
      <c r="F42" s="182"/>
      <c r="G42" s="182">
        <f>'実質公債費比率（分子）の構造'!L$52</f>
        <v>346</v>
      </c>
      <c r="H42" s="182"/>
      <c r="I42" s="182"/>
      <c r="J42" s="182">
        <f>'実質公債費比率（分子）の構造'!M$52</f>
        <v>331</v>
      </c>
      <c r="K42" s="182"/>
      <c r="L42" s="182"/>
      <c r="M42" s="182">
        <f>'実質公債費比率（分子）の構造'!N$52</f>
        <v>317</v>
      </c>
      <c r="N42" s="182"/>
      <c r="O42" s="182"/>
      <c r="P42" s="182">
        <f>'実質公債費比率（分子）の構造'!O$52</f>
        <v>313</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13</v>
      </c>
      <c r="C44" s="182"/>
      <c r="D44" s="182"/>
      <c r="E44" s="182">
        <f>'実質公債費比率（分子）の構造'!L$50</f>
        <v>12</v>
      </c>
      <c r="F44" s="182"/>
      <c r="G44" s="182"/>
      <c r="H44" s="182">
        <f>'実質公債費比率（分子）の構造'!M$50</f>
        <v>11</v>
      </c>
      <c r="I44" s="182"/>
      <c r="J44" s="182"/>
      <c r="K44" s="182">
        <f>'実質公債費比率（分子）の構造'!N$50</f>
        <v>3</v>
      </c>
      <c r="L44" s="182"/>
      <c r="M44" s="182"/>
      <c r="N44" s="182">
        <f>'実質公債費比率（分子）の構造'!O$50</f>
        <v>5</v>
      </c>
      <c r="O44" s="182"/>
      <c r="P44" s="182"/>
    </row>
    <row r="45" spans="1:16" x14ac:dyDescent="0.15">
      <c r="A45" s="182" t="s">
        <v>66</v>
      </c>
      <c r="B45" s="182">
        <f>'実質公債費比率（分子）の構造'!K$49</f>
        <v>29</v>
      </c>
      <c r="C45" s="182"/>
      <c r="D45" s="182"/>
      <c r="E45" s="182">
        <f>'実質公債費比率（分子）の構造'!L$49</f>
        <v>31</v>
      </c>
      <c r="F45" s="182"/>
      <c r="G45" s="182"/>
      <c r="H45" s="182">
        <f>'実質公債費比率（分子）の構造'!M$49</f>
        <v>31</v>
      </c>
      <c r="I45" s="182"/>
      <c r="J45" s="182"/>
      <c r="K45" s="182">
        <f>'実質公債費比率（分子）の構造'!N$49</f>
        <v>13</v>
      </c>
      <c r="L45" s="182"/>
      <c r="M45" s="182"/>
      <c r="N45" s="182">
        <f>'実質公債費比率（分子）の構造'!O$49</f>
        <v>14</v>
      </c>
      <c r="O45" s="182"/>
      <c r="P45" s="182"/>
    </row>
    <row r="46" spans="1:16" x14ac:dyDescent="0.15">
      <c r="A46" s="182" t="s">
        <v>67</v>
      </c>
      <c r="B46" s="182">
        <f>'実質公債費比率（分子）の構造'!K$48</f>
        <v>61</v>
      </c>
      <c r="C46" s="182"/>
      <c r="D46" s="182"/>
      <c r="E46" s="182">
        <f>'実質公債費比率（分子）の構造'!L$48</f>
        <v>73</v>
      </c>
      <c r="F46" s="182"/>
      <c r="G46" s="182"/>
      <c r="H46" s="182">
        <f>'実質公債費比率（分子）の構造'!M$48</f>
        <v>80</v>
      </c>
      <c r="I46" s="182"/>
      <c r="J46" s="182"/>
      <c r="K46" s="182">
        <f>'実質公債費比率（分子）の構造'!N$48</f>
        <v>73</v>
      </c>
      <c r="L46" s="182"/>
      <c r="M46" s="182"/>
      <c r="N46" s="182">
        <f>'実質公債費比率（分子）の構造'!O$48</f>
        <v>86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425</v>
      </c>
      <c r="C49" s="182"/>
      <c r="D49" s="182"/>
      <c r="E49" s="182">
        <f>'実質公債費比率（分子）の構造'!L$45</f>
        <v>401</v>
      </c>
      <c r="F49" s="182"/>
      <c r="G49" s="182"/>
      <c r="H49" s="182">
        <f>'実質公債費比率（分子）の構造'!M$45</f>
        <v>402</v>
      </c>
      <c r="I49" s="182"/>
      <c r="J49" s="182"/>
      <c r="K49" s="182">
        <f>'実質公債費比率（分子）の構造'!N$45</f>
        <v>413</v>
      </c>
      <c r="L49" s="182"/>
      <c r="M49" s="182"/>
      <c r="N49" s="182">
        <f>'実質公債費比率（分子）の構造'!O$45</f>
        <v>369</v>
      </c>
      <c r="O49" s="182"/>
      <c r="P49" s="182"/>
    </row>
    <row r="50" spans="1:16" x14ac:dyDescent="0.15">
      <c r="A50" s="182" t="s">
        <v>71</v>
      </c>
      <c r="B50" s="182" t="e">
        <f>NA()</f>
        <v>#N/A</v>
      </c>
      <c r="C50" s="182">
        <f>IF(ISNUMBER('実質公債費比率（分子）の構造'!K$53),'実質公債費比率（分子）の構造'!K$53,NA())</f>
        <v>188</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193</v>
      </c>
      <c r="J50" s="182" t="e">
        <f>NA()</f>
        <v>#N/A</v>
      </c>
      <c r="K50" s="182" t="e">
        <f>NA()</f>
        <v>#N/A</v>
      </c>
      <c r="L50" s="182">
        <f>IF(ISNUMBER('実質公債費比率（分子）の構造'!N$53),'実質公債費比率（分子）の構造'!N$53,NA())</f>
        <v>185</v>
      </c>
      <c r="M50" s="182" t="e">
        <f>NA()</f>
        <v>#N/A</v>
      </c>
      <c r="N50" s="182" t="e">
        <f>NA()</f>
        <v>#N/A</v>
      </c>
      <c r="O50" s="182">
        <f>IF(ISNUMBER('実質公債費比率（分子）の構造'!O$53),'実質公債費比率（分子）の構造'!O$53,NA())</f>
        <v>161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3305</v>
      </c>
      <c r="E56" s="181"/>
      <c r="F56" s="181"/>
      <c r="G56" s="181">
        <f>'将来負担比率（分子）の構造'!J$52</f>
        <v>3191</v>
      </c>
      <c r="H56" s="181"/>
      <c r="I56" s="181"/>
      <c r="J56" s="181">
        <f>'将来負担比率（分子）の構造'!K$52</f>
        <v>3064</v>
      </c>
      <c r="K56" s="181"/>
      <c r="L56" s="181"/>
      <c r="M56" s="181">
        <f>'将来負担比率（分子）の構造'!L$52</f>
        <v>2935</v>
      </c>
      <c r="N56" s="181"/>
      <c r="O56" s="181"/>
      <c r="P56" s="181">
        <f>'将来負担比率（分子）の構造'!M$52</f>
        <v>2951</v>
      </c>
    </row>
    <row r="57" spans="1:16" x14ac:dyDescent="0.15">
      <c r="A57" s="181" t="s">
        <v>42</v>
      </c>
      <c r="B57" s="181"/>
      <c r="C57" s="181"/>
      <c r="D57" s="181">
        <f>'将来負担比率（分子）の構造'!I$51</f>
        <v>15</v>
      </c>
      <c r="E57" s="181"/>
      <c r="F57" s="181"/>
      <c r="G57" s="181">
        <f>'将来負担比率（分子）の構造'!J$51</f>
        <v>21</v>
      </c>
      <c r="H57" s="181"/>
      <c r="I57" s="181"/>
      <c r="J57" s="181">
        <f>'将来負担比率（分子）の構造'!K$51</f>
        <v>11</v>
      </c>
      <c r="K57" s="181"/>
      <c r="L57" s="181"/>
      <c r="M57" s="181">
        <f>'将来負担比率（分子）の構造'!L$51</f>
        <v>38</v>
      </c>
      <c r="N57" s="181"/>
      <c r="O57" s="181"/>
      <c r="P57" s="181">
        <f>'将来負担比率（分子）の構造'!M$51</f>
        <v>65</v>
      </c>
    </row>
    <row r="58" spans="1:16" x14ac:dyDescent="0.15">
      <c r="A58" s="181" t="s">
        <v>41</v>
      </c>
      <c r="B58" s="181"/>
      <c r="C58" s="181"/>
      <c r="D58" s="181">
        <f>'将来負担比率（分子）の構造'!I$50</f>
        <v>643</v>
      </c>
      <c r="E58" s="181"/>
      <c r="F58" s="181"/>
      <c r="G58" s="181">
        <f>'将来負担比率（分子）の構造'!J$50</f>
        <v>744</v>
      </c>
      <c r="H58" s="181"/>
      <c r="I58" s="181"/>
      <c r="J58" s="181">
        <f>'将来負担比率（分子）の構造'!K$50</f>
        <v>773</v>
      </c>
      <c r="K58" s="181"/>
      <c r="L58" s="181"/>
      <c r="M58" s="181">
        <f>'将来負担比率（分子）の構造'!L$50</f>
        <v>812</v>
      </c>
      <c r="N58" s="181"/>
      <c r="O58" s="181"/>
      <c r="P58" s="181">
        <f>'将来負担比率（分子）の構造'!M$50</f>
        <v>1078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369</v>
      </c>
      <c r="C61" s="181"/>
      <c r="D61" s="181"/>
      <c r="E61" s="181">
        <f>'将来負担比率（分子）の構造'!J$46</f>
        <v>334</v>
      </c>
      <c r="F61" s="181"/>
      <c r="G61" s="181"/>
      <c r="H61" s="181">
        <f>'将来負担比率（分子）の構造'!K$46</f>
        <v>291</v>
      </c>
      <c r="I61" s="181"/>
      <c r="J61" s="181"/>
      <c r="K61" s="181">
        <f>'将来負担比率（分子）の構造'!L$46</f>
        <v>268</v>
      </c>
      <c r="L61" s="181"/>
      <c r="M61" s="181"/>
      <c r="N61" s="181">
        <f>'将来負担比率（分子）の構造'!M$46</f>
        <v>225</v>
      </c>
      <c r="O61" s="181"/>
      <c r="P61" s="181"/>
    </row>
    <row r="62" spans="1:16" x14ac:dyDescent="0.15">
      <c r="A62" s="181" t="s">
        <v>35</v>
      </c>
      <c r="B62" s="181">
        <f>'将来負担比率（分子）の構造'!I$45</f>
        <v>793</v>
      </c>
      <c r="C62" s="181"/>
      <c r="D62" s="181"/>
      <c r="E62" s="181">
        <f>'将来負担比率（分子）の構造'!J$45</f>
        <v>821</v>
      </c>
      <c r="F62" s="181"/>
      <c r="G62" s="181"/>
      <c r="H62" s="181">
        <f>'将来負担比率（分子）の構造'!K$45</f>
        <v>832</v>
      </c>
      <c r="I62" s="181"/>
      <c r="J62" s="181"/>
      <c r="K62" s="181">
        <f>'将来負担比率（分子）の構造'!L$45</f>
        <v>824</v>
      </c>
      <c r="L62" s="181"/>
      <c r="M62" s="181"/>
      <c r="N62" s="181">
        <f>'将来負担比率（分子）の構造'!M$45</f>
        <v>789</v>
      </c>
      <c r="O62" s="181"/>
      <c r="P62" s="181"/>
    </row>
    <row r="63" spans="1:16" x14ac:dyDescent="0.15">
      <c r="A63" s="181" t="s">
        <v>34</v>
      </c>
      <c r="B63" s="181">
        <f>'将来負担比率（分子）の構造'!I$44</f>
        <v>110</v>
      </c>
      <c r="C63" s="181"/>
      <c r="D63" s="181"/>
      <c r="E63" s="181">
        <f>'将来負担比率（分子）の構造'!J$44</f>
        <v>80</v>
      </c>
      <c r="F63" s="181"/>
      <c r="G63" s="181"/>
      <c r="H63" s="181">
        <f>'将来負担比率（分子）の構造'!K$44</f>
        <v>54</v>
      </c>
      <c r="I63" s="181"/>
      <c r="J63" s="181"/>
      <c r="K63" s="181">
        <f>'将来負担比率（分子）の構造'!L$44</f>
        <v>45</v>
      </c>
      <c r="L63" s="181"/>
      <c r="M63" s="181"/>
      <c r="N63" s="181">
        <f>'将来負担比率（分子）の構造'!M$44</f>
        <v>44</v>
      </c>
      <c r="O63" s="181"/>
      <c r="P63" s="181"/>
    </row>
    <row r="64" spans="1:16" x14ac:dyDescent="0.15">
      <c r="A64" s="181" t="s">
        <v>33</v>
      </c>
      <c r="B64" s="181">
        <f>'将来負担比率（分子）の構造'!I$43</f>
        <v>852</v>
      </c>
      <c r="C64" s="181"/>
      <c r="D64" s="181"/>
      <c r="E64" s="181">
        <f>'将来負担比率（分子）の構造'!J$43</f>
        <v>1092</v>
      </c>
      <c r="F64" s="181"/>
      <c r="G64" s="181"/>
      <c r="H64" s="181">
        <f>'将来負担比率（分子）の構造'!K$43</f>
        <v>1139</v>
      </c>
      <c r="I64" s="181"/>
      <c r="J64" s="181"/>
      <c r="K64" s="181">
        <f>'将来負担比率（分子）の構造'!L$43</f>
        <v>1127</v>
      </c>
      <c r="L64" s="181"/>
      <c r="M64" s="181"/>
      <c r="N64" s="181">
        <f>'将来負担比率（分子）の構造'!M$43</f>
        <v>1099</v>
      </c>
      <c r="O64" s="181"/>
      <c r="P64" s="181"/>
    </row>
    <row r="65" spans="1:16" x14ac:dyDescent="0.15">
      <c r="A65" s="181" t="s">
        <v>32</v>
      </c>
      <c r="B65" s="181">
        <f>'将来負担比率（分子）の構造'!I$42</f>
        <v>55</v>
      </c>
      <c r="C65" s="181"/>
      <c r="D65" s="181"/>
      <c r="E65" s="181">
        <f>'将来負担比率（分子）の構造'!J$42</f>
        <v>40</v>
      </c>
      <c r="F65" s="181"/>
      <c r="G65" s="181"/>
      <c r="H65" s="181">
        <f>'将来負担比率（分子）の構造'!K$42</f>
        <v>30</v>
      </c>
      <c r="I65" s="181"/>
      <c r="J65" s="181"/>
      <c r="K65" s="181">
        <f>'将来負担比率（分子）の構造'!L$42</f>
        <v>20</v>
      </c>
      <c r="L65" s="181"/>
      <c r="M65" s="181"/>
      <c r="N65" s="181">
        <f>'将来負担比率（分子）の構造'!M$42</f>
        <v>10</v>
      </c>
      <c r="O65" s="181"/>
      <c r="P65" s="181"/>
    </row>
    <row r="66" spans="1:16" x14ac:dyDescent="0.15">
      <c r="A66" s="181" t="s">
        <v>31</v>
      </c>
      <c r="B66" s="181">
        <f>'将来負担比率（分子）の構造'!I$41</f>
        <v>3999</v>
      </c>
      <c r="C66" s="181"/>
      <c r="D66" s="181"/>
      <c r="E66" s="181">
        <f>'将来負担比率（分子）の構造'!J$41</f>
        <v>3931</v>
      </c>
      <c r="F66" s="181"/>
      <c r="G66" s="181"/>
      <c r="H66" s="181">
        <f>'将来負担比率（分子）の構造'!K$41</f>
        <v>3821</v>
      </c>
      <c r="I66" s="181"/>
      <c r="J66" s="181"/>
      <c r="K66" s="181">
        <f>'将来負担比率（分子）の構造'!L$41</f>
        <v>3648</v>
      </c>
      <c r="L66" s="181"/>
      <c r="M66" s="181"/>
      <c r="N66" s="181">
        <f>'将来負担比率（分子）の構造'!M$41</f>
        <v>3525</v>
      </c>
      <c r="O66" s="181"/>
      <c r="P66" s="181"/>
    </row>
    <row r="67" spans="1:16" x14ac:dyDescent="0.15">
      <c r="A67" s="181" t="s">
        <v>75</v>
      </c>
      <c r="B67" s="181" t="e">
        <f>NA()</f>
        <v>#N/A</v>
      </c>
      <c r="C67" s="181">
        <f>IF(ISNUMBER('将来負担比率（分子）の構造'!I$53), IF('将来負担比率（分子）の構造'!I$53 &lt; 0, 0, '将来負担比率（分子）の構造'!I$53), NA())</f>
        <v>2214</v>
      </c>
      <c r="D67" s="181" t="e">
        <f>NA()</f>
        <v>#N/A</v>
      </c>
      <c r="E67" s="181" t="e">
        <f>NA()</f>
        <v>#N/A</v>
      </c>
      <c r="F67" s="181">
        <f>IF(ISNUMBER('将来負担比率（分子）の構造'!J$53), IF('将来負担比率（分子）の構造'!J$53 &lt; 0, 0, '将来負担比率（分子）の構造'!J$53), NA())</f>
        <v>2342</v>
      </c>
      <c r="G67" s="181" t="e">
        <f>NA()</f>
        <v>#N/A</v>
      </c>
      <c r="H67" s="181" t="e">
        <f>NA()</f>
        <v>#N/A</v>
      </c>
      <c r="I67" s="181">
        <f>IF(ISNUMBER('将来負担比率（分子）の構造'!K$53), IF('将来負担比率（分子）の構造'!K$53 &lt; 0, 0, '将来負担比率（分子）の構造'!K$53), NA())</f>
        <v>2317</v>
      </c>
      <c r="J67" s="181" t="e">
        <f>NA()</f>
        <v>#N/A</v>
      </c>
      <c r="K67" s="181" t="e">
        <f>NA()</f>
        <v>#N/A</v>
      </c>
      <c r="L67" s="181">
        <f>IF(ISNUMBER('将来負担比率（分子）の構造'!L$53), IF('将来負担比率（分子）の構造'!L$53 &lt; 0, 0, '将来負担比率（分子）の構造'!L$53), NA())</f>
        <v>2147</v>
      </c>
      <c r="M67" s="181" t="e">
        <f>NA()</f>
        <v>#N/A</v>
      </c>
      <c r="N67" s="181" t="e">
        <f>NA()</f>
        <v>#N/A</v>
      </c>
      <c r="O67" s="181">
        <f>IF(ISNUMBER('将来負担比率（分子）の構造'!M$53), IF('将来負担比率（分子）の構造'!M$53 &lt; 0, 0, '将来負担比率（分子）の構造'!M$53), NA())</f>
        <v>1598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400</v>
      </c>
      <c r="C72" s="185">
        <f>基金残高に係る経年分析!G55</f>
        <v>485</v>
      </c>
      <c r="D72" s="185">
        <f>基金残高に係る経年分析!H55</f>
        <v>505</v>
      </c>
    </row>
    <row r="73" spans="1:16" x14ac:dyDescent="0.15">
      <c r="A73" s="184" t="s">
        <v>78</v>
      </c>
      <c r="B73" s="185">
        <f>基金残高に係る経年分析!F56</f>
        <v>24</v>
      </c>
      <c r="C73" s="185">
        <f>基金残高に係る経年分析!G56</f>
        <v>10</v>
      </c>
      <c r="D73" s="185">
        <f>基金残高に係る経年分析!H56</f>
        <v>52</v>
      </c>
    </row>
    <row r="74" spans="1:16" x14ac:dyDescent="0.15">
      <c r="A74" s="184" t="s">
        <v>79</v>
      </c>
      <c r="B74" s="185">
        <f>基金残高に係る経年分析!F57</f>
        <v>77</v>
      </c>
      <c r="C74" s="185">
        <f>基金残高に係る経年分析!G57</f>
        <v>105</v>
      </c>
      <c r="D74" s="185">
        <f>基金残高に係る経年分析!H57</f>
        <v>179</v>
      </c>
    </row>
  </sheetData>
  <sheetProtection algorithmName="SHA-512" hashValue="Gr8cXv5tbb9fpdstzFhQB+KK7YUlQng/Kr4AYME/WybX4jIGMFmfHIoiJQW0Vz4BOKg0FQD0+5WbzzUmKuz/CA==" saltValue="egU2NyA2wxD33FByIohr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216</v>
      </c>
      <c r="DI1" s="800"/>
      <c r="DJ1" s="800"/>
      <c r="DK1" s="800"/>
      <c r="DL1" s="800"/>
      <c r="DM1" s="800"/>
      <c r="DN1" s="801"/>
      <c r="DO1" s="226"/>
      <c r="DP1" s="799" t="s">
        <v>217</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219</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220</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221</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222</v>
      </c>
      <c r="S4" s="742"/>
      <c r="T4" s="742"/>
      <c r="U4" s="742"/>
      <c r="V4" s="742"/>
      <c r="W4" s="742"/>
      <c r="X4" s="742"/>
      <c r="Y4" s="743"/>
      <c r="Z4" s="741" t="s">
        <v>223</v>
      </c>
      <c r="AA4" s="742"/>
      <c r="AB4" s="742"/>
      <c r="AC4" s="743"/>
      <c r="AD4" s="741" t="s">
        <v>224</v>
      </c>
      <c r="AE4" s="742"/>
      <c r="AF4" s="742"/>
      <c r="AG4" s="742"/>
      <c r="AH4" s="742"/>
      <c r="AI4" s="742"/>
      <c r="AJ4" s="742"/>
      <c r="AK4" s="743"/>
      <c r="AL4" s="741" t="s">
        <v>223</v>
      </c>
      <c r="AM4" s="742"/>
      <c r="AN4" s="742"/>
      <c r="AO4" s="743"/>
      <c r="AP4" s="802" t="s">
        <v>225</v>
      </c>
      <c r="AQ4" s="802"/>
      <c r="AR4" s="802"/>
      <c r="AS4" s="802"/>
      <c r="AT4" s="802"/>
      <c r="AU4" s="802"/>
      <c r="AV4" s="802"/>
      <c r="AW4" s="802"/>
      <c r="AX4" s="802"/>
      <c r="AY4" s="802"/>
      <c r="AZ4" s="802"/>
      <c r="BA4" s="802"/>
      <c r="BB4" s="802"/>
      <c r="BC4" s="802"/>
      <c r="BD4" s="802"/>
      <c r="BE4" s="802"/>
      <c r="BF4" s="802"/>
      <c r="BG4" s="802" t="s">
        <v>226</v>
      </c>
      <c r="BH4" s="802"/>
      <c r="BI4" s="802"/>
      <c r="BJ4" s="802"/>
      <c r="BK4" s="802"/>
      <c r="BL4" s="802"/>
      <c r="BM4" s="802"/>
      <c r="BN4" s="802"/>
      <c r="BO4" s="802" t="s">
        <v>223</v>
      </c>
      <c r="BP4" s="802"/>
      <c r="BQ4" s="802"/>
      <c r="BR4" s="802"/>
      <c r="BS4" s="802" t="s">
        <v>227</v>
      </c>
      <c r="BT4" s="802"/>
      <c r="BU4" s="802"/>
      <c r="BV4" s="802"/>
      <c r="BW4" s="802"/>
      <c r="BX4" s="802"/>
      <c r="BY4" s="802"/>
      <c r="BZ4" s="802"/>
      <c r="CA4" s="802"/>
      <c r="CB4" s="802"/>
      <c r="CD4" s="784" t="s">
        <v>228</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229</v>
      </c>
      <c r="C5" s="747"/>
      <c r="D5" s="747"/>
      <c r="E5" s="747"/>
      <c r="F5" s="747"/>
      <c r="G5" s="747"/>
      <c r="H5" s="747"/>
      <c r="I5" s="747"/>
      <c r="J5" s="747"/>
      <c r="K5" s="747"/>
      <c r="L5" s="747"/>
      <c r="M5" s="747"/>
      <c r="N5" s="747"/>
      <c r="O5" s="747"/>
      <c r="P5" s="747"/>
      <c r="Q5" s="748"/>
      <c r="R5" s="735">
        <v>665729</v>
      </c>
      <c r="S5" s="736"/>
      <c r="T5" s="736"/>
      <c r="U5" s="736"/>
      <c r="V5" s="736"/>
      <c r="W5" s="736"/>
      <c r="X5" s="736"/>
      <c r="Y5" s="779"/>
      <c r="Z5" s="797">
        <v>15.1</v>
      </c>
      <c r="AA5" s="797"/>
      <c r="AB5" s="797"/>
      <c r="AC5" s="797"/>
      <c r="AD5" s="798">
        <v>665729</v>
      </c>
      <c r="AE5" s="798"/>
      <c r="AF5" s="798"/>
      <c r="AG5" s="798"/>
      <c r="AH5" s="798"/>
      <c r="AI5" s="798"/>
      <c r="AJ5" s="798"/>
      <c r="AK5" s="798"/>
      <c r="AL5" s="780">
        <v>29</v>
      </c>
      <c r="AM5" s="751"/>
      <c r="AN5" s="751"/>
      <c r="AO5" s="781"/>
      <c r="AP5" s="746" t="s">
        <v>230</v>
      </c>
      <c r="AQ5" s="747"/>
      <c r="AR5" s="747"/>
      <c r="AS5" s="747"/>
      <c r="AT5" s="747"/>
      <c r="AU5" s="747"/>
      <c r="AV5" s="747"/>
      <c r="AW5" s="747"/>
      <c r="AX5" s="747"/>
      <c r="AY5" s="747"/>
      <c r="AZ5" s="747"/>
      <c r="BA5" s="747"/>
      <c r="BB5" s="747"/>
      <c r="BC5" s="747"/>
      <c r="BD5" s="747"/>
      <c r="BE5" s="747"/>
      <c r="BF5" s="748"/>
      <c r="BG5" s="680">
        <v>665729</v>
      </c>
      <c r="BH5" s="681"/>
      <c r="BI5" s="681"/>
      <c r="BJ5" s="681"/>
      <c r="BK5" s="681"/>
      <c r="BL5" s="681"/>
      <c r="BM5" s="681"/>
      <c r="BN5" s="682"/>
      <c r="BO5" s="713">
        <v>100</v>
      </c>
      <c r="BP5" s="713"/>
      <c r="BQ5" s="713"/>
      <c r="BR5" s="713"/>
      <c r="BS5" s="714">
        <v>1726</v>
      </c>
      <c r="BT5" s="714"/>
      <c r="BU5" s="714"/>
      <c r="BV5" s="714"/>
      <c r="BW5" s="714"/>
      <c r="BX5" s="714"/>
      <c r="BY5" s="714"/>
      <c r="BZ5" s="714"/>
      <c r="CA5" s="714"/>
      <c r="CB5" s="768"/>
      <c r="CD5" s="784" t="s">
        <v>225</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223</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29573</v>
      </c>
      <c r="S6" s="681"/>
      <c r="T6" s="681"/>
      <c r="U6" s="681"/>
      <c r="V6" s="681"/>
      <c r="W6" s="681"/>
      <c r="X6" s="681"/>
      <c r="Y6" s="682"/>
      <c r="Z6" s="713">
        <v>0.7</v>
      </c>
      <c r="AA6" s="713"/>
      <c r="AB6" s="713"/>
      <c r="AC6" s="713"/>
      <c r="AD6" s="714">
        <v>29573</v>
      </c>
      <c r="AE6" s="714"/>
      <c r="AF6" s="714"/>
      <c r="AG6" s="714"/>
      <c r="AH6" s="714"/>
      <c r="AI6" s="714"/>
      <c r="AJ6" s="714"/>
      <c r="AK6" s="714"/>
      <c r="AL6" s="683">
        <v>1.3</v>
      </c>
      <c r="AM6" s="684"/>
      <c r="AN6" s="684"/>
      <c r="AO6" s="715"/>
      <c r="AP6" s="677" t="s">
        <v>235</v>
      </c>
      <c r="AQ6" s="678"/>
      <c r="AR6" s="678"/>
      <c r="AS6" s="678"/>
      <c r="AT6" s="678"/>
      <c r="AU6" s="678"/>
      <c r="AV6" s="678"/>
      <c r="AW6" s="678"/>
      <c r="AX6" s="678"/>
      <c r="AY6" s="678"/>
      <c r="AZ6" s="678"/>
      <c r="BA6" s="678"/>
      <c r="BB6" s="678"/>
      <c r="BC6" s="678"/>
      <c r="BD6" s="678"/>
      <c r="BE6" s="678"/>
      <c r="BF6" s="679"/>
      <c r="BG6" s="680">
        <v>665729</v>
      </c>
      <c r="BH6" s="681"/>
      <c r="BI6" s="681"/>
      <c r="BJ6" s="681"/>
      <c r="BK6" s="681"/>
      <c r="BL6" s="681"/>
      <c r="BM6" s="681"/>
      <c r="BN6" s="682"/>
      <c r="BO6" s="713">
        <v>100</v>
      </c>
      <c r="BP6" s="713"/>
      <c r="BQ6" s="713"/>
      <c r="BR6" s="713"/>
      <c r="BS6" s="714">
        <v>1726</v>
      </c>
      <c r="BT6" s="714"/>
      <c r="BU6" s="714"/>
      <c r="BV6" s="714"/>
      <c r="BW6" s="714"/>
      <c r="BX6" s="714"/>
      <c r="BY6" s="714"/>
      <c r="BZ6" s="714"/>
      <c r="CA6" s="714"/>
      <c r="CB6" s="768"/>
      <c r="CD6" s="738" t="s">
        <v>236</v>
      </c>
      <c r="CE6" s="739"/>
      <c r="CF6" s="739"/>
      <c r="CG6" s="739"/>
      <c r="CH6" s="739"/>
      <c r="CI6" s="739"/>
      <c r="CJ6" s="739"/>
      <c r="CK6" s="739"/>
      <c r="CL6" s="739"/>
      <c r="CM6" s="739"/>
      <c r="CN6" s="739"/>
      <c r="CO6" s="739"/>
      <c r="CP6" s="739"/>
      <c r="CQ6" s="740"/>
      <c r="CR6" s="680">
        <v>58081</v>
      </c>
      <c r="CS6" s="681"/>
      <c r="CT6" s="681"/>
      <c r="CU6" s="681"/>
      <c r="CV6" s="681"/>
      <c r="CW6" s="681"/>
      <c r="CX6" s="681"/>
      <c r="CY6" s="682"/>
      <c r="CZ6" s="780">
        <v>1.3</v>
      </c>
      <c r="DA6" s="751"/>
      <c r="DB6" s="751"/>
      <c r="DC6" s="783"/>
      <c r="DD6" s="686" t="s">
        <v>139</v>
      </c>
      <c r="DE6" s="681"/>
      <c r="DF6" s="681"/>
      <c r="DG6" s="681"/>
      <c r="DH6" s="681"/>
      <c r="DI6" s="681"/>
      <c r="DJ6" s="681"/>
      <c r="DK6" s="681"/>
      <c r="DL6" s="681"/>
      <c r="DM6" s="681"/>
      <c r="DN6" s="681"/>
      <c r="DO6" s="681"/>
      <c r="DP6" s="682"/>
      <c r="DQ6" s="686">
        <v>58081</v>
      </c>
      <c r="DR6" s="681"/>
      <c r="DS6" s="681"/>
      <c r="DT6" s="681"/>
      <c r="DU6" s="681"/>
      <c r="DV6" s="681"/>
      <c r="DW6" s="681"/>
      <c r="DX6" s="681"/>
      <c r="DY6" s="681"/>
      <c r="DZ6" s="681"/>
      <c r="EA6" s="681"/>
      <c r="EB6" s="681"/>
      <c r="EC6" s="726"/>
    </row>
    <row r="7" spans="2:143" ht="11.25" customHeight="1" x14ac:dyDescent="0.15">
      <c r="B7" s="677" t="s">
        <v>237</v>
      </c>
      <c r="C7" s="678"/>
      <c r="D7" s="678"/>
      <c r="E7" s="678"/>
      <c r="F7" s="678"/>
      <c r="G7" s="678"/>
      <c r="H7" s="678"/>
      <c r="I7" s="678"/>
      <c r="J7" s="678"/>
      <c r="K7" s="678"/>
      <c r="L7" s="678"/>
      <c r="M7" s="678"/>
      <c r="N7" s="678"/>
      <c r="O7" s="678"/>
      <c r="P7" s="678"/>
      <c r="Q7" s="679"/>
      <c r="R7" s="680">
        <v>1094</v>
      </c>
      <c r="S7" s="681"/>
      <c r="T7" s="681"/>
      <c r="U7" s="681"/>
      <c r="V7" s="681"/>
      <c r="W7" s="681"/>
      <c r="X7" s="681"/>
      <c r="Y7" s="682"/>
      <c r="Z7" s="713">
        <v>0</v>
      </c>
      <c r="AA7" s="713"/>
      <c r="AB7" s="713"/>
      <c r="AC7" s="713"/>
      <c r="AD7" s="714">
        <v>1094</v>
      </c>
      <c r="AE7" s="714"/>
      <c r="AF7" s="714"/>
      <c r="AG7" s="714"/>
      <c r="AH7" s="714"/>
      <c r="AI7" s="714"/>
      <c r="AJ7" s="714"/>
      <c r="AK7" s="714"/>
      <c r="AL7" s="683">
        <v>0</v>
      </c>
      <c r="AM7" s="684"/>
      <c r="AN7" s="684"/>
      <c r="AO7" s="715"/>
      <c r="AP7" s="677" t="s">
        <v>238</v>
      </c>
      <c r="AQ7" s="678"/>
      <c r="AR7" s="678"/>
      <c r="AS7" s="678"/>
      <c r="AT7" s="678"/>
      <c r="AU7" s="678"/>
      <c r="AV7" s="678"/>
      <c r="AW7" s="678"/>
      <c r="AX7" s="678"/>
      <c r="AY7" s="678"/>
      <c r="AZ7" s="678"/>
      <c r="BA7" s="678"/>
      <c r="BB7" s="678"/>
      <c r="BC7" s="678"/>
      <c r="BD7" s="678"/>
      <c r="BE7" s="678"/>
      <c r="BF7" s="679"/>
      <c r="BG7" s="680">
        <v>289452</v>
      </c>
      <c r="BH7" s="681"/>
      <c r="BI7" s="681"/>
      <c r="BJ7" s="681"/>
      <c r="BK7" s="681"/>
      <c r="BL7" s="681"/>
      <c r="BM7" s="681"/>
      <c r="BN7" s="682"/>
      <c r="BO7" s="713">
        <v>43.5</v>
      </c>
      <c r="BP7" s="713"/>
      <c r="BQ7" s="713"/>
      <c r="BR7" s="713"/>
      <c r="BS7" s="714">
        <v>1726</v>
      </c>
      <c r="BT7" s="714"/>
      <c r="BU7" s="714"/>
      <c r="BV7" s="714"/>
      <c r="BW7" s="714"/>
      <c r="BX7" s="714"/>
      <c r="BY7" s="714"/>
      <c r="BZ7" s="714"/>
      <c r="CA7" s="714"/>
      <c r="CB7" s="768"/>
      <c r="CD7" s="727" t="s">
        <v>239</v>
      </c>
      <c r="CE7" s="724"/>
      <c r="CF7" s="724"/>
      <c r="CG7" s="724"/>
      <c r="CH7" s="724"/>
      <c r="CI7" s="724"/>
      <c r="CJ7" s="724"/>
      <c r="CK7" s="724"/>
      <c r="CL7" s="724"/>
      <c r="CM7" s="724"/>
      <c r="CN7" s="724"/>
      <c r="CO7" s="724"/>
      <c r="CP7" s="724"/>
      <c r="CQ7" s="725"/>
      <c r="CR7" s="680">
        <v>1431274</v>
      </c>
      <c r="CS7" s="681"/>
      <c r="CT7" s="681"/>
      <c r="CU7" s="681"/>
      <c r="CV7" s="681"/>
      <c r="CW7" s="681"/>
      <c r="CX7" s="681"/>
      <c r="CY7" s="682"/>
      <c r="CZ7" s="713">
        <v>33.1</v>
      </c>
      <c r="DA7" s="713"/>
      <c r="DB7" s="713"/>
      <c r="DC7" s="713"/>
      <c r="DD7" s="686">
        <v>4617</v>
      </c>
      <c r="DE7" s="681"/>
      <c r="DF7" s="681"/>
      <c r="DG7" s="681"/>
      <c r="DH7" s="681"/>
      <c r="DI7" s="681"/>
      <c r="DJ7" s="681"/>
      <c r="DK7" s="681"/>
      <c r="DL7" s="681"/>
      <c r="DM7" s="681"/>
      <c r="DN7" s="681"/>
      <c r="DO7" s="681"/>
      <c r="DP7" s="682"/>
      <c r="DQ7" s="686">
        <v>629857</v>
      </c>
      <c r="DR7" s="681"/>
      <c r="DS7" s="681"/>
      <c r="DT7" s="681"/>
      <c r="DU7" s="681"/>
      <c r="DV7" s="681"/>
      <c r="DW7" s="681"/>
      <c r="DX7" s="681"/>
      <c r="DY7" s="681"/>
      <c r="DZ7" s="681"/>
      <c r="EA7" s="681"/>
      <c r="EB7" s="681"/>
      <c r="EC7" s="726"/>
    </row>
    <row r="8" spans="2:143" ht="11.25" customHeight="1" x14ac:dyDescent="0.15">
      <c r="B8" s="677" t="s">
        <v>240</v>
      </c>
      <c r="C8" s="678"/>
      <c r="D8" s="678"/>
      <c r="E8" s="678"/>
      <c r="F8" s="678"/>
      <c r="G8" s="678"/>
      <c r="H8" s="678"/>
      <c r="I8" s="678"/>
      <c r="J8" s="678"/>
      <c r="K8" s="678"/>
      <c r="L8" s="678"/>
      <c r="M8" s="678"/>
      <c r="N8" s="678"/>
      <c r="O8" s="678"/>
      <c r="P8" s="678"/>
      <c r="Q8" s="679"/>
      <c r="R8" s="680">
        <v>5676</v>
      </c>
      <c r="S8" s="681"/>
      <c r="T8" s="681"/>
      <c r="U8" s="681"/>
      <c r="V8" s="681"/>
      <c r="W8" s="681"/>
      <c r="X8" s="681"/>
      <c r="Y8" s="682"/>
      <c r="Z8" s="713">
        <v>0.1</v>
      </c>
      <c r="AA8" s="713"/>
      <c r="AB8" s="713"/>
      <c r="AC8" s="713"/>
      <c r="AD8" s="714">
        <v>5676</v>
      </c>
      <c r="AE8" s="714"/>
      <c r="AF8" s="714"/>
      <c r="AG8" s="714"/>
      <c r="AH8" s="714"/>
      <c r="AI8" s="714"/>
      <c r="AJ8" s="714"/>
      <c r="AK8" s="714"/>
      <c r="AL8" s="683">
        <v>0.2</v>
      </c>
      <c r="AM8" s="684"/>
      <c r="AN8" s="684"/>
      <c r="AO8" s="715"/>
      <c r="AP8" s="677" t="s">
        <v>241</v>
      </c>
      <c r="AQ8" s="678"/>
      <c r="AR8" s="678"/>
      <c r="AS8" s="678"/>
      <c r="AT8" s="678"/>
      <c r="AU8" s="678"/>
      <c r="AV8" s="678"/>
      <c r="AW8" s="678"/>
      <c r="AX8" s="678"/>
      <c r="AY8" s="678"/>
      <c r="AZ8" s="678"/>
      <c r="BA8" s="678"/>
      <c r="BB8" s="678"/>
      <c r="BC8" s="678"/>
      <c r="BD8" s="678"/>
      <c r="BE8" s="678"/>
      <c r="BF8" s="679"/>
      <c r="BG8" s="680">
        <v>10677</v>
      </c>
      <c r="BH8" s="681"/>
      <c r="BI8" s="681"/>
      <c r="BJ8" s="681"/>
      <c r="BK8" s="681"/>
      <c r="BL8" s="681"/>
      <c r="BM8" s="681"/>
      <c r="BN8" s="682"/>
      <c r="BO8" s="713">
        <v>1.6</v>
      </c>
      <c r="BP8" s="713"/>
      <c r="BQ8" s="713"/>
      <c r="BR8" s="713"/>
      <c r="BS8" s="686" t="s">
        <v>242</v>
      </c>
      <c r="BT8" s="681"/>
      <c r="BU8" s="681"/>
      <c r="BV8" s="681"/>
      <c r="BW8" s="681"/>
      <c r="BX8" s="681"/>
      <c r="BY8" s="681"/>
      <c r="BZ8" s="681"/>
      <c r="CA8" s="681"/>
      <c r="CB8" s="726"/>
      <c r="CD8" s="727" t="s">
        <v>243</v>
      </c>
      <c r="CE8" s="724"/>
      <c r="CF8" s="724"/>
      <c r="CG8" s="724"/>
      <c r="CH8" s="724"/>
      <c r="CI8" s="724"/>
      <c r="CJ8" s="724"/>
      <c r="CK8" s="724"/>
      <c r="CL8" s="724"/>
      <c r="CM8" s="724"/>
      <c r="CN8" s="724"/>
      <c r="CO8" s="724"/>
      <c r="CP8" s="724"/>
      <c r="CQ8" s="725"/>
      <c r="CR8" s="680">
        <v>1029627</v>
      </c>
      <c r="CS8" s="681"/>
      <c r="CT8" s="681"/>
      <c r="CU8" s="681"/>
      <c r="CV8" s="681"/>
      <c r="CW8" s="681"/>
      <c r="CX8" s="681"/>
      <c r="CY8" s="682"/>
      <c r="CZ8" s="713">
        <v>23.8</v>
      </c>
      <c r="DA8" s="713"/>
      <c r="DB8" s="713"/>
      <c r="DC8" s="713"/>
      <c r="DD8" s="686">
        <v>792</v>
      </c>
      <c r="DE8" s="681"/>
      <c r="DF8" s="681"/>
      <c r="DG8" s="681"/>
      <c r="DH8" s="681"/>
      <c r="DI8" s="681"/>
      <c r="DJ8" s="681"/>
      <c r="DK8" s="681"/>
      <c r="DL8" s="681"/>
      <c r="DM8" s="681"/>
      <c r="DN8" s="681"/>
      <c r="DO8" s="681"/>
      <c r="DP8" s="682"/>
      <c r="DQ8" s="686">
        <v>590740</v>
      </c>
      <c r="DR8" s="681"/>
      <c r="DS8" s="681"/>
      <c r="DT8" s="681"/>
      <c r="DU8" s="681"/>
      <c r="DV8" s="681"/>
      <c r="DW8" s="681"/>
      <c r="DX8" s="681"/>
      <c r="DY8" s="681"/>
      <c r="DZ8" s="681"/>
      <c r="EA8" s="681"/>
      <c r="EB8" s="681"/>
      <c r="EC8" s="726"/>
    </row>
    <row r="9" spans="2:143" ht="11.25" customHeight="1" x14ac:dyDescent="0.15">
      <c r="B9" s="677" t="s">
        <v>244</v>
      </c>
      <c r="C9" s="678"/>
      <c r="D9" s="678"/>
      <c r="E9" s="678"/>
      <c r="F9" s="678"/>
      <c r="G9" s="678"/>
      <c r="H9" s="678"/>
      <c r="I9" s="678"/>
      <c r="J9" s="678"/>
      <c r="K9" s="678"/>
      <c r="L9" s="678"/>
      <c r="M9" s="678"/>
      <c r="N9" s="678"/>
      <c r="O9" s="678"/>
      <c r="P9" s="678"/>
      <c r="Q9" s="679"/>
      <c r="R9" s="680">
        <v>6220</v>
      </c>
      <c r="S9" s="681"/>
      <c r="T9" s="681"/>
      <c r="U9" s="681"/>
      <c r="V9" s="681"/>
      <c r="W9" s="681"/>
      <c r="X9" s="681"/>
      <c r="Y9" s="682"/>
      <c r="Z9" s="713">
        <v>0.1</v>
      </c>
      <c r="AA9" s="713"/>
      <c r="AB9" s="713"/>
      <c r="AC9" s="713"/>
      <c r="AD9" s="714">
        <v>6220</v>
      </c>
      <c r="AE9" s="714"/>
      <c r="AF9" s="714"/>
      <c r="AG9" s="714"/>
      <c r="AH9" s="714"/>
      <c r="AI9" s="714"/>
      <c r="AJ9" s="714"/>
      <c r="AK9" s="714"/>
      <c r="AL9" s="683">
        <v>0.3</v>
      </c>
      <c r="AM9" s="684"/>
      <c r="AN9" s="684"/>
      <c r="AO9" s="715"/>
      <c r="AP9" s="677" t="s">
        <v>245</v>
      </c>
      <c r="AQ9" s="678"/>
      <c r="AR9" s="678"/>
      <c r="AS9" s="678"/>
      <c r="AT9" s="678"/>
      <c r="AU9" s="678"/>
      <c r="AV9" s="678"/>
      <c r="AW9" s="678"/>
      <c r="AX9" s="678"/>
      <c r="AY9" s="678"/>
      <c r="AZ9" s="678"/>
      <c r="BA9" s="678"/>
      <c r="BB9" s="678"/>
      <c r="BC9" s="678"/>
      <c r="BD9" s="678"/>
      <c r="BE9" s="678"/>
      <c r="BF9" s="679"/>
      <c r="BG9" s="680">
        <v>258844</v>
      </c>
      <c r="BH9" s="681"/>
      <c r="BI9" s="681"/>
      <c r="BJ9" s="681"/>
      <c r="BK9" s="681"/>
      <c r="BL9" s="681"/>
      <c r="BM9" s="681"/>
      <c r="BN9" s="682"/>
      <c r="BO9" s="713">
        <v>38.9</v>
      </c>
      <c r="BP9" s="713"/>
      <c r="BQ9" s="713"/>
      <c r="BR9" s="713"/>
      <c r="BS9" s="686" t="s">
        <v>139</v>
      </c>
      <c r="BT9" s="681"/>
      <c r="BU9" s="681"/>
      <c r="BV9" s="681"/>
      <c r="BW9" s="681"/>
      <c r="BX9" s="681"/>
      <c r="BY9" s="681"/>
      <c r="BZ9" s="681"/>
      <c r="CA9" s="681"/>
      <c r="CB9" s="726"/>
      <c r="CD9" s="727" t="s">
        <v>246</v>
      </c>
      <c r="CE9" s="724"/>
      <c r="CF9" s="724"/>
      <c r="CG9" s="724"/>
      <c r="CH9" s="724"/>
      <c r="CI9" s="724"/>
      <c r="CJ9" s="724"/>
      <c r="CK9" s="724"/>
      <c r="CL9" s="724"/>
      <c r="CM9" s="724"/>
      <c r="CN9" s="724"/>
      <c r="CO9" s="724"/>
      <c r="CP9" s="724"/>
      <c r="CQ9" s="725"/>
      <c r="CR9" s="680">
        <v>310350</v>
      </c>
      <c r="CS9" s="681"/>
      <c r="CT9" s="681"/>
      <c r="CU9" s="681"/>
      <c r="CV9" s="681"/>
      <c r="CW9" s="681"/>
      <c r="CX9" s="681"/>
      <c r="CY9" s="682"/>
      <c r="CZ9" s="713">
        <v>7.2</v>
      </c>
      <c r="DA9" s="713"/>
      <c r="DB9" s="713"/>
      <c r="DC9" s="713"/>
      <c r="DD9" s="686">
        <v>18450</v>
      </c>
      <c r="DE9" s="681"/>
      <c r="DF9" s="681"/>
      <c r="DG9" s="681"/>
      <c r="DH9" s="681"/>
      <c r="DI9" s="681"/>
      <c r="DJ9" s="681"/>
      <c r="DK9" s="681"/>
      <c r="DL9" s="681"/>
      <c r="DM9" s="681"/>
      <c r="DN9" s="681"/>
      <c r="DO9" s="681"/>
      <c r="DP9" s="682"/>
      <c r="DQ9" s="686">
        <v>276176</v>
      </c>
      <c r="DR9" s="681"/>
      <c r="DS9" s="681"/>
      <c r="DT9" s="681"/>
      <c r="DU9" s="681"/>
      <c r="DV9" s="681"/>
      <c r="DW9" s="681"/>
      <c r="DX9" s="681"/>
      <c r="DY9" s="681"/>
      <c r="DZ9" s="681"/>
      <c r="EA9" s="681"/>
      <c r="EB9" s="681"/>
      <c r="EC9" s="726"/>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242</v>
      </c>
      <c r="AA10" s="713"/>
      <c r="AB10" s="713"/>
      <c r="AC10" s="713"/>
      <c r="AD10" s="714" t="s">
        <v>139</v>
      </c>
      <c r="AE10" s="714"/>
      <c r="AF10" s="714"/>
      <c r="AG10" s="714"/>
      <c r="AH10" s="714"/>
      <c r="AI10" s="714"/>
      <c r="AJ10" s="714"/>
      <c r="AK10" s="714"/>
      <c r="AL10" s="683" t="s">
        <v>242</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11417</v>
      </c>
      <c r="BH10" s="681"/>
      <c r="BI10" s="681"/>
      <c r="BJ10" s="681"/>
      <c r="BK10" s="681"/>
      <c r="BL10" s="681"/>
      <c r="BM10" s="681"/>
      <c r="BN10" s="682"/>
      <c r="BO10" s="713">
        <v>1.7</v>
      </c>
      <c r="BP10" s="713"/>
      <c r="BQ10" s="713"/>
      <c r="BR10" s="713"/>
      <c r="BS10" s="686" t="s">
        <v>139</v>
      </c>
      <c r="BT10" s="681"/>
      <c r="BU10" s="681"/>
      <c r="BV10" s="681"/>
      <c r="BW10" s="681"/>
      <c r="BX10" s="681"/>
      <c r="BY10" s="681"/>
      <c r="BZ10" s="681"/>
      <c r="CA10" s="681"/>
      <c r="CB10" s="726"/>
      <c r="CD10" s="727" t="s">
        <v>249</v>
      </c>
      <c r="CE10" s="724"/>
      <c r="CF10" s="724"/>
      <c r="CG10" s="724"/>
      <c r="CH10" s="724"/>
      <c r="CI10" s="724"/>
      <c r="CJ10" s="724"/>
      <c r="CK10" s="724"/>
      <c r="CL10" s="724"/>
      <c r="CM10" s="724"/>
      <c r="CN10" s="724"/>
      <c r="CO10" s="724"/>
      <c r="CP10" s="724"/>
      <c r="CQ10" s="725"/>
      <c r="CR10" s="680" t="s">
        <v>242</v>
      </c>
      <c r="CS10" s="681"/>
      <c r="CT10" s="681"/>
      <c r="CU10" s="681"/>
      <c r="CV10" s="681"/>
      <c r="CW10" s="681"/>
      <c r="CX10" s="681"/>
      <c r="CY10" s="682"/>
      <c r="CZ10" s="713" t="s">
        <v>139</v>
      </c>
      <c r="DA10" s="713"/>
      <c r="DB10" s="713"/>
      <c r="DC10" s="713"/>
      <c r="DD10" s="686" t="s">
        <v>139</v>
      </c>
      <c r="DE10" s="681"/>
      <c r="DF10" s="681"/>
      <c r="DG10" s="681"/>
      <c r="DH10" s="681"/>
      <c r="DI10" s="681"/>
      <c r="DJ10" s="681"/>
      <c r="DK10" s="681"/>
      <c r="DL10" s="681"/>
      <c r="DM10" s="681"/>
      <c r="DN10" s="681"/>
      <c r="DO10" s="681"/>
      <c r="DP10" s="682"/>
      <c r="DQ10" s="686" t="s">
        <v>242</v>
      </c>
      <c r="DR10" s="681"/>
      <c r="DS10" s="681"/>
      <c r="DT10" s="681"/>
      <c r="DU10" s="681"/>
      <c r="DV10" s="681"/>
      <c r="DW10" s="681"/>
      <c r="DX10" s="681"/>
      <c r="DY10" s="681"/>
      <c r="DZ10" s="681"/>
      <c r="EA10" s="681"/>
      <c r="EB10" s="681"/>
      <c r="EC10" s="726"/>
    </row>
    <row r="11" spans="2:143" ht="11.25" customHeight="1" x14ac:dyDescent="0.15">
      <c r="B11" s="677" t="s">
        <v>250</v>
      </c>
      <c r="C11" s="678"/>
      <c r="D11" s="678"/>
      <c r="E11" s="678"/>
      <c r="F11" s="678"/>
      <c r="G11" s="678"/>
      <c r="H11" s="678"/>
      <c r="I11" s="678"/>
      <c r="J11" s="678"/>
      <c r="K11" s="678"/>
      <c r="L11" s="678"/>
      <c r="M11" s="678"/>
      <c r="N11" s="678"/>
      <c r="O11" s="678"/>
      <c r="P11" s="678"/>
      <c r="Q11" s="679"/>
      <c r="R11" s="680">
        <v>137577</v>
      </c>
      <c r="S11" s="681"/>
      <c r="T11" s="681"/>
      <c r="U11" s="681"/>
      <c r="V11" s="681"/>
      <c r="W11" s="681"/>
      <c r="X11" s="681"/>
      <c r="Y11" s="682"/>
      <c r="Z11" s="683">
        <v>3.1</v>
      </c>
      <c r="AA11" s="684"/>
      <c r="AB11" s="684"/>
      <c r="AC11" s="685"/>
      <c r="AD11" s="686">
        <v>137577</v>
      </c>
      <c r="AE11" s="681"/>
      <c r="AF11" s="681"/>
      <c r="AG11" s="681"/>
      <c r="AH11" s="681"/>
      <c r="AI11" s="681"/>
      <c r="AJ11" s="681"/>
      <c r="AK11" s="682"/>
      <c r="AL11" s="683">
        <v>6</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8514</v>
      </c>
      <c r="BH11" s="681"/>
      <c r="BI11" s="681"/>
      <c r="BJ11" s="681"/>
      <c r="BK11" s="681"/>
      <c r="BL11" s="681"/>
      <c r="BM11" s="681"/>
      <c r="BN11" s="682"/>
      <c r="BO11" s="713">
        <v>1.3</v>
      </c>
      <c r="BP11" s="713"/>
      <c r="BQ11" s="713"/>
      <c r="BR11" s="713"/>
      <c r="BS11" s="686">
        <v>1726</v>
      </c>
      <c r="BT11" s="681"/>
      <c r="BU11" s="681"/>
      <c r="BV11" s="681"/>
      <c r="BW11" s="681"/>
      <c r="BX11" s="681"/>
      <c r="BY11" s="681"/>
      <c r="BZ11" s="681"/>
      <c r="CA11" s="681"/>
      <c r="CB11" s="726"/>
      <c r="CD11" s="727" t="s">
        <v>252</v>
      </c>
      <c r="CE11" s="724"/>
      <c r="CF11" s="724"/>
      <c r="CG11" s="724"/>
      <c r="CH11" s="724"/>
      <c r="CI11" s="724"/>
      <c r="CJ11" s="724"/>
      <c r="CK11" s="724"/>
      <c r="CL11" s="724"/>
      <c r="CM11" s="724"/>
      <c r="CN11" s="724"/>
      <c r="CO11" s="724"/>
      <c r="CP11" s="724"/>
      <c r="CQ11" s="725"/>
      <c r="CR11" s="680">
        <v>112323</v>
      </c>
      <c r="CS11" s="681"/>
      <c r="CT11" s="681"/>
      <c r="CU11" s="681"/>
      <c r="CV11" s="681"/>
      <c r="CW11" s="681"/>
      <c r="CX11" s="681"/>
      <c r="CY11" s="682"/>
      <c r="CZ11" s="713">
        <v>2.6</v>
      </c>
      <c r="DA11" s="713"/>
      <c r="DB11" s="713"/>
      <c r="DC11" s="713"/>
      <c r="DD11" s="686">
        <v>25012</v>
      </c>
      <c r="DE11" s="681"/>
      <c r="DF11" s="681"/>
      <c r="DG11" s="681"/>
      <c r="DH11" s="681"/>
      <c r="DI11" s="681"/>
      <c r="DJ11" s="681"/>
      <c r="DK11" s="681"/>
      <c r="DL11" s="681"/>
      <c r="DM11" s="681"/>
      <c r="DN11" s="681"/>
      <c r="DO11" s="681"/>
      <c r="DP11" s="682"/>
      <c r="DQ11" s="686">
        <v>54978</v>
      </c>
      <c r="DR11" s="681"/>
      <c r="DS11" s="681"/>
      <c r="DT11" s="681"/>
      <c r="DU11" s="681"/>
      <c r="DV11" s="681"/>
      <c r="DW11" s="681"/>
      <c r="DX11" s="681"/>
      <c r="DY11" s="681"/>
      <c r="DZ11" s="681"/>
      <c r="EA11" s="681"/>
      <c r="EB11" s="681"/>
      <c r="EC11" s="726"/>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139</v>
      </c>
      <c r="S12" s="681"/>
      <c r="T12" s="681"/>
      <c r="U12" s="681"/>
      <c r="V12" s="681"/>
      <c r="W12" s="681"/>
      <c r="X12" s="681"/>
      <c r="Y12" s="682"/>
      <c r="Z12" s="713" t="s">
        <v>139</v>
      </c>
      <c r="AA12" s="713"/>
      <c r="AB12" s="713"/>
      <c r="AC12" s="713"/>
      <c r="AD12" s="714" t="s">
        <v>242</v>
      </c>
      <c r="AE12" s="714"/>
      <c r="AF12" s="714"/>
      <c r="AG12" s="714"/>
      <c r="AH12" s="714"/>
      <c r="AI12" s="714"/>
      <c r="AJ12" s="714"/>
      <c r="AK12" s="714"/>
      <c r="AL12" s="683" t="s">
        <v>139</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299330</v>
      </c>
      <c r="BH12" s="681"/>
      <c r="BI12" s="681"/>
      <c r="BJ12" s="681"/>
      <c r="BK12" s="681"/>
      <c r="BL12" s="681"/>
      <c r="BM12" s="681"/>
      <c r="BN12" s="682"/>
      <c r="BO12" s="713">
        <v>45</v>
      </c>
      <c r="BP12" s="713"/>
      <c r="BQ12" s="713"/>
      <c r="BR12" s="713"/>
      <c r="BS12" s="686" t="s">
        <v>242</v>
      </c>
      <c r="BT12" s="681"/>
      <c r="BU12" s="681"/>
      <c r="BV12" s="681"/>
      <c r="BW12" s="681"/>
      <c r="BX12" s="681"/>
      <c r="BY12" s="681"/>
      <c r="BZ12" s="681"/>
      <c r="CA12" s="681"/>
      <c r="CB12" s="726"/>
      <c r="CD12" s="727" t="s">
        <v>255</v>
      </c>
      <c r="CE12" s="724"/>
      <c r="CF12" s="724"/>
      <c r="CG12" s="724"/>
      <c r="CH12" s="724"/>
      <c r="CI12" s="724"/>
      <c r="CJ12" s="724"/>
      <c r="CK12" s="724"/>
      <c r="CL12" s="724"/>
      <c r="CM12" s="724"/>
      <c r="CN12" s="724"/>
      <c r="CO12" s="724"/>
      <c r="CP12" s="724"/>
      <c r="CQ12" s="725"/>
      <c r="CR12" s="680">
        <v>70005</v>
      </c>
      <c r="CS12" s="681"/>
      <c r="CT12" s="681"/>
      <c r="CU12" s="681"/>
      <c r="CV12" s="681"/>
      <c r="CW12" s="681"/>
      <c r="CX12" s="681"/>
      <c r="CY12" s="682"/>
      <c r="CZ12" s="713">
        <v>1.6</v>
      </c>
      <c r="DA12" s="713"/>
      <c r="DB12" s="713"/>
      <c r="DC12" s="713"/>
      <c r="DD12" s="686">
        <v>1407</v>
      </c>
      <c r="DE12" s="681"/>
      <c r="DF12" s="681"/>
      <c r="DG12" s="681"/>
      <c r="DH12" s="681"/>
      <c r="DI12" s="681"/>
      <c r="DJ12" s="681"/>
      <c r="DK12" s="681"/>
      <c r="DL12" s="681"/>
      <c r="DM12" s="681"/>
      <c r="DN12" s="681"/>
      <c r="DO12" s="681"/>
      <c r="DP12" s="682"/>
      <c r="DQ12" s="686">
        <v>47622</v>
      </c>
      <c r="DR12" s="681"/>
      <c r="DS12" s="681"/>
      <c r="DT12" s="681"/>
      <c r="DU12" s="681"/>
      <c r="DV12" s="681"/>
      <c r="DW12" s="681"/>
      <c r="DX12" s="681"/>
      <c r="DY12" s="681"/>
      <c r="DZ12" s="681"/>
      <c r="EA12" s="681"/>
      <c r="EB12" s="681"/>
      <c r="EC12" s="726"/>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139</v>
      </c>
      <c r="AA13" s="713"/>
      <c r="AB13" s="713"/>
      <c r="AC13" s="713"/>
      <c r="AD13" s="714" t="s">
        <v>139</v>
      </c>
      <c r="AE13" s="714"/>
      <c r="AF13" s="714"/>
      <c r="AG13" s="714"/>
      <c r="AH13" s="714"/>
      <c r="AI13" s="714"/>
      <c r="AJ13" s="714"/>
      <c r="AK13" s="714"/>
      <c r="AL13" s="683" t="s">
        <v>242</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297752</v>
      </c>
      <c r="BH13" s="681"/>
      <c r="BI13" s="681"/>
      <c r="BJ13" s="681"/>
      <c r="BK13" s="681"/>
      <c r="BL13" s="681"/>
      <c r="BM13" s="681"/>
      <c r="BN13" s="682"/>
      <c r="BO13" s="713">
        <v>44.7</v>
      </c>
      <c r="BP13" s="713"/>
      <c r="BQ13" s="713"/>
      <c r="BR13" s="713"/>
      <c r="BS13" s="686" t="s">
        <v>139</v>
      </c>
      <c r="BT13" s="681"/>
      <c r="BU13" s="681"/>
      <c r="BV13" s="681"/>
      <c r="BW13" s="681"/>
      <c r="BX13" s="681"/>
      <c r="BY13" s="681"/>
      <c r="BZ13" s="681"/>
      <c r="CA13" s="681"/>
      <c r="CB13" s="726"/>
      <c r="CD13" s="727" t="s">
        <v>258</v>
      </c>
      <c r="CE13" s="724"/>
      <c r="CF13" s="724"/>
      <c r="CG13" s="724"/>
      <c r="CH13" s="724"/>
      <c r="CI13" s="724"/>
      <c r="CJ13" s="724"/>
      <c r="CK13" s="724"/>
      <c r="CL13" s="724"/>
      <c r="CM13" s="724"/>
      <c r="CN13" s="724"/>
      <c r="CO13" s="724"/>
      <c r="CP13" s="724"/>
      <c r="CQ13" s="725"/>
      <c r="CR13" s="680">
        <v>290964</v>
      </c>
      <c r="CS13" s="681"/>
      <c r="CT13" s="681"/>
      <c r="CU13" s="681"/>
      <c r="CV13" s="681"/>
      <c r="CW13" s="681"/>
      <c r="CX13" s="681"/>
      <c r="CY13" s="682"/>
      <c r="CZ13" s="713">
        <v>6.7</v>
      </c>
      <c r="DA13" s="713"/>
      <c r="DB13" s="713"/>
      <c r="DC13" s="713"/>
      <c r="DD13" s="686">
        <v>119137</v>
      </c>
      <c r="DE13" s="681"/>
      <c r="DF13" s="681"/>
      <c r="DG13" s="681"/>
      <c r="DH13" s="681"/>
      <c r="DI13" s="681"/>
      <c r="DJ13" s="681"/>
      <c r="DK13" s="681"/>
      <c r="DL13" s="681"/>
      <c r="DM13" s="681"/>
      <c r="DN13" s="681"/>
      <c r="DO13" s="681"/>
      <c r="DP13" s="682"/>
      <c r="DQ13" s="686">
        <v>203174</v>
      </c>
      <c r="DR13" s="681"/>
      <c r="DS13" s="681"/>
      <c r="DT13" s="681"/>
      <c r="DU13" s="681"/>
      <c r="DV13" s="681"/>
      <c r="DW13" s="681"/>
      <c r="DX13" s="681"/>
      <c r="DY13" s="681"/>
      <c r="DZ13" s="681"/>
      <c r="EA13" s="681"/>
      <c r="EB13" s="681"/>
      <c r="EC13" s="726"/>
    </row>
    <row r="14" spans="2:143" ht="11.25" customHeight="1" x14ac:dyDescent="0.15">
      <c r="B14" s="677" t="s">
        <v>259</v>
      </c>
      <c r="C14" s="678"/>
      <c r="D14" s="678"/>
      <c r="E14" s="678"/>
      <c r="F14" s="678"/>
      <c r="G14" s="678"/>
      <c r="H14" s="678"/>
      <c r="I14" s="678"/>
      <c r="J14" s="678"/>
      <c r="K14" s="678"/>
      <c r="L14" s="678"/>
      <c r="M14" s="678"/>
      <c r="N14" s="678"/>
      <c r="O14" s="678"/>
      <c r="P14" s="678"/>
      <c r="Q14" s="679"/>
      <c r="R14" s="680" t="s">
        <v>139</v>
      </c>
      <c r="S14" s="681"/>
      <c r="T14" s="681"/>
      <c r="U14" s="681"/>
      <c r="V14" s="681"/>
      <c r="W14" s="681"/>
      <c r="X14" s="681"/>
      <c r="Y14" s="682"/>
      <c r="Z14" s="713" t="s">
        <v>139</v>
      </c>
      <c r="AA14" s="713"/>
      <c r="AB14" s="713"/>
      <c r="AC14" s="713"/>
      <c r="AD14" s="714" t="s">
        <v>139</v>
      </c>
      <c r="AE14" s="714"/>
      <c r="AF14" s="714"/>
      <c r="AG14" s="714"/>
      <c r="AH14" s="714"/>
      <c r="AI14" s="714"/>
      <c r="AJ14" s="714"/>
      <c r="AK14" s="714"/>
      <c r="AL14" s="683" t="s">
        <v>139</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22807</v>
      </c>
      <c r="BH14" s="681"/>
      <c r="BI14" s="681"/>
      <c r="BJ14" s="681"/>
      <c r="BK14" s="681"/>
      <c r="BL14" s="681"/>
      <c r="BM14" s="681"/>
      <c r="BN14" s="682"/>
      <c r="BO14" s="713">
        <v>3.4</v>
      </c>
      <c r="BP14" s="713"/>
      <c r="BQ14" s="713"/>
      <c r="BR14" s="713"/>
      <c r="BS14" s="686" t="s">
        <v>139</v>
      </c>
      <c r="BT14" s="681"/>
      <c r="BU14" s="681"/>
      <c r="BV14" s="681"/>
      <c r="BW14" s="681"/>
      <c r="BX14" s="681"/>
      <c r="BY14" s="681"/>
      <c r="BZ14" s="681"/>
      <c r="CA14" s="681"/>
      <c r="CB14" s="726"/>
      <c r="CD14" s="727" t="s">
        <v>261</v>
      </c>
      <c r="CE14" s="724"/>
      <c r="CF14" s="724"/>
      <c r="CG14" s="724"/>
      <c r="CH14" s="724"/>
      <c r="CI14" s="724"/>
      <c r="CJ14" s="724"/>
      <c r="CK14" s="724"/>
      <c r="CL14" s="724"/>
      <c r="CM14" s="724"/>
      <c r="CN14" s="724"/>
      <c r="CO14" s="724"/>
      <c r="CP14" s="724"/>
      <c r="CQ14" s="725"/>
      <c r="CR14" s="680">
        <v>200822</v>
      </c>
      <c r="CS14" s="681"/>
      <c r="CT14" s="681"/>
      <c r="CU14" s="681"/>
      <c r="CV14" s="681"/>
      <c r="CW14" s="681"/>
      <c r="CX14" s="681"/>
      <c r="CY14" s="682"/>
      <c r="CZ14" s="713">
        <v>4.5999999999999996</v>
      </c>
      <c r="DA14" s="713"/>
      <c r="DB14" s="713"/>
      <c r="DC14" s="713"/>
      <c r="DD14" s="686">
        <v>7458</v>
      </c>
      <c r="DE14" s="681"/>
      <c r="DF14" s="681"/>
      <c r="DG14" s="681"/>
      <c r="DH14" s="681"/>
      <c r="DI14" s="681"/>
      <c r="DJ14" s="681"/>
      <c r="DK14" s="681"/>
      <c r="DL14" s="681"/>
      <c r="DM14" s="681"/>
      <c r="DN14" s="681"/>
      <c r="DO14" s="681"/>
      <c r="DP14" s="682"/>
      <c r="DQ14" s="686">
        <v>188868</v>
      </c>
      <c r="DR14" s="681"/>
      <c r="DS14" s="681"/>
      <c r="DT14" s="681"/>
      <c r="DU14" s="681"/>
      <c r="DV14" s="681"/>
      <c r="DW14" s="681"/>
      <c r="DX14" s="681"/>
      <c r="DY14" s="681"/>
      <c r="DZ14" s="681"/>
      <c r="EA14" s="681"/>
      <c r="EB14" s="681"/>
      <c r="EC14" s="726"/>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713" t="s">
        <v>139</v>
      </c>
      <c r="AA15" s="713"/>
      <c r="AB15" s="713"/>
      <c r="AC15" s="713"/>
      <c r="AD15" s="714" t="s">
        <v>139</v>
      </c>
      <c r="AE15" s="714"/>
      <c r="AF15" s="714"/>
      <c r="AG15" s="714"/>
      <c r="AH15" s="714"/>
      <c r="AI15" s="714"/>
      <c r="AJ15" s="714"/>
      <c r="AK15" s="714"/>
      <c r="AL15" s="683" t="s">
        <v>139</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54140</v>
      </c>
      <c r="BH15" s="681"/>
      <c r="BI15" s="681"/>
      <c r="BJ15" s="681"/>
      <c r="BK15" s="681"/>
      <c r="BL15" s="681"/>
      <c r="BM15" s="681"/>
      <c r="BN15" s="682"/>
      <c r="BO15" s="713">
        <v>8.1</v>
      </c>
      <c r="BP15" s="713"/>
      <c r="BQ15" s="713"/>
      <c r="BR15" s="713"/>
      <c r="BS15" s="686" t="s">
        <v>139</v>
      </c>
      <c r="BT15" s="681"/>
      <c r="BU15" s="681"/>
      <c r="BV15" s="681"/>
      <c r="BW15" s="681"/>
      <c r="BX15" s="681"/>
      <c r="BY15" s="681"/>
      <c r="BZ15" s="681"/>
      <c r="CA15" s="681"/>
      <c r="CB15" s="726"/>
      <c r="CD15" s="727" t="s">
        <v>264</v>
      </c>
      <c r="CE15" s="724"/>
      <c r="CF15" s="724"/>
      <c r="CG15" s="724"/>
      <c r="CH15" s="724"/>
      <c r="CI15" s="724"/>
      <c r="CJ15" s="724"/>
      <c r="CK15" s="724"/>
      <c r="CL15" s="724"/>
      <c r="CM15" s="724"/>
      <c r="CN15" s="724"/>
      <c r="CO15" s="724"/>
      <c r="CP15" s="724"/>
      <c r="CQ15" s="725"/>
      <c r="CR15" s="680">
        <v>455164</v>
      </c>
      <c r="CS15" s="681"/>
      <c r="CT15" s="681"/>
      <c r="CU15" s="681"/>
      <c r="CV15" s="681"/>
      <c r="CW15" s="681"/>
      <c r="CX15" s="681"/>
      <c r="CY15" s="682"/>
      <c r="CZ15" s="713">
        <v>10.5</v>
      </c>
      <c r="DA15" s="713"/>
      <c r="DB15" s="713"/>
      <c r="DC15" s="713"/>
      <c r="DD15" s="686">
        <v>108956</v>
      </c>
      <c r="DE15" s="681"/>
      <c r="DF15" s="681"/>
      <c r="DG15" s="681"/>
      <c r="DH15" s="681"/>
      <c r="DI15" s="681"/>
      <c r="DJ15" s="681"/>
      <c r="DK15" s="681"/>
      <c r="DL15" s="681"/>
      <c r="DM15" s="681"/>
      <c r="DN15" s="681"/>
      <c r="DO15" s="681"/>
      <c r="DP15" s="682"/>
      <c r="DQ15" s="686">
        <v>330621</v>
      </c>
      <c r="DR15" s="681"/>
      <c r="DS15" s="681"/>
      <c r="DT15" s="681"/>
      <c r="DU15" s="681"/>
      <c r="DV15" s="681"/>
      <c r="DW15" s="681"/>
      <c r="DX15" s="681"/>
      <c r="DY15" s="681"/>
      <c r="DZ15" s="681"/>
      <c r="EA15" s="681"/>
      <c r="EB15" s="681"/>
      <c r="EC15" s="726"/>
    </row>
    <row r="16" spans="2:143" ht="11.25" customHeight="1" x14ac:dyDescent="0.15">
      <c r="B16" s="677" t="s">
        <v>265</v>
      </c>
      <c r="C16" s="678"/>
      <c r="D16" s="678"/>
      <c r="E16" s="678"/>
      <c r="F16" s="678"/>
      <c r="G16" s="678"/>
      <c r="H16" s="678"/>
      <c r="I16" s="678"/>
      <c r="J16" s="678"/>
      <c r="K16" s="678"/>
      <c r="L16" s="678"/>
      <c r="M16" s="678"/>
      <c r="N16" s="678"/>
      <c r="O16" s="678"/>
      <c r="P16" s="678"/>
      <c r="Q16" s="679"/>
      <c r="R16" s="680">
        <v>2768</v>
      </c>
      <c r="S16" s="681"/>
      <c r="T16" s="681"/>
      <c r="U16" s="681"/>
      <c r="V16" s="681"/>
      <c r="W16" s="681"/>
      <c r="X16" s="681"/>
      <c r="Y16" s="682"/>
      <c r="Z16" s="713">
        <v>0.1</v>
      </c>
      <c r="AA16" s="713"/>
      <c r="AB16" s="713"/>
      <c r="AC16" s="713"/>
      <c r="AD16" s="714">
        <v>2768</v>
      </c>
      <c r="AE16" s="714"/>
      <c r="AF16" s="714"/>
      <c r="AG16" s="714"/>
      <c r="AH16" s="714"/>
      <c r="AI16" s="714"/>
      <c r="AJ16" s="714"/>
      <c r="AK16" s="714"/>
      <c r="AL16" s="683">
        <v>0.1</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139</v>
      </c>
      <c r="BP16" s="713"/>
      <c r="BQ16" s="713"/>
      <c r="BR16" s="713"/>
      <c r="BS16" s="686" t="s">
        <v>242</v>
      </c>
      <c r="BT16" s="681"/>
      <c r="BU16" s="681"/>
      <c r="BV16" s="681"/>
      <c r="BW16" s="681"/>
      <c r="BX16" s="681"/>
      <c r="BY16" s="681"/>
      <c r="BZ16" s="681"/>
      <c r="CA16" s="681"/>
      <c r="CB16" s="726"/>
      <c r="CD16" s="727" t="s">
        <v>267</v>
      </c>
      <c r="CE16" s="724"/>
      <c r="CF16" s="724"/>
      <c r="CG16" s="724"/>
      <c r="CH16" s="724"/>
      <c r="CI16" s="724"/>
      <c r="CJ16" s="724"/>
      <c r="CK16" s="724"/>
      <c r="CL16" s="724"/>
      <c r="CM16" s="724"/>
      <c r="CN16" s="724"/>
      <c r="CO16" s="724"/>
      <c r="CP16" s="724"/>
      <c r="CQ16" s="725"/>
      <c r="CR16" s="680" t="s">
        <v>139</v>
      </c>
      <c r="CS16" s="681"/>
      <c r="CT16" s="681"/>
      <c r="CU16" s="681"/>
      <c r="CV16" s="681"/>
      <c r="CW16" s="681"/>
      <c r="CX16" s="681"/>
      <c r="CY16" s="682"/>
      <c r="CZ16" s="713" t="s">
        <v>139</v>
      </c>
      <c r="DA16" s="713"/>
      <c r="DB16" s="713"/>
      <c r="DC16" s="713"/>
      <c r="DD16" s="686" t="s">
        <v>242</v>
      </c>
      <c r="DE16" s="681"/>
      <c r="DF16" s="681"/>
      <c r="DG16" s="681"/>
      <c r="DH16" s="681"/>
      <c r="DI16" s="681"/>
      <c r="DJ16" s="681"/>
      <c r="DK16" s="681"/>
      <c r="DL16" s="681"/>
      <c r="DM16" s="681"/>
      <c r="DN16" s="681"/>
      <c r="DO16" s="681"/>
      <c r="DP16" s="682"/>
      <c r="DQ16" s="686" t="s">
        <v>139</v>
      </c>
      <c r="DR16" s="681"/>
      <c r="DS16" s="681"/>
      <c r="DT16" s="681"/>
      <c r="DU16" s="681"/>
      <c r="DV16" s="681"/>
      <c r="DW16" s="681"/>
      <c r="DX16" s="681"/>
      <c r="DY16" s="681"/>
      <c r="DZ16" s="681"/>
      <c r="EA16" s="681"/>
      <c r="EB16" s="681"/>
      <c r="EC16" s="726"/>
    </row>
    <row r="17" spans="2:133" ht="11.25" customHeight="1" x14ac:dyDescent="0.15">
      <c r="B17" s="677" t="s">
        <v>268</v>
      </c>
      <c r="C17" s="678"/>
      <c r="D17" s="678"/>
      <c r="E17" s="678"/>
      <c r="F17" s="678"/>
      <c r="G17" s="678"/>
      <c r="H17" s="678"/>
      <c r="I17" s="678"/>
      <c r="J17" s="678"/>
      <c r="K17" s="678"/>
      <c r="L17" s="678"/>
      <c r="M17" s="678"/>
      <c r="N17" s="678"/>
      <c r="O17" s="678"/>
      <c r="P17" s="678"/>
      <c r="Q17" s="679"/>
      <c r="R17" s="680">
        <v>1580</v>
      </c>
      <c r="S17" s="681"/>
      <c r="T17" s="681"/>
      <c r="U17" s="681"/>
      <c r="V17" s="681"/>
      <c r="W17" s="681"/>
      <c r="X17" s="681"/>
      <c r="Y17" s="682"/>
      <c r="Z17" s="713">
        <v>0</v>
      </c>
      <c r="AA17" s="713"/>
      <c r="AB17" s="713"/>
      <c r="AC17" s="713"/>
      <c r="AD17" s="714">
        <v>1580</v>
      </c>
      <c r="AE17" s="714"/>
      <c r="AF17" s="714"/>
      <c r="AG17" s="714"/>
      <c r="AH17" s="714"/>
      <c r="AI17" s="714"/>
      <c r="AJ17" s="714"/>
      <c r="AK17" s="714"/>
      <c r="AL17" s="683">
        <v>0.1</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139</v>
      </c>
      <c r="BH17" s="681"/>
      <c r="BI17" s="681"/>
      <c r="BJ17" s="681"/>
      <c r="BK17" s="681"/>
      <c r="BL17" s="681"/>
      <c r="BM17" s="681"/>
      <c r="BN17" s="682"/>
      <c r="BO17" s="713" t="s">
        <v>139</v>
      </c>
      <c r="BP17" s="713"/>
      <c r="BQ17" s="713"/>
      <c r="BR17" s="713"/>
      <c r="BS17" s="686" t="s">
        <v>139</v>
      </c>
      <c r="BT17" s="681"/>
      <c r="BU17" s="681"/>
      <c r="BV17" s="681"/>
      <c r="BW17" s="681"/>
      <c r="BX17" s="681"/>
      <c r="BY17" s="681"/>
      <c r="BZ17" s="681"/>
      <c r="CA17" s="681"/>
      <c r="CB17" s="726"/>
      <c r="CD17" s="727" t="s">
        <v>270</v>
      </c>
      <c r="CE17" s="724"/>
      <c r="CF17" s="724"/>
      <c r="CG17" s="724"/>
      <c r="CH17" s="724"/>
      <c r="CI17" s="724"/>
      <c r="CJ17" s="724"/>
      <c r="CK17" s="724"/>
      <c r="CL17" s="724"/>
      <c r="CM17" s="724"/>
      <c r="CN17" s="724"/>
      <c r="CO17" s="724"/>
      <c r="CP17" s="724"/>
      <c r="CQ17" s="725"/>
      <c r="CR17" s="680">
        <v>368861</v>
      </c>
      <c r="CS17" s="681"/>
      <c r="CT17" s="681"/>
      <c r="CU17" s="681"/>
      <c r="CV17" s="681"/>
      <c r="CW17" s="681"/>
      <c r="CX17" s="681"/>
      <c r="CY17" s="682"/>
      <c r="CZ17" s="713">
        <v>8.5</v>
      </c>
      <c r="DA17" s="713"/>
      <c r="DB17" s="713"/>
      <c r="DC17" s="713"/>
      <c r="DD17" s="686" t="s">
        <v>139</v>
      </c>
      <c r="DE17" s="681"/>
      <c r="DF17" s="681"/>
      <c r="DG17" s="681"/>
      <c r="DH17" s="681"/>
      <c r="DI17" s="681"/>
      <c r="DJ17" s="681"/>
      <c r="DK17" s="681"/>
      <c r="DL17" s="681"/>
      <c r="DM17" s="681"/>
      <c r="DN17" s="681"/>
      <c r="DO17" s="681"/>
      <c r="DP17" s="682"/>
      <c r="DQ17" s="686">
        <v>350099</v>
      </c>
      <c r="DR17" s="681"/>
      <c r="DS17" s="681"/>
      <c r="DT17" s="681"/>
      <c r="DU17" s="681"/>
      <c r="DV17" s="681"/>
      <c r="DW17" s="681"/>
      <c r="DX17" s="681"/>
      <c r="DY17" s="681"/>
      <c r="DZ17" s="681"/>
      <c r="EA17" s="681"/>
      <c r="EB17" s="681"/>
      <c r="EC17" s="726"/>
    </row>
    <row r="18" spans="2:133" ht="11.25" customHeight="1" x14ac:dyDescent="0.15">
      <c r="B18" s="677" t="s">
        <v>271</v>
      </c>
      <c r="C18" s="678"/>
      <c r="D18" s="678"/>
      <c r="E18" s="678"/>
      <c r="F18" s="678"/>
      <c r="G18" s="678"/>
      <c r="H18" s="678"/>
      <c r="I18" s="678"/>
      <c r="J18" s="678"/>
      <c r="K18" s="678"/>
      <c r="L18" s="678"/>
      <c r="M18" s="678"/>
      <c r="N18" s="678"/>
      <c r="O18" s="678"/>
      <c r="P18" s="678"/>
      <c r="Q18" s="679"/>
      <c r="R18" s="680">
        <v>4820</v>
      </c>
      <c r="S18" s="681"/>
      <c r="T18" s="681"/>
      <c r="U18" s="681"/>
      <c r="V18" s="681"/>
      <c r="W18" s="681"/>
      <c r="X18" s="681"/>
      <c r="Y18" s="682"/>
      <c r="Z18" s="713">
        <v>0.1</v>
      </c>
      <c r="AA18" s="713"/>
      <c r="AB18" s="713"/>
      <c r="AC18" s="713"/>
      <c r="AD18" s="714">
        <v>4820</v>
      </c>
      <c r="AE18" s="714"/>
      <c r="AF18" s="714"/>
      <c r="AG18" s="714"/>
      <c r="AH18" s="714"/>
      <c r="AI18" s="714"/>
      <c r="AJ18" s="714"/>
      <c r="AK18" s="714"/>
      <c r="AL18" s="683">
        <v>0.2</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242</v>
      </c>
      <c r="BP18" s="713"/>
      <c r="BQ18" s="713"/>
      <c r="BR18" s="713"/>
      <c r="BS18" s="686" t="s">
        <v>139</v>
      </c>
      <c r="BT18" s="681"/>
      <c r="BU18" s="681"/>
      <c r="BV18" s="681"/>
      <c r="BW18" s="681"/>
      <c r="BX18" s="681"/>
      <c r="BY18" s="681"/>
      <c r="BZ18" s="681"/>
      <c r="CA18" s="681"/>
      <c r="CB18" s="726"/>
      <c r="CD18" s="727" t="s">
        <v>273</v>
      </c>
      <c r="CE18" s="724"/>
      <c r="CF18" s="724"/>
      <c r="CG18" s="724"/>
      <c r="CH18" s="724"/>
      <c r="CI18" s="724"/>
      <c r="CJ18" s="724"/>
      <c r="CK18" s="724"/>
      <c r="CL18" s="724"/>
      <c r="CM18" s="724"/>
      <c r="CN18" s="724"/>
      <c r="CO18" s="724"/>
      <c r="CP18" s="724"/>
      <c r="CQ18" s="725"/>
      <c r="CR18" s="680" t="s">
        <v>139</v>
      </c>
      <c r="CS18" s="681"/>
      <c r="CT18" s="681"/>
      <c r="CU18" s="681"/>
      <c r="CV18" s="681"/>
      <c r="CW18" s="681"/>
      <c r="CX18" s="681"/>
      <c r="CY18" s="682"/>
      <c r="CZ18" s="713" t="s">
        <v>242</v>
      </c>
      <c r="DA18" s="713"/>
      <c r="DB18" s="713"/>
      <c r="DC18" s="713"/>
      <c r="DD18" s="686" t="s">
        <v>139</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6"/>
    </row>
    <row r="19" spans="2:133" ht="11.25" customHeight="1" x14ac:dyDescent="0.15">
      <c r="B19" s="677" t="s">
        <v>274</v>
      </c>
      <c r="C19" s="678"/>
      <c r="D19" s="678"/>
      <c r="E19" s="678"/>
      <c r="F19" s="678"/>
      <c r="G19" s="678"/>
      <c r="H19" s="678"/>
      <c r="I19" s="678"/>
      <c r="J19" s="678"/>
      <c r="K19" s="678"/>
      <c r="L19" s="678"/>
      <c r="M19" s="678"/>
      <c r="N19" s="678"/>
      <c r="O19" s="678"/>
      <c r="P19" s="678"/>
      <c r="Q19" s="679"/>
      <c r="R19" s="680">
        <v>2971</v>
      </c>
      <c r="S19" s="681"/>
      <c r="T19" s="681"/>
      <c r="U19" s="681"/>
      <c r="V19" s="681"/>
      <c r="W19" s="681"/>
      <c r="X19" s="681"/>
      <c r="Y19" s="682"/>
      <c r="Z19" s="713">
        <v>0.1</v>
      </c>
      <c r="AA19" s="713"/>
      <c r="AB19" s="713"/>
      <c r="AC19" s="713"/>
      <c r="AD19" s="714">
        <v>2971</v>
      </c>
      <c r="AE19" s="714"/>
      <c r="AF19" s="714"/>
      <c r="AG19" s="714"/>
      <c r="AH19" s="714"/>
      <c r="AI19" s="714"/>
      <c r="AJ19" s="714"/>
      <c r="AK19" s="714"/>
      <c r="AL19" s="683">
        <v>0.1</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t="s">
        <v>139</v>
      </c>
      <c r="BH19" s="681"/>
      <c r="BI19" s="681"/>
      <c r="BJ19" s="681"/>
      <c r="BK19" s="681"/>
      <c r="BL19" s="681"/>
      <c r="BM19" s="681"/>
      <c r="BN19" s="682"/>
      <c r="BO19" s="713" t="s">
        <v>139</v>
      </c>
      <c r="BP19" s="713"/>
      <c r="BQ19" s="713"/>
      <c r="BR19" s="713"/>
      <c r="BS19" s="686" t="s">
        <v>242</v>
      </c>
      <c r="BT19" s="681"/>
      <c r="BU19" s="681"/>
      <c r="BV19" s="681"/>
      <c r="BW19" s="681"/>
      <c r="BX19" s="681"/>
      <c r="BY19" s="681"/>
      <c r="BZ19" s="681"/>
      <c r="CA19" s="681"/>
      <c r="CB19" s="726"/>
      <c r="CD19" s="727" t="s">
        <v>276</v>
      </c>
      <c r="CE19" s="724"/>
      <c r="CF19" s="724"/>
      <c r="CG19" s="724"/>
      <c r="CH19" s="724"/>
      <c r="CI19" s="724"/>
      <c r="CJ19" s="724"/>
      <c r="CK19" s="724"/>
      <c r="CL19" s="724"/>
      <c r="CM19" s="724"/>
      <c r="CN19" s="724"/>
      <c r="CO19" s="724"/>
      <c r="CP19" s="724"/>
      <c r="CQ19" s="725"/>
      <c r="CR19" s="680" t="s">
        <v>139</v>
      </c>
      <c r="CS19" s="681"/>
      <c r="CT19" s="681"/>
      <c r="CU19" s="681"/>
      <c r="CV19" s="681"/>
      <c r="CW19" s="681"/>
      <c r="CX19" s="681"/>
      <c r="CY19" s="682"/>
      <c r="CZ19" s="713" t="s">
        <v>139</v>
      </c>
      <c r="DA19" s="713"/>
      <c r="DB19" s="713"/>
      <c r="DC19" s="713"/>
      <c r="DD19" s="686" t="s">
        <v>139</v>
      </c>
      <c r="DE19" s="681"/>
      <c r="DF19" s="681"/>
      <c r="DG19" s="681"/>
      <c r="DH19" s="681"/>
      <c r="DI19" s="681"/>
      <c r="DJ19" s="681"/>
      <c r="DK19" s="681"/>
      <c r="DL19" s="681"/>
      <c r="DM19" s="681"/>
      <c r="DN19" s="681"/>
      <c r="DO19" s="681"/>
      <c r="DP19" s="682"/>
      <c r="DQ19" s="686" t="s">
        <v>242</v>
      </c>
      <c r="DR19" s="681"/>
      <c r="DS19" s="681"/>
      <c r="DT19" s="681"/>
      <c r="DU19" s="681"/>
      <c r="DV19" s="681"/>
      <c r="DW19" s="681"/>
      <c r="DX19" s="681"/>
      <c r="DY19" s="681"/>
      <c r="DZ19" s="681"/>
      <c r="EA19" s="681"/>
      <c r="EB19" s="681"/>
      <c r="EC19" s="726"/>
    </row>
    <row r="20" spans="2:133" ht="11.25" customHeight="1" x14ac:dyDescent="0.15">
      <c r="B20" s="677" t="s">
        <v>277</v>
      </c>
      <c r="C20" s="678"/>
      <c r="D20" s="678"/>
      <c r="E20" s="678"/>
      <c r="F20" s="678"/>
      <c r="G20" s="678"/>
      <c r="H20" s="678"/>
      <c r="I20" s="678"/>
      <c r="J20" s="678"/>
      <c r="K20" s="678"/>
      <c r="L20" s="678"/>
      <c r="M20" s="678"/>
      <c r="N20" s="678"/>
      <c r="O20" s="678"/>
      <c r="P20" s="678"/>
      <c r="Q20" s="679"/>
      <c r="R20" s="680">
        <v>1338</v>
      </c>
      <c r="S20" s="681"/>
      <c r="T20" s="681"/>
      <c r="U20" s="681"/>
      <c r="V20" s="681"/>
      <c r="W20" s="681"/>
      <c r="X20" s="681"/>
      <c r="Y20" s="682"/>
      <c r="Z20" s="713">
        <v>0</v>
      </c>
      <c r="AA20" s="713"/>
      <c r="AB20" s="713"/>
      <c r="AC20" s="713"/>
      <c r="AD20" s="714">
        <v>1338</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t="s">
        <v>139</v>
      </c>
      <c r="BH20" s="681"/>
      <c r="BI20" s="681"/>
      <c r="BJ20" s="681"/>
      <c r="BK20" s="681"/>
      <c r="BL20" s="681"/>
      <c r="BM20" s="681"/>
      <c r="BN20" s="682"/>
      <c r="BO20" s="713" t="s">
        <v>242</v>
      </c>
      <c r="BP20" s="713"/>
      <c r="BQ20" s="713"/>
      <c r="BR20" s="713"/>
      <c r="BS20" s="686" t="s">
        <v>139</v>
      </c>
      <c r="BT20" s="681"/>
      <c r="BU20" s="681"/>
      <c r="BV20" s="681"/>
      <c r="BW20" s="681"/>
      <c r="BX20" s="681"/>
      <c r="BY20" s="681"/>
      <c r="BZ20" s="681"/>
      <c r="CA20" s="681"/>
      <c r="CB20" s="726"/>
      <c r="CD20" s="727" t="s">
        <v>279</v>
      </c>
      <c r="CE20" s="724"/>
      <c r="CF20" s="724"/>
      <c r="CG20" s="724"/>
      <c r="CH20" s="724"/>
      <c r="CI20" s="724"/>
      <c r="CJ20" s="724"/>
      <c r="CK20" s="724"/>
      <c r="CL20" s="724"/>
      <c r="CM20" s="724"/>
      <c r="CN20" s="724"/>
      <c r="CO20" s="724"/>
      <c r="CP20" s="724"/>
      <c r="CQ20" s="725"/>
      <c r="CR20" s="680">
        <v>4327471</v>
      </c>
      <c r="CS20" s="681"/>
      <c r="CT20" s="681"/>
      <c r="CU20" s="681"/>
      <c r="CV20" s="681"/>
      <c r="CW20" s="681"/>
      <c r="CX20" s="681"/>
      <c r="CY20" s="682"/>
      <c r="CZ20" s="713">
        <v>100</v>
      </c>
      <c r="DA20" s="713"/>
      <c r="DB20" s="713"/>
      <c r="DC20" s="713"/>
      <c r="DD20" s="686">
        <v>285829</v>
      </c>
      <c r="DE20" s="681"/>
      <c r="DF20" s="681"/>
      <c r="DG20" s="681"/>
      <c r="DH20" s="681"/>
      <c r="DI20" s="681"/>
      <c r="DJ20" s="681"/>
      <c r="DK20" s="681"/>
      <c r="DL20" s="681"/>
      <c r="DM20" s="681"/>
      <c r="DN20" s="681"/>
      <c r="DO20" s="681"/>
      <c r="DP20" s="682"/>
      <c r="DQ20" s="686">
        <v>2730216</v>
      </c>
      <c r="DR20" s="681"/>
      <c r="DS20" s="681"/>
      <c r="DT20" s="681"/>
      <c r="DU20" s="681"/>
      <c r="DV20" s="681"/>
      <c r="DW20" s="681"/>
      <c r="DX20" s="681"/>
      <c r="DY20" s="681"/>
      <c r="DZ20" s="681"/>
      <c r="EA20" s="681"/>
      <c r="EB20" s="681"/>
      <c r="EC20" s="726"/>
    </row>
    <row r="21" spans="2:133" ht="11.25" customHeight="1" x14ac:dyDescent="0.15">
      <c r="B21" s="677" t="s">
        <v>280</v>
      </c>
      <c r="C21" s="678"/>
      <c r="D21" s="678"/>
      <c r="E21" s="678"/>
      <c r="F21" s="678"/>
      <c r="G21" s="678"/>
      <c r="H21" s="678"/>
      <c r="I21" s="678"/>
      <c r="J21" s="678"/>
      <c r="K21" s="678"/>
      <c r="L21" s="678"/>
      <c r="M21" s="678"/>
      <c r="N21" s="678"/>
      <c r="O21" s="678"/>
      <c r="P21" s="678"/>
      <c r="Q21" s="679"/>
      <c r="R21" s="680">
        <v>511</v>
      </c>
      <c r="S21" s="681"/>
      <c r="T21" s="681"/>
      <c r="U21" s="681"/>
      <c r="V21" s="681"/>
      <c r="W21" s="681"/>
      <c r="X21" s="681"/>
      <c r="Y21" s="682"/>
      <c r="Z21" s="713">
        <v>0</v>
      </c>
      <c r="AA21" s="713"/>
      <c r="AB21" s="713"/>
      <c r="AC21" s="713"/>
      <c r="AD21" s="714">
        <v>511</v>
      </c>
      <c r="AE21" s="714"/>
      <c r="AF21" s="714"/>
      <c r="AG21" s="714"/>
      <c r="AH21" s="714"/>
      <c r="AI21" s="714"/>
      <c r="AJ21" s="714"/>
      <c r="AK21" s="714"/>
      <c r="AL21" s="683">
        <v>0</v>
      </c>
      <c r="AM21" s="684"/>
      <c r="AN21" s="684"/>
      <c r="AO21" s="715"/>
      <c r="AP21" s="775" t="s">
        <v>281</v>
      </c>
      <c r="AQ21" s="782"/>
      <c r="AR21" s="782"/>
      <c r="AS21" s="782"/>
      <c r="AT21" s="782"/>
      <c r="AU21" s="782"/>
      <c r="AV21" s="782"/>
      <c r="AW21" s="782"/>
      <c r="AX21" s="782"/>
      <c r="AY21" s="782"/>
      <c r="AZ21" s="782"/>
      <c r="BA21" s="782"/>
      <c r="BB21" s="782"/>
      <c r="BC21" s="782"/>
      <c r="BD21" s="782"/>
      <c r="BE21" s="782"/>
      <c r="BF21" s="777"/>
      <c r="BG21" s="680" t="s">
        <v>242</v>
      </c>
      <c r="BH21" s="681"/>
      <c r="BI21" s="681"/>
      <c r="BJ21" s="681"/>
      <c r="BK21" s="681"/>
      <c r="BL21" s="681"/>
      <c r="BM21" s="681"/>
      <c r="BN21" s="682"/>
      <c r="BO21" s="713" t="s">
        <v>139</v>
      </c>
      <c r="BP21" s="713"/>
      <c r="BQ21" s="713"/>
      <c r="BR21" s="713"/>
      <c r="BS21" s="686" t="s">
        <v>139</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1592143</v>
      </c>
      <c r="S22" s="681"/>
      <c r="T22" s="681"/>
      <c r="U22" s="681"/>
      <c r="V22" s="681"/>
      <c r="W22" s="681"/>
      <c r="X22" s="681"/>
      <c r="Y22" s="682"/>
      <c r="Z22" s="713">
        <v>36.1</v>
      </c>
      <c r="AA22" s="713"/>
      <c r="AB22" s="713"/>
      <c r="AC22" s="713"/>
      <c r="AD22" s="714">
        <v>1420041</v>
      </c>
      <c r="AE22" s="714"/>
      <c r="AF22" s="714"/>
      <c r="AG22" s="714"/>
      <c r="AH22" s="714"/>
      <c r="AI22" s="714"/>
      <c r="AJ22" s="714"/>
      <c r="AK22" s="714"/>
      <c r="AL22" s="683">
        <v>61.9</v>
      </c>
      <c r="AM22" s="684"/>
      <c r="AN22" s="684"/>
      <c r="AO22" s="715"/>
      <c r="AP22" s="775" t="s">
        <v>283</v>
      </c>
      <c r="AQ22" s="782"/>
      <c r="AR22" s="782"/>
      <c r="AS22" s="782"/>
      <c r="AT22" s="782"/>
      <c r="AU22" s="782"/>
      <c r="AV22" s="782"/>
      <c r="AW22" s="782"/>
      <c r="AX22" s="782"/>
      <c r="AY22" s="782"/>
      <c r="AZ22" s="782"/>
      <c r="BA22" s="782"/>
      <c r="BB22" s="782"/>
      <c r="BC22" s="782"/>
      <c r="BD22" s="782"/>
      <c r="BE22" s="782"/>
      <c r="BF22" s="777"/>
      <c r="BG22" s="680" t="s">
        <v>139</v>
      </c>
      <c r="BH22" s="681"/>
      <c r="BI22" s="681"/>
      <c r="BJ22" s="681"/>
      <c r="BK22" s="681"/>
      <c r="BL22" s="681"/>
      <c r="BM22" s="681"/>
      <c r="BN22" s="682"/>
      <c r="BO22" s="713" t="s">
        <v>139</v>
      </c>
      <c r="BP22" s="713"/>
      <c r="BQ22" s="713"/>
      <c r="BR22" s="713"/>
      <c r="BS22" s="686" t="s">
        <v>139</v>
      </c>
      <c r="BT22" s="681"/>
      <c r="BU22" s="681"/>
      <c r="BV22" s="681"/>
      <c r="BW22" s="681"/>
      <c r="BX22" s="681"/>
      <c r="BY22" s="681"/>
      <c r="BZ22" s="681"/>
      <c r="CA22" s="681"/>
      <c r="CB22" s="726"/>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v>1420041</v>
      </c>
      <c r="S23" s="681"/>
      <c r="T23" s="681"/>
      <c r="U23" s="681"/>
      <c r="V23" s="681"/>
      <c r="W23" s="681"/>
      <c r="X23" s="681"/>
      <c r="Y23" s="682"/>
      <c r="Z23" s="713">
        <v>32.200000000000003</v>
      </c>
      <c r="AA23" s="713"/>
      <c r="AB23" s="713"/>
      <c r="AC23" s="713"/>
      <c r="AD23" s="714">
        <v>1420041</v>
      </c>
      <c r="AE23" s="714"/>
      <c r="AF23" s="714"/>
      <c r="AG23" s="714"/>
      <c r="AH23" s="714"/>
      <c r="AI23" s="714"/>
      <c r="AJ23" s="714"/>
      <c r="AK23" s="714"/>
      <c r="AL23" s="683">
        <v>61.9</v>
      </c>
      <c r="AM23" s="684"/>
      <c r="AN23" s="684"/>
      <c r="AO23" s="715"/>
      <c r="AP23" s="775" t="s">
        <v>286</v>
      </c>
      <c r="AQ23" s="782"/>
      <c r="AR23" s="782"/>
      <c r="AS23" s="782"/>
      <c r="AT23" s="782"/>
      <c r="AU23" s="782"/>
      <c r="AV23" s="782"/>
      <c r="AW23" s="782"/>
      <c r="AX23" s="782"/>
      <c r="AY23" s="782"/>
      <c r="AZ23" s="782"/>
      <c r="BA23" s="782"/>
      <c r="BB23" s="782"/>
      <c r="BC23" s="782"/>
      <c r="BD23" s="782"/>
      <c r="BE23" s="782"/>
      <c r="BF23" s="777"/>
      <c r="BG23" s="680" t="s">
        <v>139</v>
      </c>
      <c r="BH23" s="681"/>
      <c r="BI23" s="681"/>
      <c r="BJ23" s="681"/>
      <c r="BK23" s="681"/>
      <c r="BL23" s="681"/>
      <c r="BM23" s="681"/>
      <c r="BN23" s="682"/>
      <c r="BO23" s="713" t="s">
        <v>139</v>
      </c>
      <c r="BP23" s="713"/>
      <c r="BQ23" s="713"/>
      <c r="BR23" s="713"/>
      <c r="BS23" s="686" t="s">
        <v>139</v>
      </c>
      <c r="BT23" s="681"/>
      <c r="BU23" s="681"/>
      <c r="BV23" s="681"/>
      <c r="BW23" s="681"/>
      <c r="BX23" s="681"/>
      <c r="BY23" s="681"/>
      <c r="BZ23" s="681"/>
      <c r="CA23" s="681"/>
      <c r="CB23" s="726"/>
      <c r="CD23" s="784" t="s">
        <v>225</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172102</v>
      </c>
      <c r="S24" s="681"/>
      <c r="T24" s="681"/>
      <c r="U24" s="681"/>
      <c r="V24" s="681"/>
      <c r="W24" s="681"/>
      <c r="X24" s="681"/>
      <c r="Y24" s="682"/>
      <c r="Z24" s="713">
        <v>3.9</v>
      </c>
      <c r="AA24" s="713"/>
      <c r="AB24" s="713"/>
      <c r="AC24" s="713"/>
      <c r="AD24" s="714" t="s">
        <v>139</v>
      </c>
      <c r="AE24" s="714"/>
      <c r="AF24" s="714"/>
      <c r="AG24" s="714"/>
      <c r="AH24" s="714"/>
      <c r="AI24" s="714"/>
      <c r="AJ24" s="714"/>
      <c r="AK24" s="714"/>
      <c r="AL24" s="683" t="s">
        <v>139</v>
      </c>
      <c r="AM24" s="684"/>
      <c r="AN24" s="684"/>
      <c r="AO24" s="715"/>
      <c r="AP24" s="775" t="s">
        <v>293</v>
      </c>
      <c r="AQ24" s="782"/>
      <c r="AR24" s="782"/>
      <c r="AS24" s="782"/>
      <c r="AT24" s="782"/>
      <c r="AU24" s="782"/>
      <c r="AV24" s="782"/>
      <c r="AW24" s="782"/>
      <c r="AX24" s="782"/>
      <c r="AY24" s="782"/>
      <c r="AZ24" s="782"/>
      <c r="BA24" s="782"/>
      <c r="BB24" s="782"/>
      <c r="BC24" s="782"/>
      <c r="BD24" s="782"/>
      <c r="BE24" s="782"/>
      <c r="BF24" s="777"/>
      <c r="BG24" s="680" t="s">
        <v>139</v>
      </c>
      <c r="BH24" s="681"/>
      <c r="BI24" s="681"/>
      <c r="BJ24" s="681"/>
      <c r="BK24" s="681"/>
      <c r="BL24" s="681"/>
      <c r="BM24" s="681"/>
      <c r="BN24" s="682"/>
      <c r="BO24" s="713" t="s">
        <v>139</v>
      </c>
      <c r="BP24" s="713"/>
      <c r="BQ24" s="713"/>
      <c r="BR24" s="713"/>
      <c r="BS24" s="686" t="s">
        <v>242</v>
      </c>
      <c r="BT24" s="681"/>
      <c r="BU24" s="681"/>
      <c r="BV24" s="681"/>
      <c r="BW24" s="681"/>
      <c r="BX24" s="681"/>
      <c r="BY24" s="681"/>
      <c r="BZ24" s="681"/>
      <c r="CA24" s="681"/>
      <c r="CB24" s="726"/>
      <c r="CD24" s="738" t="s">
        <v>294</v>
      </c>
      <c r="CE24" s="739"/>
      <c r="CF24" s="739"/>
      <c r="CG24" s="739"/>
      <c r="CH24" s="739"/>
      <c r="CI24" s="739"/>
      <c r="CJ24" s="739"/>
      <c r="CK24" s="739"/>
      <c r="CL24" s="739"/>
      <c r="CM24" s="739"/>
      <c r="CN24" s="739"/>
      <c r="CO24" s="739"/>
      <c r="CP24" s="739"/>
      <c r="CQ24" s="740"/>
      <c r="CR24" s="735">
        <v>1631850</v>
      </c>
      <c r="CS24" s="736"/>
      <c r="CT24" s="736"/>
      <c r="CU24" s="736"/>
      <c r="CV24" s="736"/>
      <c r="CW24" s="736"/>
      <c r="CX24" s="736"/>
      <c r="CY24" s="779"/>
      <c r="CZ24" s="780">
        <v>37.700000000000003</v>
      </c>
      <c r="DA24" s="751"/>
      <c r="DB24" s="751"/>
      <c r="DC24" s="783"/>
      <c r="DD24" s="778">
        <v>1219177</v>
      </c>
      <c r="DE24" s="736"/>
      <c r="DF24" s="736"/>
      <c r="DG24" s="736"/>
      <c r="DH24" s="736"/>
      <c r="DI24" s="736"/>
      <c r="DJ24" s="736"/>
      <c r="DK24" s="779"/>
      <c r="DL24" s="778">
        <v>1148347</v>
      </c>
      <c r="DM24" s="736"/>
      <c r="DN24" s="736"/>
      <c r="DO24" s="736"/>
      <c r="DP24" s="736"/>
      <c r="DQ24" s="736"/>
      <c r="DR24" s="736"/>
      <c r="DS24" s="736"/>
      <c r="DT24" s="736"/>
      <c r="DU24" s="736"/>
      <c r="DV24" s="779"/>
      <c r="DW24" s="780">
        <v>48.4</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139</v>
      </c>
      <c r="S25" s="681"/>
      <c r="T25" s="681"/>
      <c r="U25" s="681"/>
      <c r="V25" s="681"/>
      <c r="W25" s="681"/>
      <c r="X25" s="681"/>
      <c r="Y25" s="682"/>
      <c r="Z25" s="713" t="s">
        <v>242</v>
      </c>
      <c r="AA25" s="713"/>
      <c r="AB25" s="713"/>
      <c r="AC25" s="713"/>
      <c r="AD25" s="714" t="s">
        <v>139</v>
      </c>
      <c r="AE25" s="714"/>
      <c r="AF25" s="714"/>
      <c r="AG25" s="714"/>
      <c r="AH25" s="714"/>
      <c r="AI25" s="714"/>
      <c r="AJ25" s="714"/>
      <c r="AK25" s="714"/>
      <c r="AL25" s="683" t="s">
        <v>139</v>
      </c>
      <c r="AM25" s="684"/>
      <c r="AN25" s="684"/>
      <c r="AO25" s="715"/>
      <c r="AP25" s="775" t="s">
        <v>296</v>
      </c>
      <c r="AQ25" s="782"/>
      <c r="AR25" s="782"/>
      <c r="AS25" s="782"/>
      <c r="AT25" s="782"/>
      <c r="AU25" s="782"/>
      <c r="AV25" s="782"/>
      <c r="AW25" s="782"/>
      <c r="AX25" s="782"/>
      <c r="AY25" s="782"/>
      <c r="AZ25" s="782"/>
      <c r="BA25" s="782"/>
      <c r="BB25" s="782"/>
      <c r="BC25" s="782"/>
      <c r="BD25" s="782"/>
      <c r="BE25" s="782"/>
      <c r="BF25" s="777"/>
      <c r="BG25" s="680" t="s">
        <v>139</v>
      </c>
      <c r="BH25" s="681"/>
      <c r="BI25" s="681"/>
      <c r="BJ25" s="681"/>
      <c r="BK25" s="681"/>
      <c r="BL25" s="681"/>
      <c r="BM25" s="681"/>
      <c r="BN25" s="682"/>
      <c r="BO25" s="713" t="s">
        <v>242</v>
      </c>
      <c r="BP25" s="713"/>
      <c r="BQ25" s="713"/>
      <c r="BR25" s="713"/>
      <c r="BS25" s="686" t="s">
        <v>139</v>
      </c>
      <c r="BT25" s="681"/>
      <c r="BU25" s="681"/>
      <c r="BV25" s="681"/>
      <c r="BW25" s="681"/>
      <c r="BX25" s="681"/>
      <c r="BY25" s="681"/>
      <c r="BZ25" s="681"/>
      <c r="CA25" s="681"/>
      <c r="CB25" s="726"/>
      <c r="CD25" s="727" t="s">
        <v>297</v>
      </c>
      <c r="CE25" s="724"/>
      <c r="CF25" s="724"/>
      <c r="CG25" s="724"/>
      <c r="CH25" s="724"/>
      <c r="CI25" s="724"/>
      <c r="CJ25" s="724"/>
      <c r="CK25" s="724"/>
      <c r="CL25" s="724"/>
      <c r="CM25" s="724"/>
      <c r="CN25" s="724"/>
      <c r="CO25" s="724"/>
      <c r="CP25" s="724"/>
      <c r="CQ25" s="725"/>
      <c r="CR25" s="680">
        <v>801346</v>
      </c>
      <c r="CS25" s="699"/>
      <c r="CT25" s="699"/>
      <c r="CU25" s="699"/>
      <c r="CV25" s="699"/>
      <c r="CW25" s="699"/>
      <c r="CX25" s="699"/>
      <c r="CY25" s="700"/>
      <c r="CZ25" s="683">
        <v>18.5</v>
      </c>
      <c r="DA25" s="701"/>
      <c r="DB25" s="701"/>
      <c r="DC25" s="702"/>
      <c r="DD25" s="686">
        <v>757884</v>
      </c>
      <c r="DE25" s="699"/>
      <c r="DF25" s="699"/>
      <c r="DG25" s="699"/>
      <c r="DH25" s="699"/>
      <c r="DI25" s="699"/>
      <c r="DJ25" s="699"/>
      <c r="DK25" s="700"/>
      <c r="DL25" s="686">
        <v>689930</v>
      </c>
      <c r="DM25" s="699"/>
      <c r="DN25" s="699"/>
      <c r="DO25" s="699"/>
      <c r="DP25" s="699"/>
      <c r="DQ25" s="699"/>
      <c r="DR25" s="699"/>
      <c r="DS25" s="699"/>
      <c r="DT25" s="699"/>
      <c r="DU25" s="699"/>
      <c r="DV25" s="700"/>
      <c r="DW25" s="683">
        <v>29.1</v>
      </c>
      <c r="DX25" s="701"/>
      <c r="DY25" s="701"/>
      <c r="DZ25" s="701"/>
      <c r="EA25" s="701"/>
      <c r="EB25" s="701"/>
      <c r="EC25" s="719"/>
    </row>
    <row r="26" spans="2:133" ht="11.25" customHeight="1" x14ac:dyDescent="0.15">
      <c r="B26" s="677" t="s">
        <v>298</v>
      </c>
      <c r="C26" s="678"/>
      <c r="D26" s="678"/>
      <c r="E26" s="678"/>
      <c r="F26" s="678"/>
      <c r="G26" s="678"/>
      <c r="H26" s="678"/>
      <c r="I26" s="678"/>
      <c r="J26" s="678"/>
      <c r="K26" s="678"/>
      <c r="L26" s="678"/>
      <c r="M26" s="678"/>
      <c r="N26" s="678"/>
      <c r="O26" s="678"/>
      <c r="P26" s="678"/>
      <c r="Q26" s="679"/>
      <c r="R26" s="680">
        <v>2447180</v>
      </c>
      <c r="S26" s="681"/>
      <c r="T26" s="681"/>
      <c r="U26" s="681"/>
      <c r="V26" s="681"/>
      <c r="W26" s="681"/>
      <c r="X26" s="681"/>
      <c r="Y26" s="682"/>
      <c r="Z26" s="713">
        <v>55.5</v>
      </c>
      <c r="AA26" s="713"/>
      <c r="AB26" s="713"/>
      <c r="AC26" s="713"/>
      <c r="AD26" s="714">
        <v>2275078</v>
      </c>
      <c r="AE26" s="714"/>
      <c r="AF26" s="714"/>
      <c r="AG26" s="714"/>
      <c r="AH26" s="714"/>
      <c r="AI26" s="714"/>
      <c r="AJ26" s="714"/>
      <c r="AK26" s="714"/>
      <c r="AL26" s="683">
        <v>99.2</v>
      </c>
      <c r="AM26" s="684"/>
      <c r="AN26" s="684"/>
      <c r="AO26" s="715"/>
      <c r="AP26" s="775" t="s">
        <v>299</v>
      </c>
      <c r="AQ26" s="776"/>
      <c r="AR26" s="776"/>
      <c r="AS26" s="776"/>
      <c r="AT26" s="776"/>
      <c r="AU26" s="776"/>
      <c r="AV26" s="776"/>
      <c r="AW26" s="776"/>
      <c r="AX26" s="776"/>
      <c r="AY26" s="776"/>
      <c r="AZ26" s="776"/>
      <c r="BA26" s="776"/>
      <c r="BB26" s="776"/>
      <c r="BC26" s="776"/>
      <c r="BD26" s="776"/>
      <c r="BE26" s="776"/>
      <c r="BF26" s="777"/>
      <c r="BG26" s="680" t="s">
        <v>139</v>
      </c>
      <c r="BH26" s="681"/>
      <c r="BI26" s="681"/>
      <c r="BJ26" s="681"/>
      <c r="BK26" s="681"/>
      <c r="BL26" s="681"/>
      <c r="BM26" s="681"/>
      <c r="BN26" s="682"/>
      <c r="BO26" s="713" t="s">
        <v>242</v>
      </c>
      <c r="BP26" s="713"/>
      <c r="BQ26" s="713"/>
      <c r="BR26" s="713"/>
      <c r="BS26" s="686" t="s">
        <v>242</v>
      </c>
      <c r="BT26" s="681"/>
      <c r="BU26" s="681"/>
      <c r="BV26" s="681"/>
      <c r="BW26" s="681"/>
      <c r="BX26" s="681"/>
      <c r="BY26" s="681"/>
      <c r="BZ26" s="681"/>
      <c r="CA26" s="681"/>
      <c r="CB26" s="726"/>
      <c r="CD26" s="727" t="s">
        <v>300</v>
      </c>
      <c r="CE26" s="724"/>
      <c r="CF26" s="724"/>
      <c r="CG26" s="724"/>
      <c r="CH26" s="724"/>
      <c r="CI26" s="724"/>
      <c r="CJ26" s="724"/>
      <c r="CK26" s="724"/>
      <c r="CL26" s="724"/>
      <c r="CM26" s="724"/>
      <c r="CN26" s="724"/>
      <c r="CO26" s="724"/>
      <c r="CP26" s="724"/>
      <c r="CQ26" s="725"/>
      <c r="CR26" s="680">
        <v>503132</v>
      </c>
      <c r="CS26" s="681"/>
      <c r="CT26" s="681"/>
      <c r="CU26" s="681"/>
      <c r="CV26" s="681"/>
      <c r="CW26" s="681"/>
      <c r="CX26" s="681"/>
      <c r="CY26" s="682"/>
      <c r="CZ26" s="683">
        <v>11.6</v>
      </c>
      <c r="DA26" s="701"/>
      <c r="DB26" s="701"/>
      <c r="DC26" s="702"/>
      <c r="DD26" s="686">
        <v>503132</v>
      </c>
      <c r="DE26" s="681"/>
      <c r="DF26" s="681"/>
      <c r="DG26" s="681"/>
      <c r="DH26" s="681"/>
      <c r="DI26" s="681"/>
      <c r="DJ26" s="681"/>
      <c r="DK26" s="682"/>
      <c r="DL26" s="686" t="s">
        <v>242</v>
      </c>
      <c r="DM26" s="681"/>
      <c r="DN26" s="681"/>
      <c r="DO26" s="681"/>
      <c r="DP26" s="681"/>
      <c r="DQ26" s="681"/>
      <c r="DR26" s="681"/>
      <c r="DS26" s="681"/>
      <c r="DT26" s="681"/>
      <c r="DU26" s="681"/>
      <c r="DV26" s="682"/>
      <c r="DW26" s="683" t="s">
        <v>139</v>
      </c>
      <c r="DX26" s="701"/>
      <c r="DY26" s="701"/>
      <c r="DZ26" s="701"/>
      <c r="EA26" s="701"/>
      <c r="EB26" s="701"/>
      <c r="EC26" s="719"/>
    </row>
    <row r="27" spans="2:133" ht="11.25" customHeight="1" x14ac:dyDescent="0.15">
      <c r="B27" s="677" t="s">
        <v>301</v>
      </c>
      <c r="C27" s="678"/>
      <c r="D27" s="678"/>
      <c r="E27" s="678"/>
      <c r="F27" s="678"/>
      <c r="G27" s="678"/>
      <c r="H27" s="678"/>
      <c r="I27" s="678"/>
      <c r="J27" s="678"/>
      <c r="K27" s="678"/>
      <c r="L27" s="678"/>
      <c r="M27" s="678"/>
      <c r="N27" s="678"/>
      <c r="O27" s="678"/>
      <c r="P27" s="678"/>
      <c r="Q27" s="679"/>
      <c r="R27" s="680">
        <v>646</v>
      </c>
      <c r="S27" s="681"/>
      <c r="T27" s="681"/>
      <c r="U27" s="681"/>
      <c r="V27" s="681"/>
      <c r="W27" s="681"/>
      <c r="X27" s="681"/>
      <c r="Y27" s="682"/>
      <c r="Z27" s="713">
        <v>0</v>
      </c>
      <c r="AA27" s="713"/>
      <c r="AB27" s="713"/>
      <c r="AC27" s="713"/>
      <c r="AD27" s="714">
        <v>646</v>
      </c>
      <c r="AE27" s="714"/>
      <c r="AF27" s="714"/>
      <c r="AG27" s="714"/>
      <c r="AH27" s="714"/>
      <c r="AI27" s="714"/>
      <c r="AJ27" s="714"/>
      <c r="AK27" s="714"/>
      <c r="AL27" s="683">
        <v>0</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665729</v>
      </c>
      <c r="BH27" s="681"/>
      <c r="BI27" s="681"/>
      <c r="BJ27" s="681"/>
      <c r="BK27" s="681"/>
      <c r="BL27" s="681"/>
      <c r="BM27" s="681"/>
      <c r="BN27" s="682"/>
      <c r="BO27" s="713">
        <v>100</v>
      </c>
      <c r="BP27" s="713"/>
      <c r="BQ27" s="713"/>
      <c r="BR27" s="713"/>
      <c r="BS27" s="686">
        <v>1726</v>
      </c>
      <c r="BT27" s="681"/>
      <c r="BU27" s="681"/>
      <c r="BV27" s="681"/>
      <c r="BW27" s="681"/>
      <c r="BX27" s="681"/>
      <c r="BY27" s="681"/>
      <c r="BZ27" s="681"/>
      <c r="CA27" s="681"/>
      <c r="CB27" s="726"/>
      <c r="CD27" s="727" t="s">
        <v>303</v>
      </c>
      <c r="CE27" s="724"/>
      <c r="CF27" s="724"/>
      <c r="CG27" s="724"/>
      <c r="CH27" s="724"/>
      <c r="CI27" s="724"/>
      <c r="CJ27" s="724"/>
      <c r="CK27" s="724"/>
      <c r="CL27" s="724"/>
      <c r="CM27" s="724"/>
      <c r="CN27" s="724"/>
      <c r="CO27" s="724"/>
      <c r="CP27" s="724"/>
      <c r="CQ27" s="725"/>
      <c r="CR27" s="680">
        <v>461643</v>
      </c>
      <c r="CS27" s="699"/>
      <c r="CT27" s="699"/>
      <c r="CU27" s="699"/>
      <c r="CV27" s="699"/>
      <c r="CW27" s="699"/>
      <c r="CX27" s="699"/>
      <c r="CY27" s="700"/>
      <c r="CZ27" s="683">
        <v>10.7</v>
      </c>
      <c r="DA27" s="701"/>
      <c r="DB27" s="701"/>
      <c r="DC27" s="702"/>
      <c r="DD27" s="686">
        <v>111194</v>
      </c>
      <c r="DE27" s="699"/>
      <c r="DF27" s="699"/>
      <c r="DG27" s="699"/>
      <c r="DH27" s="699"/>
      <c r="DI27" s="699"/>
      <c r="DJ27" s="699"/>
      <c r="DK27" s="700"/>
      <c r="DL27" s="686">
        <v>108318</v>
      </c>
      <c r="DM27" s="699"/>
      <c r="DN27" s="699"/>
      <c r="DO27" s="699"/>
      <c r="DP27" s="699"/>
      <c r="DQ27" s="699"/>
      <c r="DR27" s="699"/>
      <c r="DS27" s="699"/>
      <c r="DT27" s="699"/>
      <c r="DU27" s="699"/>
      <c r="DV27" s="700"/>
      <c r="DW27" s="683">
        <v>4.5999999999999996</v>
      </c>
      <c r="DX27" s="701"/>
      <c r="DY27" s="701"/>
      <c r="DZ27" s="701"/>
      <c r="EA27" s="701"/>
      <c r="EB27" s="701"/>
      <c r="EC27" s="719"/>
    </row>
    <row r="28" spans="2:133" ht="11.25" customHeight="1" x14ac:dyDescent="0.15">
      <c r="B28" s="677" t="s">
        <v>304</v>
      </c>
      <c r="C28" s="678"/>
      <c r="D28" s="678"/>
      <c r="E28" s="678"/>
      <c r="F28" s="678"/>
      <c r="G28" s="678"/>
      <c r="H28" s="678"/>
      <c r="I28" s="678"/>
      <c r="J28" s="678"/>
      <c r="K28" s="678"/>
      <c r="L28" s="678"/>
      <c r="M28" s="678"/>
      <c r="N28" s="678"/>
      <c r="O28" s="678"/>
      <c r="P28" s="678"/>
      <c r="Q28" s="679"/>
      <c r="R28" s="680">
        <v>16751</v>
      </c>
      <c r="S28" s="681"/>
      <c r="T28" s="681"/>
      <c r="U28" s="681"/>
      <c r="V28" s="681"/>
      <c r="W28" s="681"/>
      <c r="X28" s="681"/>
      <c r="Y28" s="682"/>
      <c r="Z28" s="713">
        <v>0.4</v>
      </c>
      <c r="AA28" s="713"/>
      <c r="AB28" s="713"/>
      <c r="AC28" s="713"/>
      <c r="AD28" s="714" t="s">
        <v>139</v>
      </c>
      <c r="AE28" s="714"/>
      <c r="AF28" s="714"/>
      <c r="AG28" s="714"/>
      <c r="AH28" s="714"/>
      <c r="AI28" s="714"/>
      <c r="AJ28" s="714"/>
      <c r="AK28" s="714"/>
      <c r="AL28" s="683" t="s">
        <v>139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305</v>
      </c>
      <c r="CE28" s="724"/>
      <c r="CF28" s="724"/>
      <c r="CG28" s="724"/>
      <c r="CH28" s="724"/>
      <c r="CI28" s="724"/>
      <c r="CJ28" s="724"/>
      <c r="CK28" s="724"/>
      <c r="CL28" s="724"/>
      <c r="CM28" s="724"/>
      <c r="CN28" s="724"/>
      <c r="CO28" s="724"/>
      <c r="CP28" s="724"/>
      <c r="CQ28" s="725"/>
      <c r="CR28" s="680">
        <v>368861</v>
      </c>
      <c r="CS28" s="681"/>
      <c r="CT28" s="681"/>
      <c r="CU28" s="681"/>
      <c r="CV28" s="681"/>
      <c r="CW28" s="681"/>
      <c r="CX28" s="681"/>
      <c r="CY28" s="682"/>
      <c r="CZ28" s="683">
        <v>8.5</v>
      </c>
      <c r="DA28" s="701"/>
      <c r="DB28" s="701"/>
      <c r="DC28" s="702"/>
      <c r="DD28" s="686">
        <v>350099</v>
      </c>
      <c r="DE28" s="681"/>
      <c r="DF28" s="681"/>
      <c r="DG28" s="681"/>
      <c r="DH28" s="681"/>
      <c r="DI28" s="681"/>
      <c r="DJ28" s="681"/>
      <c r="DK28" s="682"/>
      <c r="DL28" s="686">
        <v>350099</v>
      </c>
      <c r="DM28" s="681"/>
      <c r="DN28" s="681"/>
      <c r="DO28" s="681"/>
      <c r="DP28" s="681"/>
      <c r="DQ28" s="681"/>
      <c r="DR28" s="681"/>
      <c r="DS28" s="681"/>
      <c r="DT28" s="681"/>
      <c r="DU28" s="681"/>
      <c r="DV28" s="682"/>
      <c r="DW28" s="683">
        <v>14.8</v>
      </c>
      <c r="DX28" s="701"/>
      <c r="DY28" s="701"/>
      <c r="DZ28" s="701"/>
      <c r="EA28" s="701"/>
      <c r="EB28" s="701"/>
      <c r="EC28" s="719"/>
    </row>
    <row r="29" spans="2:133" ht="11.25" customHeight="1" x14ac:dyDescent="0.15">
      <c r="B29" s="677" t="s">
        <v>306</v>
      </c>
      <c r="C29" s="678"/>
      <c r="D29" s="678"/>
      <c r="E29" s="678"/>
      <c r="F29" s="678"/>
      <c r="G29" s="678"/>
      <c r="H29" s="678"/>
      <c r="I29" s="678"/>
      <c r="J29" s="678"/>
      <c r="K29" s="678"/>
      <c r="L29" s="678"/>
      <c r="M29" s="678"/>
      <c r="N29" s="678"/>
      <c r="O29" s="678"/>
      <c r="P29" s="678"/>
      <c r="Q29" s="679"/>
      <c r="R29" s="680">
        <v>22043</v>
      </c>
      <c r="S29" s="681"/>
      <c r="T29" s="681"/>
      <c r="U29" s="681"/>
      <c r="V29" s="681"/>
      <c r="W29" s="681"/>
      <c r="X29" s="681"/>
      <c r="Y29" s="682"/>
      <c r="Z29" s="713">
        <v>0.5</v>
      </c>
      <c r="AA29" s="713"/>
      <c r="AB29" s="713"/>
      <c r="AC29" s="713"/>
      <c r="AD29" s="714">
        <v>3233</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307</v>
      </c>
      <c r="CE29" s="770"/>
      <c r="CF29" s="727" t="s">
        <v>70</v>
      </c>
      <c r="CG29" s="724"/>
      <c r="CH29" s="724"/>
      <c r="CI29" s="724"/>
      <c r="CJ29" s="724"/>
      <c r="CK29" s="724"/>
      <c r="CL29" s="724"/>
      <c r="CM29" s="724"/>
      <c r="CN29" s="724"/>
      <c r="CO29" s="724"/>
      <c r="CP29" s="724"/>
      <c r="CQ29" s="725"/>
      <c r="CR29" s="680">
        <v>368829</v>
      </c>
      <c r="CS29" s="699"/>
      <c r="CT29" s="699"/>
      <c r="CU29" s="699"/>
      <c r="CV29" s="699"/>
      <c r="CW29" s="699"/>
      <c r="CX29" s="699"/>
      <c r="CY29" s="700"/>
      <c r="CZ29" s="683">
        <v>8.5</v>
      </c>
      <c r="DA29" s="701"/>
      <c r="DB29" s="701"/>
      <c r="DC29" s="702"/>
      <c r="DD29" s="686">
        <v>350067</v>
      </c>
      <c r="DE29" s="699"/>
      <c r="DF29" s="699"/>
      <c r="DG29" s="699"/>
      <c r="DH29" s="699"/>
      <c r="DI29" s="699"/>
      <c r="DJ29" s="699"/>
      <c r="DK29" s="700"/>
      <c r="DL29" s="686">
        <v>350067</v>
      </c>
      <c r="DM29" s="699"/>
      <c r="DN29" s="699"/>
      <c r="DO29" s="699"/>
      <c r="DP29" s="699"/>
      <c r="DQ29" s="699"/>
      <c r="DR29" s="699"/>
      <c r="DS29" s="699"/>
      <c r="DT29" s="699"/>
      <c r="DU29" s="699"/>
      <c r="DV29" s="700"/>
      <c r="DW29" s="683">
        <v>14.8</v>
      </c>
      <c r="DX29" s="701"/>
      <c r="DY29" s="701"/>
      <c r="DZ29" s="701"/>
      <c r="EA29" s="701"/>
      <c r="EB29" s="701"/>
      <c r="EC29" s="719"/>
    </row>
    <row r="30" spans="2:133" ht="11.25" customHeight="1" x14ac:dyDescent="0.15">
      <c r="B30" s="677" t="s">
        <v>308</v>
      </c>
      <c r="C30" s="678"/>
      <c r="D30" s="678"/>
      <c r="E30" s="678"/>
      <c r="F30" s="678"/>
      <c r="G30" s="678"/>
      <c r="H30" s="678"/>
      <c r="I30" s="678"/>
      <c r="J30" s="678"/>
      <c r="K30" s="678"/>
      <c r="L30" s="678"/>
      <c r="M30" s="678"/>
      <c r="N30" s="678"/>
      <c r="O30" s="678"/>
      <c r="P30" s="678"/>
      <c r="Q30" s="679"/>
      <c r="R30" s="680">
        <v>19480</v>
      </c>
      <c r="S30" s="681"/>
      <c r="T30" s="681"/>
      <c r="U30" s="681"/>
      <c r="V30" s="681"/>
      <c r="W30" s="681"/>
      <c r="X30" s="681"/>
      <c r="Y30" s="682"/>
      <c r="Z30" s="713">
        <v>0.4</v>
      </c>
      <c r="AA30" s="713"/>
      <c r="AB30" s="713"/>
      <c r="AC30" s="713"/>
      <c r="AD30" s="714" t="s">
        <v>139</v>
      </c>
      <c r="AE30" s="714"/>
      <c r="AF30" s="714"/>
      <c r="AG30" s="714"/>
      <c r="AH30" s="714"/>
      <c r="AI30" s="714"/>
      <c r="AJ30" s="714"/>
      <c r="AK30" s="714"/>
      <c r="AL30" s="683" t="s">
        <v>139</v>
      </c>
      <c r="AM30" s="684"/>
      <c r="AN30" s="684"/>
      <c r="AO30" s="715"/>
      <c r="AP30" s="741" t="s">
        <v>225</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1"/>
      <c r="CE30" s="772"/>
      <c r="CF30" s="727" t="s">
        <v>311</v>
      </c>
      <c r="CG30" s="724"/>
      <c r="CH30" s="724"/>
      <c r="CI30" s="724"/>
      <c r="CJ30" s="724"/>
      <c r="CK30" s="724"/>
      <c r="CL30" s="724"/>
      <c r="CM30" s="724"/>
      <c r="CN30" s="724"/>
      <c r="CO30" s="724"/>
      <c r="CP30" s="724"/>
      <c r="CQ30" s="725"/>
      <c r="CR30" s="680">
        <v>344606</v>
      </c>
      <c r="CS30" s="681"/>
      <c r="CT30" s="681"/>
      <c r="CU30" s="681"/>
      <c r="CV30" s="681"/>
      <c r="CW30" s="681"/>
      <c r="CX30" s="681"/>
      <c r="CY30" s="682"/>
      <c r="CZ30" s="683">
        <v>8</v>
      </c>
      <c r="DA30" s="701"/>
      <c r="DB30" s="701"/>
      <c r="DC30" s="702"/>
      <c r="DD30" s="686">
        <v>325845</v>
      </c>
      <c r="DE30" s="681"/>
      <c r="DF30" s="681"/>
      <c r="DG30" s="681"/>
      <c r="DH30" s="681"/>
      <c r="DI30" s="681"/>
      <c r="DJ30" s="681"/>
      <c r="DK30" s="682"/>
      <c r="DL30" s="686">
        <v>325845</v>
      </c>
      <c r="DM30" s="681"/>
      <c r="DN30" s="681"/>
      <c r="DO30" s="681"/>
      <c r="DP30" s="681"/>
      <c r="DQ30" s="681"/>
      <c r="DR30" s="681"/>
      <c r="DS30" s="681"/>
      <c r="DT30" s="681"/>
      <c r="DU30" s="681"/>
      <c r="DV30" s="682"/>
      <c r="DW30" s="683">
        <v>13.7</v>
      </c>
      <c r="DX30" s="701"/>
      <c r="DY30" s="701"/>
      <c r="DZ30" s="701"/>
      <c r="EA30" s="701"/>
      <c r="EB30" s="701"/>
      <c r="EC30" s="719"/>
    </row>
    <row r="31" spans="2:133" ht="11.25" customHeight="1" x14ac:dyDescent="0.15">
      <c r="B31" s="677" t="s">
        <v>312</v>
      </c>
      <c r="C31" s="678"/>
      <c r="D31" s="678"/>
      <c r="E31" s="678"/>
      <c r="F31" s="678"/>
      <c r="G31" s="678"/>
      <c r="H31" s="678"/>
      <c r="I31" s="678"/>
      <c r="J31" s="678"/>
      <c r="K31" s="678"/>
      <c r="L31" s="678"/>
      <c r="M31" s="678"/>
      <c r="N31" s="678"/>
      <c r="O31" s="678"/>
      <c r="P31" s="678"/>
      <c r="Q31" s="679"/>
      <c r="R31" s="680">
        <v>1220263</v>
      </c>
      <c r="S31" s="681"/>
      <c r="T31" s="681"/>
      <c r="U31" s="681"/>
      <c r="V31" s="681"/>
      <c r="W31" s="681"/>
      <c r="X31" s="681"/>
      <c r="Y31" s="682"/>
      <c r="Z31" s="713">
        <v>27.7</v>
      </c>
      <c r="AA31" s="713"/>
      <c r="AB31" s="713"/>
      <c r="AC31" s="713"/>
      <c r="AD31" s="714" t="s">
        <v>139</v>
      </c>
      <c r="AE31" s="714"/>
      <c r="AF31" s="714"/>
      <c r="AG31" s="714"/>
      <c r="AH31" s="714"/>
      <c r="AI31" s="714"/>
      <c r="AJ31" s="714"/>
      <c r="AK31" s="714"/>
      <c r="AL31" s="683" t="s">
        <v>139</v>
      </c>
      <c r="AM31" s="684"/>
      <c r="AN31" s="684"/>
      <c r="AO31" s="715"/>
      <c r="AP31" s="754" t="s">
        <v>313</v>
      </c>
      <c r="AQ31" s="755"/>
      <c r="AR31" s="755"/>
      <c r="AS31" s="755"/>
      <c r="AT31" s="760" t="s">
        <v>314</v>
      </c>
      <c r="AU31" s="231"/>
      <c r="AV31" s="231"/>
      <c r="AW31" s="231"/>
      <c r="AX31" s="746" t="s">
        <v>190</v>
      </c>
      <c r="AY31" s="747"/>
      <c r="AZ31" s="747"/>
      <c r="BA31" s="747"/>
      <c r="BB31" s="747"/>
      <c r="BC31" s="747"/>
      <c r="BD31" s="747"/>
      <c r="BE31" s="747"/>
      <c r="BF31" s="748"/>
      <c r="BG31" s="749">
        <v>99.4</v>
      </c>
      <c r="BH31" s="750"/>
      <c r="BI31" s="750"/>
      <c r="BJ31" s="750"/>
      <c r="BK31" s="750"/>
      <c r="BL31" s="750"/>
      <c r="BM31" s="751">
        <v>95.5</v>
      </c>
      <c r="BN31" s="750"/>
      <c r="BO31" s="750"/>
      <c r="BP31" s="750"/>
      <c r="BQ31" s="752"/>
      <c r="BR31" s="749">
        <v>99.5</v>
      </c>
      <c r="BS31" s="750"/>
      <c r="BT31" s="750"/>
      <c r="BU31" s="750"/>
      <c r="BV31" s="750"/>
      <c r="BW31" s="750"/>
      <c r="BX31" s="751">
        <v>95.3</v>
      </c>
      <c r="BY31" s="750"/>
      <c r="BZ31" s="750"/>
      <c r="CA31" s="750"/>
      <c r="CB31" s="752"/>
      <c r="CD31" s="771"/>
      <c r="CE31" s="772"/>
      <c r="CF31" s="727" t="s">
        <v>315</v>
      </c>
      <c r="CG31" s="724"/>
      <c r="CH31" s="724"/>
      <c r="CI31" s="724"/>
      <c r="CJ31" s="724"/>
      <c r="CK31" s="724"/>
      <c r="CL31" s="724"/>
      <c r="CM31" s="724"/>
      <c r="CN31" s="724"/>
      <c r="CO31" s="724"/>
      <c r="CP31" s="724"/>
      <c r="CQ31" s="725"/>
      <c r="CR31" s="680">
        <v>24223</v>
      </c>
      <c r="CS31" s="699"/>
      <c r="CT31" s="699"/>
      <c r="CU31" s="699"/>
      <c r="CV31" s="699"/>
      <c r="CW31" s="699"/>
      <c r="CX31" s="699"/>
      <c r="CY31" s="700"/>
      <c r="CZ31" s="683">
        <v>0.6</v>
      </c>
      <c r="DA31" s="701"/>
      <c r="DB31" s="701"/>
      <c r="DC31" s="702"/>
      <c r="DD31" s="686">
        <v>24222</v>
      </c>
      <c r="DE31" s="699"/>
      <c r="DF31" s="699"/>
      <c r="DG31" s="699"/>
      <c r="DH31" s="699"/>
      <c r="DI31" s="699"/>
      <c r="DJ31" s="699"/>
      <c r="DK31" s="700"/>
      <c r="DL31" s="686">
        <v>24222</v>
      </c>
      <c r="DM31" s="699"/>
      <c r="DN31" s="699"/>
      <c r="DO31" s="699"/>
      <c r="DP31" s="699"/>
      <c r="DQ31" s="699"/>
      <c r="DR31" s="699"/>
      <c r="DS31" s="699"/>
      <c r="DT31" s="699"/>
      <c r="DU31" s="699"/>
      <c r="DV31" s="700"/>
      <c r="DW31" s="683">
        <v>1</v>
      </c>
      <c r="DX31" s="701"/>
      <c r="DY31" s="701"/>
      <c r="DZ31" s="701"/>
      <c r="EA31" s="701"/>
      <c r="EB31" s="701"/>
      <c r="EC31" s="719"/>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139</v>
      </c>
      <c r="S32" s="681"/>
      <c r="T32" s="681"/>
      <c r="U32" s="681"/>
      <c r="V32" s="681"/>
      <c r="W32" s="681"/>
      <c r="X32" s="681"/>
      <c r="Y32" s="682"/>
      <c r="Z32" s="713" t="s">
        <v>139</v>
      </c>
      <c r="AA32" s="713"/>
      <c r="AB32" s="713"/>
      <c r="AC32" s="713"/>
      <c r="AD32" s="714" t="s">
        <v>242</v>
      </c>
      <c r="AE32" s="714"/>
      <c r="AF32" s="714"/>
      <c r="AG32" s="714"/>
      <c r="AH32" s="714"/>
      <c r="AI32" s="714"/>
      <c r="AJ32" s="714"/>
      <c r="AK32" s="714"/>
      <c r="AL32" s="683" t="s">
        <v>139</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99.3</v>
      </c>
      <c r="BH32" s="699"/>
      <c r="BI32" s="699"/>
      <c r="BJ32" s="699"/>
      <c r="BK32" s="699"/>
      <c r="BL32" s="699"/>
      <c r="BM32" s="684">
        <v>97.1</v>
      </c>
      <c r="BN32" s="745"/>
      <c r="BO32" s="745"/>
      <c r="BP32" s="745"/>
      <c r="BQ32" s="723"/>
      <c r="BR32" s="753">
        <v>99.6</v>
      </c>
      <c r="BS32" s="699"/>
      <c r="BT32" s="699"/>
      <c r="BU32" s="699"/>
      <c r="BV32" s="699"/>
      <c r="BW32" s="699"/>
      <c r="BX32" s="684">
        <v>97.1</v>
      </c>
      <c r="BY32" s="745"/>
      <c r="BZ32" s="745"/>
      <c r="CA32" s="745"/>
      <c r="CB32" s="723"/>
      <c r="CD32" s="773"/>
      <c r="CE32" s="774"/>
      <c r="CF32" s="727" t="s">
        <v>319</v>
      </c>
      <c r="CG32" s="724"/>
      <c r="CH32" s="724"/>
      <c r="CI32" s="724"/>
      <c r="CJ32" s="724"/>
      <c r="CK32" s="724"/>
      <c r="CL32" s="724"/>
      <c r="CM32" s="724"/>
      <c r="CN32" s="724"/>
      <c r="CO32" s="724"/>
      <c r="CP32" s="724"/>
      <c r="CQ32" s="725"/>
      <c r="CR32" s="680">
        <v>32</v>
      </c>
      <c r="CS32" s="681"/>
      <c r="CT32" s="681"/>
      <c r="CU32" s="681"/>
      <c r="CV32" s="681"/>
      <c r="CW32" s="681"/>
      <c r="CX32" s="681"/>
      <c r="CY32" s="682"/>
      <c r="CZ32" s="683">
        <v>0</v>
      </c>
      <c r="DA32" s="701"/>
      <c r="DB32" s="701"/>
      <c r="DC32" s="702"/>
      <c r="DD32" s="686">
        <v>32</v>
      </c>
      <c r="DE32" s="681"/>
      <c r="DF32" s="681"/>
      <c r="DG32" s="681"/>
      <c r="DH32" s="681"/>
      <c r="DI32" s="681"/>
      <c r="DJ32" s="681"/>
      <c r="DK32" s="682"/>
      <c r="DL32" s="686">
        <v>32</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320</v>
      </c>
      <c r="C33" s="678"/>
      <c r="D33" s="678"/>
      <c r="E33" s="678"/>
      <c r="F33" s="678"/>
      <c r="G33" s="678"/>
      <c r="H33" s="678"/>
      <c r="I33" s="678"/>
      <c r="J33" s="678"/>
      <c r="K33" s="678"/>
      <c r="L33" s="678"/>
      <c r="M33" s="678"/>
      <c r="N33" s="678"/>
      <c r="O33" s="678"/>
      <c r="P33" s="678"/>
      <c r="Q33" s="679"/>
      <c r="R33" s="680">
        <v>272701</v>
      </c>
      <c r="S33" s="681"/>
      <c r="T33" s="681"/>
      <c r="U33" s="681"/>
      <c r="V33" s="681"/>
      <c r="W33" s="681"/>
      <c r="X33" s="681"/>
      <c r="Y33" s="682"/>
      <c r="Z33" s="713">
        <v>6.2</v>
      </c>
      <c r="AA33" s="713"/>
      <c r="AB33" s="713"/>
      <c r="AC33" s="713"/>
      <c r="AD33" s="714" t="s">
        <v>242</v>
      </c>
      <c r="AE33" s="714"/>
      <c r="AF33" s="714"/>
      <c r="AG33" s="714"/>
      <c r="AH33" s="714"/>
      <c r="AI33" s="714"/>
      <c r="AJ33" s="714"/>
      <c r="AK33" s="714"/>
      <c r="AL33" s="683" t="s">
        <v>242</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99.5</v>
      </c>
      <c r="BH33" s="665"/>
      <c r="BI33" s="665"/>
      <c r="BJ33" s="665"/>
      <c r="BK33" s="665"/>
      <c r="BL33" s="665"/>
      <c r="BM33" s="707">
        <v>93.1</v>
      </c>
      <c r="BN33" s="665"/>
      <c r="BO33" s="665"/>
      <c r="BP33" s="665"/>
      <c r="BQ33" s="709"/>
      <c r="BR33" s="744">
        <v>99.2</v>
      </c>
      <c r="BS33" s="665"/>
      <c r="BT33" s="665"/>
      <c r="BU33" s="665"/>
      <c r="BV33" s="665"/>
      <c r="BW33" s="665"/>
      <c r="BX33" s="707">
        <v>92.7</v>
      </c>
      <c r="BY33" s="665"/>
      <c r="BZ33" s="665"/>
      <c r="CA33" s="665"/>
      <c r="CB33" s="709"/>
      <c r="CD33" s="727" t="s">
        <v>322</v>
      </c>
      <c r="CE33" s="724"/>
      <c r="CF33" s="724"/>
      <c r="CG33" s="724"/>
      <c r="CH33" s="724"/>
      <c r="CI33" s="724"/>
      <c r="CJ33" s="724"/>
      <c r="CK33" s="724"/>
      <c r="CL33" s="724"/>
      <c r="CM33" s="724"/>
      <c r="CN33" s="724"/>
      <c r="CO33" s="724"/>
      <c r="CP33" s="724"/>
      <c r="CQ33" s="725"/>
      <c r="CR33" s="680">
        <v>2409792</v>
      </c>
      <c r="CS33" s="699"/>
      <c r="CT33" s="699"/>
      <c r="CU33" s="699"/>
      <c r="CV33" s="699"/>
      <c r="CW33" s="699"/>
      <c r="CX33" s="699"/>
      <c r="CY33" s="700"/>
      <c r="CZ33" s="683">
        <v>55.7</v>
      </c>
      <c r="DA33" s="701"/>
      <c r="DB33" s="701"/>
      <c r="DC33" s="702"/>
      <c r="DD33" s="686">
        <v>1433601</v>
      </c>
      <c r="DE33" s="699"/>
      <c r="DF33" s="699"/>
      <c r="DG33" s="699"/>
      <c r="DH33" s="699"/>
      <c r="DI33" s="699"/>
      <c r="DJ33" s="699"/>
      <c r="DK33" s="700"/>
      <c r="DL33" s="686">
        <v>986851</v>
      </c>
      <c r="DM33" s="699"/>
      <c r="DN33" s="699"/>
      <c r="DO33" s="699"/>
      <c r="DP33" s="699"/>
      <c r="DQ33" s="699"/>
      <c r="DR33" s="699"/>
      <c r="DS33" s="699"/>
      <c r="DT33" s="699"/>
      <c r="DU33" s="699"/>
      <c r="DV33" s="700"/>
      <c r="DW33" s="683">
        <v>41.6</v>
      </c>
      <c r="DX33" s="701"/>
      <c r="DY33" s="701"/>
      <c r="DZ33" s="701"/>
      <c r="EA33" s="701"/>
      <c r="EB33" s="701"/>
      <c r="EC33" s="719"/>
    </row>
    <row r="34" spans="2:133" ht="11.25" customHeight="1" x14ac:dyDescent="0.15">
      <c r="B34" s="677" t="s">
        <v>323</v>
      </c>
      <c r="C34" s="678"/>
      <c r="D34" s="678"/>
      <c r="E34" s="678"/>
      <c r="F34" s="678"/>
      <c r="G34" s="678"/>
      <c r="H34" s="678"/>
      <c r="I34" s="678"/>
      <c r="J34" s="678"/>
      <c r="K34" s="678"/>
      <c r="L34" s="678"/>
      <c r="M34" s="678"/>
      <c r="N34" s="678"/>
      <c r="O34" s="678"/>
      <c r="P34" s="678"/>
      <c r="Q34" s="679"/>
      <c r="R34" s="680">
        <v>12478</v>
      </c>
      <c r="S34" s="681"/>
      <c r="T34" s="681"/>
      <c r="U34" s="681"/>
      <c r="V34" s="681"/>
      <c r="W34" s="681"/>
      <c r="X34" s="681"/>
      <c r="Y34" s="682"/>
      <c r="Z34" s="713">
        <v>0.3</v>
      </c>
      <c r="AA34" s="713"/>
      <c r="AB34" s="713"/>
      <c r="AC34" s="713"/>
      <c r="AD34" s="714">
        <v>12003</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324</v>
      </c>
      <c r="CE34" s="724"/>
      <c r="CF34" s="724"/>
      <c r="CG34" s="724"/>
      <c r="CH34" s="724"/>
      <c r="CI34" s="724"/>
      <c r="CJ34" s="724"/>
      <c r="CK34" s="724"/>
      <c r="CL34" s="724"/>
      <c r="CM34" s="724"/>
      <c r="CN34" s="724"/>
      <c r="CO34" s="724"/>
      <c r="CP34" s="724"/>
      <c r="CQ34" s="725"/>
      <c r="CR34" s="680">
        <v>648475</v>
      </c>
      <c r="CS34" s="681"/>
      <c r="CT34" s="681"/>
      <c r="CU34" s="681"/>
      <c r="CV34" s="681"/>
      <c r="CW34" s="681"/>
      <c r="CX34" s="681"/>
      <c r="CY34" s="682"/>
      <c r="CZ34" s="683">
        <v>15</v>
      </c>
      <c r="DA34" s="701"/>
      <c r="DB34" s="701"/>
      <c r="DC34" s="702"/>
      <c r="DD34" s="686">
        <v>522925</v>
      </c>
      <c r="DE34" s="681"/>
      <c r="DF34" s="681"/>
      <c r="DG34" s="681"/>
      <c r="DH34" s="681"/>
      <c r="DI34" s="681"/>
      <c r="DJ34" s="681"/>
      <c r="DK34" s="682"/>
      <c r="DL34" s="686">
        <v>392763</v>
      </c>
      <c r="DM34" s="681"/>
      <c r="DN34" s="681"/>
      <c r="DO34" s="681"/>
      <c r="DP34" s="681"/>
      <c r="DQ34" s="681"/>
      <c r="DR34" s="681"/>
      <c r="DS34" s="681"/>
      <c r="DT34" s="681"/>
      <c r="DU34" s="681"/>
      <c r="DV34" s="682"/>
      <c r="DW34" s="683">
        <v>16.600000000000001</v>
      </c>
      <c r="DX34" s="701"/>
      <c r="DY34" s="701"/>
      <c r="DZ34" s="701"/>
      <c r="EA34" s="701"/>
      <c r="EB34" s="701"/>
      <c r="EC34" s="719"/>
    </row>
    <row r="35" spans="2:133" ht="11.25" customHeight="1" x14ac:dyDescent="0.15">
      <c r="B35" s="677" t="s">
        <v>325</v>
      </c>
      <c r="C35" s="678"/>
      <c r="D35" s="678"/>
      <c r="E35" s="678"/>
      <c r="F35" s="678"/>
      <c r="G35" s="678"/>
      <c r="H35" s="678"/>
      <c r="I35" s="678"/>
      <c r="J35" s="678"/>
      <c r="K35" s="678"/>
      <c r="L35" s="678"/>
      <c r="M35" s="678"/>
      <c r="N35" s="678"/>
      <c r="O35" s="678"/>
      <c r="P35" s="678"/>
      <c r="Q35" s="679"/>
      <c r="R35" s="680">
        <v>69464</v>
      </c>
      <c r="S35" s="681"/>
      <c r="T35" s="681"/>
      <c r="U35" s="681"/>
      <c r="V35" s="681"/>
      <c r="W35" s="681"/>
      <c r="X35" s="681"/>
      <c r="Y35" s="682"/>
      <c r="Z35" s="713">
        <v>1.6</v>
      </c>
      <c r="AA35" s="713"/>
      <c r="AB35" s="713"/>
      <c r="AC35" s="713"/>
      <c r="AD35" s="714" t="s">
        <v>139</v>
      </c>
      <c r="AE35" s="714"/>
      <c r="AF35" s="714"/>
      <c r="AG35" s="714"/>
      <c r="AH35" s="714"/>
      <c r="AI35" s="714"/>
      <c r="AJ35" s="714"/>
      <c r="AK35" s="714"/>
      <c r="AL35" s="683" t="s">
        <v>139</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328</v>
      </c>
      <c r="CE35" s="724"/>
      <c r="CF35" s="724"/>
      <c r="CG35" s="724"/>
      <c r="CH35" s="724"/>
      <c r="CI35" s="724"/>
      <c r="CJ35" s="724"/>
      <c r="CK35" s="724"/>
      <c r="CL35" s="724"/>
      <c r="CM35" s="724"/>
      <c r="CN35" s="724"/>
      <c r="CO35" s="724"/>
      <c r="CP35" s="724"/>
      <c r="CQ35" s="725"/>
      <c r="CR35" s="680">
        <v>26675</v>
      </c>
      <c r="CS35" s="699"/>
      <c r="CT35" s="699"/>
      <c r="CU35" s="699"/>
      <c r="CV35" s="699"/>
      <c r="CW35" s="699"/>
      <c r="CX35" s="699"/>
      <c r="CY35" s="700"/>
      <c r="CZ35" s="683">
        <v>0.6</v>
      </c>
      <c r="DA35" s="701"/>
      <c r="DB35" s="701"/>
      <c r="DC35" s="702"/>
      <c r="DD35" s="686">
        <v>22543</v>
      </c>
      <c r="DE35" s="699"/>
      <c r="DF35" s="699"/>
      <c r="DG35" s="699"/>
      <c r="DH35" s="699"/>
      <c r="DI35" s="699"/>
      <c r="DJ35" s="699"/>
      <c r="DK35" s="700"/>
      <c r="DL35" s="686">
        <v>22543</v>
      </c>
      <c r="DM35" s="699"/>
      <c r="DN35" s="699"/>
      <c r="DO35" s="699"/>
      <c r="DP35" s="699"/>
      <c r="DQ35" s="699"/>
      <c r="DR35" s="699"/>
      <c r="DS35" s="699"/>
      <c r="DT35" s="699"/>
      <c r="DU35" s="699"/>
      <c r="DV35" s="700"/>
      <c r="DW35" s="683">
        <v>1</v>
      </c>
      <c r="DX35" s="701"/>
      <c r="DY35" s="701"/>
      <c r="DZ35" s="701"/>
      <c r="EA35" s="701"/>
      <c r="EB35" s="701"/>
      <c r="EC35" s="719"/>
    </row>
    <row r="36" spans="2:133" ht="11.25" customHeight="1" x14ac:dyDescent="0.15">
      <c r="B36" s="677" t="s">
        <v>329</v>
      </c>
      <c r="C36" s="678"/>
      <c r="D36" s="678"/>
      <c r="E36" s="678"/>
      <c r="F36" s="678"/>
      <c r="G36" s="678"/>
      <c r="H36" s="678"/>
      <c r="I36" s="678"/>
      <c r="J36" s="678"/>
      <c r="K36" s="678"/>
      <c r="L36" s="678"/>
      <c r="M36" s="678"/>
      <c r="N36" s="678"/>
      <c r="O36" s="678"/>
      <c r="P36" s="678"/>
      <c r="Q36" s="679"/>
      <c r="R36" s="680">
        <v>16251</v>
      </c>
      <c r="S36" s="681"/>
      <c r="T36" s="681"/>
      <c r="U36" s="681"/>
      <c r="V36" s="681"/>
      <c r="W36" s="681"/>
      <c r="X36" s="681"/>
      <c r="Y36" s="682"/>
      <c r="Z36" s="713">
        <v>0.4</v>
      </c>
      <c r="AA36" s="713"/>
      <c r="AB36" s="713"/>
      <c r="AC36" s="713"/>
      <c r="AD36" s="714" t="s">
        <v>139</v>
      </c>
      <c r="AE36" s="714"/>
      <c r="AF36" s="714"/>
      <c r="AG36" s="714"/>
      <c r="AH36" s="714"/>
      <c r="AI36" s="714"/>
      <c r="AJ36" s="714"/>
      <c r="AK36" s="714"/>
      <c r="AL36" s="683" t="s">
        <v>139</v>
      </c>
      <c r="AM36" s="684"/>
      <c r="AN36" s="684"/>
      <c r="AO36" s="715"/>
      <c r="AP36" s="235"/>
      <c r="AQ36" s="732" t="s">
        <v>330</v>
      </c>
      <c r="AR36" s="733"/>
      <c r="AS36" s="733"/>
      <c r="AT36" s="733"/>
      <c r="AU36" s="733"/>
      <c r="AV36" s="733"/>
      <c r="AW36" s="733"/>
      <c r="AX36" s="733"/>
      <c r="AY36" s="734"/>
      <c r="AZ36" s="735">
        <v>539374</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62260</v>
      </c>
      <c r="BW36" s="736"/>
      <c r="BX36" s="736"/>
      <c r="BY36" s="736"/>
      <c r="BZ36" s="736"/>
      <c r="CA36" s="736"/>
      <c r="CB36" s="737"/>
      <c r="CD36" s="727" t="s">
        <v>332</v>
      </c>
      <c r="CE36" s="724"/>
      <c r="CF36" s="724"/>
      <c r="CG36" s="724"/>
      <c r="CH36" s="724"/>
      <c r="CI36" s="724"/>
      <c r="CJ36" s="724"/>
      <c r="CK36" s="724"/>
      <c r="CL36" s="724"/>
      <c r="CM36" s="724"/>
      <c r="CN36" s="724"/>
      <c r="CO36" s="724"/>
      <c r="CP36" s="724"/>
      <c r="CQ36" s="725"/>
      <c r="CR36" s="680">
        <v>1065221</v>
      </c>
      <c r="CS36" s="681"/>
      <c r="CT36" s="681"/>
      <c r="CU36" s="681"/>
      <c r="CV36" s="681"/>
      <c r="CW36" s="681"/>
      <c r="CX36" s="681"/>
      <c r="CY36" s="682"/>
      <c r="CZ36" s="683">
        <v>24.6</v>
      </c>
      <c r="DA36" s="701"/>
      <c r="DB36" s="701"/>
      <c r="DC36" s="702"/>
      <c r="DD36" s="686">
        <v>318277</v>
      </c>
      <c r="DE36" s="681"/>
      <c r="DF36" s="681"/>
      <c r="DG36" s="681"/>
      <c r="DH36" s="681"/>
      <c r="DI36" s="681"/>
      <c r="DJ36" s="681"/>
      <c r="DK36" s="682"/>
      <c r="DL36" s="686">
        <v>184340</v>
      </c>
      <c r="DM36" s="681"/>
      <c r="DN36" s="681"/>
      <c r="DO36" s="681"/>
      <c r="DP36" s="681"/>
      <c r="DQ36" s="681"/>
      <c r="DR36" s="681"/>
      <c r="DS36" s="681"/>
      <c r="DT36" s="681"/>
      <c r="DU36" s="681"/>
      <c r="DV36" s="682"/>
      <c r="DW36" s="683">
        <v>7.8</v>
      </c>
      <c r="DX36" s="701"/>
      <c r="DY36" s="701"/>
      <c r="DZ36" s="701"/>
      <c r="EA36" s="701"/>
      <c r="EB36" s="701"/>
      <c r="EC36" s="719"/>
    </row>
    <row r="37" spans="2:133" ht="11.25" customHeight="1" x14ac:dyDescent="0.15">
      <c r="B37" s="677" t="s">
        <v>333</v>
      </c>
      <c r="C37" s="678"/>
      <c r="D37" s="678"/>
      <c r="E37" s="678"/>
      <c r="F37" s="678"/>
      <c r="G37" s="678"/>
      <c r="H37" s="678"/>
      <c r="I37" s="678"/>
      <c r="J37" s="678"/>
      <c r="K37" s="678"/>
      <c r="L37" s="678"/>
      <c r="M37" s="678"/>
      <c r="N37" s="678"/>
      <c r="O37" s="678"/>
      <c r="P37" s="678"/>
      <c r="Q37" s="679"/>
      <c r="R37" s="680">
        <v>56384</v>
      </c>
      <c r="S37" s="681"/>
      <c r="T37" s="681"/>
      <c r="U37" s="681"/>
      <c r="V37" s="681"/>
      <c r="W37" s="681"/>
      <c r="X37" s="681"/>
      <c r="Y37" s="682"/>
      <c r="Z37" s="713">
        <v>1.3</v>
      </c>
      <c r="AA37" s="713"/>
      <c r="AB37" s="713"/>
      <c r="AC37" s="713"/>
      <c r="AD37" s="714" t="s">
        <v>242</v>
      </c>
      <c r="AE37" s="714"/>
      <c r="AF37" s="714"/>
      <c r="AG37" s="714"/>
      <c r="AH37" s="714"/>
      <c r="AI37" s="714"/>
      <c r="AJ37" s="714"/>
      <c r="AK37" s="714"/>
      <c r="AL37" s="683" t="s">
        <v>139</v>
      </c>
      <c r="AM37" s="684"/>
      <c r="AN37" s="684"/>
      <c r="AO37" s="715"/>
      <c r="AQ37" s="720" t="s">
        <v>334</v>
      </c>
      <c r="AR37" s="721"/>
      <c r="AS37" s="721"/>
      <c r="AT37" s="721"/>
      <c r="AU37" s="721"/>
      <c r="AV37" s="721"/>
      <c r="AW37" s="721"/>
      <c r="AX37" s="721"/>
      <c r="AY37" s="722"/>
      <c r="AZ37" s="680">
        <v>117199</v>
      </c>
      <c r="BA37" s="681"/>
      <c r="BB37" s="681"/>
      <c r="BC37" s="681"/>
      <c r="BD37" s="699"/>
      <c r="BE37" s="699"/>
      <c r="BF37" s="723"/>
      <c r="BG37" s="727" t="s">
        <v>335</v>
      </c>
      <c r="BH37" s="724"/>
      <c r="BI37" s="724"/>
      <c r="BJ37" s="724"/>
      <c r="BK37" s="724"/>
      <c r="BL37" s="724"/>
      <c r="BM37" s="724"/>
      <c r="BN37" s="724"/>
      <c r="BO37" s="724"/>
      <c r="BP37" s="724"/>
      <c r="BQ37" s="724"/>
      <c r="BR37" s="724"/>
      <c r="BS37" s="724"/>
      <c r="BT37" s="724"/>
      <c r="BU37" s="725"/>
      <c r="BV37" s="680">
        <v>62260</v>
      </c>
      <c r="BW37" s="681"/>
      <c r="BX37" s="681"/>
      <c r="BY37" s="681"/>
      <c r="BZ37" s="681"/>
      <c r="CA37" s="681"/>
      <c r="CB37" s="726"/>
      <c r="CD37" s="727" t="s">
        <v>336</v>
      </c>
      <c r="CE37" s="724"/>
      <c r="CF37" s="724"/>
      <c r="CG37" s="724"/>
      <c r="CH37" s="724"/>
      <c r="CI37" s="724"/>
      <c r="CJ37" s="724"/>
      <c r="CK37" s="724"/>
      <c r="CL37" s="724"/>
      <c r="CM37" s="724"/>
      <c r="CN37" s="724"/>
      <c r="CO37" s="724"/>
      <c r="CP37" s="724"/>
      <c r="CQ37" s="725"/>
      <c r="CR37" s="680">
        <v>138078</v>
      </c>
      <c r="CS37" s="699"/>
      <c r="CT37" s="699"/>
      <c r="CU37" s="699"/>
      <c r="CV37" s="699"/>
      <c r="CW37" s="699"/>
      <c r="CX37" s="699"/>
      <c r="CY37" s="700"/>
      <c r="CZ37" s="683">
        <v>3.2</v>
      </c>
      <c r="DA37" s="701"/>
      <c r="DB37" s="701"/>
      <c r="DC37" s="702"/>
      <c r="DD37" s="686">
        <v>138078</v>
      </c>
      <c r="DE37" s="699"/>
      <c r="DF37" s="699"/>
      <c r="DG37" s="699"/>
      <c r="DH37" s="699"/>
      <c r="DI37" s="699"/>
      <c r="DJ37" s="699"/>
      <c r="DK37" s="700"/>
      <c r="DL37" s="686">
        <v>136432</v>
      </c>
      <c r="DM37" s="699"/>
      <c r="DN37" s="699"/>
      <c r="DO37" s="699"/>
      <c r="DP37" s="699"/>
      <c r="DQ37" s="699"/>
      <c r="DR37" s="699"/>
      <c r="DS37" s="699"/>
      <c r="DT37" s="699"/>
      <c r="DU37" s="699"/>
      <c r="DV37" s="700"/>
      <c r="DW37" s="683">
        <v>5.8</v>
      </c>
      <c r="DX37" s="701"/>
      <c r="DY37" s="701"/>
      <c r="DZ37" s="701"/>
      <c r="EA37" s="701"/>
      <c r="EB37" s="701"/>
      <c r="EC37" s="719"/>
    </row>
    <row r="38" spans="2:133" ht="11.25" customHeight="1" x14ac:dyDescent="0.15">
      <c r="B38" s="677" t="s">
        <v>337</v>
      </c>
      <c r="C38" s="678"/>
      <c r="D38" s="678"/>
      <c r="E38" s="678"/>
      <c r="F38" s="678"/>
      <c r="G38" s="678"/>
      <c r="H38" s="678"/>
      <c r="I38" s="678"/>
      <c r="J38" s="678"/>
      <c r="K38" s="678"/>
      <c r="L38" s="678"/>
      <c r="M38" s="678"/>
      <c r="N38" s="678"/>
      <c r="O38" s="678"/>
      <c r="P38" s="678"/>
      <c r="Q38" s="679"/>
      <c r="R38" s="680">
        <v>34980</v>
      </c>
      <c r="S38" s="681"/>
      <c r="T38" s="681"/>
      <c r="U38" s="681"/>
      <c r="V38" s="681"/>
      <c r="W38" s="681"/>
      <c r="X38" s="681"/>
      <c r="Y38" s="682"/>
      <c r="Z38" s="713">
        <v>0.8</v>
      </c>
      <c r="AA38" s="713"/>
      <c r="AB38" s="713"/>
      <c r="AC38" s="713"/>
      <c r="AD38" s="714">
        <v>2380</v>
      </c>
      <c r="AE38" s="714"/>
      <c r="AF38" s="714"/>
      <c r="AG38" s="714"/>
      <c r="AH38" s="714"/>
      <c r="AI38" s="714"/>
      <c r="AJ38" s="714"/>
      <c r="AK38" s="714"/>
      <c r="AL38" s="683">
        <v>0.1</v>
      </c>
      <c r="AM38" s="684"/>
      <c r="AN38" s="684"/>
      <c r="AO38" s="715"/>
      <c r="AQ38" s="720" t="s">
        <v>338</v>
      </c>
      <c r="AR38" s="721"/>
      <c r="AS38" s="721"/>
      <c r="AT38" s="721"/>
      <c r="AU38" s="721"/>
      <c r="AV38" s="721"/>
      <c r="AW38" s="721"/>
      <c r="AX38" s="721"/>
      <c r="AY38" s="722"/>
      <c r="AZ38" s="680">
        <v>30431</v>
      </c>
      <c r="BA38" s="681"/>
      <c r="BB38" s="681"/>
      <c r="BC38" s="681"/>
      <c r="BD38" s="699"/>
      <c r="BE38" s="699"/>
      <c r="BF38" s="723"/>
      <c r="BG38" s="727" t="s">
        <v>339</v>
      </c>
      <c r="BH38" s="724"/>
      <c r="BI38" s="724"/>
      <c r="BJ38" s="724"/>
      <c r="BK38" s="724"/>
      <c r="BL38" s="724"/>
      <c r="BM38" s="724"/>
      <c r="BN38" s="724"/>
      <c r="BO38" s="724"/>
      <c r="BP38" s="724"/>
      <c r="BQ38" s="724"/>
      <c r="BR38" s="724"/>
      <c r="BS38" s="724"/>
      <c r="BT38" s="724"/>
      <c r="BU38" s="725"/>
      <c r="BV38" s="680">
        <v>986</v>
      </c>
      <c r="BW38" s="681"/>
      <c r="BX38" s="681"/>
      <c r="BY38" s="681"/>
      <c r="BZ38" s="681"/>
      <c r="CA38" s="681"/>
      <c r="CB38" s="726"/>
      <c r="CD38" s="727" t="s">
        <v>340</v>
      </c>
      <c r="CE38" s="724"/>
      <c r="CF38" s="724"/>
      <c r="CG38" s="724"/>
      <c r="CH38" s="724"/>
      <c r="CI38" s="724"/>
      <c r="CJ38" s="724"/>
      <c r="CK38" s="724"/>
      <c r="CL38" s="724"/>
      <c r="CM38" s="724"/>
      <c r="CN38" s="724"/>
      <c r="CO38" s="724"/>
      <c r="CP38" s="724"/>
      <c r="CQ38" s="725"/>
      <c r="CR38" s="680">
        <v>508943</v>
      </c>
      <c r="CS38" s="681"/>
      <c r="CT38" s="681"/>
      <c r="CU38" s="681"/>
      <c r="CV38" s="681"/>
      <c r="CW38" s="681"/>
      <c r="CX38" s="681"/>
      <c r="CY38" s="682"/>
      <c r="CZ38" s="683">
        <v>11.8</v>
      </c>
      <c r="DA38" s="701"/>
      <c r="DB38" s="701"/>
      <c r="DC38" s="702"/>
      <c r="DD38" s="686">
        <v>445337</v>
      </c>
      <c r="DE38" s="681"/>
      <c r="DF38" s="681"/>
      <c r="DG38" s="681"/>
      <c r="DH38" s="681"/>
      <c r="DI38" s="681"/>
      <c r="DJ38" s="681"/>
      <c r="DK38" s="682"/>
      <c r="DL38" s="686">
        <v>387205</v>
      </c>
      <c r="DM38" s="681"/>
      <c r="DN38" s="681"/>
      <c r="DO38" s="681"/>
      <c r="DP38" s="681"/>
      <c r="DQ38" s="681"/>
      <c r="DR38" s="681"/>
      <c r="DS38" s="681"/>
      <c r="DT38" s="681"/>
      <c r="DU38" s="681"/>
      <c r="DV38" s="682"/>
      <c r="DW38" s="683">
        <v>16.3</v>
      </c>
      <c r="DX38" s="701"/>
      <c r="DY38" s="701"/>
      <c r="DZ38" s="701"/>
      <c r="EA38" s="701"/>
      <c r="EB38" s="701"/>
      <c r="EC38" s="719"/>
    </row>
    <row r="39" spans="2:133" ht="11.25" customHeight="1" x14ac:dyDescent="0.15">
      <c r="B39" s="677" t="s">
        <v>341</v>
      </c>
      <c r="C39" s="678"/>
      <c r="D39" s="678"/>
      <c r="E39" s="678"/>
      <c r="F39" s="678"/>
      <c r="G39" s="678"/>
      <c r="H39" s="678"/>
      <c r="I39" s="678"/>
      <c r="J39" s="678"/>
      <c r="K39" s="678"/>
      <c r="L39" s="678"/>
      <c r="M39" s="678"/>
      <c r="N39" s="678"/>
      <c r="O39" s="678"/>
      <c r="P39" s="678"/>
      <c r="Q39" s="679"/>
      <c r="R39" s="680">
        <v>221600</v>
      </c>
      <c r="S39" s="681"/>
      <c r="T39" s="681"/>
      <c r="U39" s="681"/>
      <c r="V39" s="681"/>
      <c r="W39" s="681"/>
      <c r="X39" s="681"/>
      <c r="Y39" s="682"/>
      <c r="Z39" s="713">
        <v>5</v>
      </c>
      <c r="AA39" s="713"/>
      <c r="AB39" s="713"/>
      <c r="AC39" s="713"/>
      <c r="AD39" s="714" t="s">
        <v>139</v>
      </c>
      <c r="AE39" s="714"/>
      <c r="AF39" s="714"/>
      <c r="AG39" s="714"/>
      <c r="AH39" s="714"/>
      <c r="AI39" s="714"/>
      <c r="AJ39" s="714"/>
      <c r="AK39" s="714"/>
      <c r="AL39" s="683" t="s">
        <v>139</v>
      </c>
      <c r="AM39" s="684"/>
      <c r="AN39" s="684"/>
      <c r="AO39" s="715"/>
      <c r="AQ39" s="720" t="s">
        <v>342</v>
      </c>
      <c r="AR39" s="721"/>
      <c r="AS39" s="721"/>
      <c r="AT39" s="721"/>
      <c r="AU39" s="721"/>
      <c r="AV39" s="721"/>
      <c r="AW39" s="721"/>
      <c r="AX39" s="721"/>
      <c r="AY39" s="722"/>
      <c r="AZ39" s="680" t="s">
        <v>139</v>
      </c>
      <c r="BA39" s="681"/>
      <c r="BB39" s="681"/>
      <c r="BC39" s="681"/>
      <c r="BD39" s="699"/>
      <c r="BE39" s="699"/>
      <c r="BF39" s="723"/>
      <c r="BG39" s="727" t="s">
        <v>343</v>
      </c>
      <c r="BH39" s="724"/>
      <c r="BI39" s="724"/>
      <c r="BJ39" s="724"/>
      <c r="BK39" s="724"/>
      <c r="BL39" s="724"/>
      <c r="BM39" s="724"/>
      <c r="BN39" s="724"/>
      <c r="BO39" s="724"/>
      <c r="BP39" s="724"/>
      <c r="BQ39" s="724"/>
      <c r="BR39" s="724"/>
      <c r="BS39" s="724"/>
      <c r="BT39" s="724"/>
      <c r="BU39" s="725"/>
      <c r="BV39" s="680">
        <v>1627</v>
      </c>
      <c r="BW39" s="681"/>
      <c r="BX39" s="681"/>
      <c r="BY39" s="681"/>
      <c r="BZ39" s="681"/>
      <c r="CA39" s="681"/>
      <c r="CB39" s="726"/>
      <c r="CD39" s="727" t="s">
        <v>344</v>
      </c>
      <c r="CE39" s="724"/>
      <c r="CF39" s="724"/>
      <c r="CG39" s="724"/>
      <c r="CH39" s="724"/>
      <c r="CI39" s="724"/>
      <c r="CJ39" s="724"/>
      <c r="CK39" s="724"/>
      <c r="CL39" s="724"/>
      <c r="CM39" s="724"/>
      <c r="CN39" s="724"/>
      <c r="CO39" s="724"/>
      <c r="CP39" s="724"/>
      <c r="CQ39" s="725"/>
      <c r="CR39" s="680">
        <v>150478</v>
      </c>
      <c r="CS39" s="699"/>
      <c r="CT39" s="699"/>
      <c r="CU39" s="699"/>
      <c r="CV39" s="699"/>
      <c r="CW39" s="699"/>
      <c r="CX39" s="699"/>
      <c r="CY39" s="700"/>
      <c r="CZ39" s="683">
        <v>3.5</v>
      </c>
      <c r="DA39" s="701"/>
      <c r="DB39" s="701"/>
      <c r="DC39" s="702"/>
      <c r="DD39" s="686">
        <v>114519</v>
      </c>
      <c r="DE39" s="699"/>
      <c r="DF39" s="699"/>
      <c r="DG39" s="699"/>
      <c r="DH39" s="699"/>
      <c r="DI39" s="699"/>
      <c r="DJ39" s="699"/>
      <c r="DK39" s="700"/>
      <c r="DL39" s="686" t="s">
        <v>242</v>
      </c>
      <c r="DM39" s="699"/>
      <c r="DN39" s="699"/>
      <c r="DO39" s="699"/>
      <c r="DP39" s="699"/>
      <c r="DQ39" s="699"/>
      <c r="DR39" s="699"/>
      <c r="DS39" s="699"/>
      <c r="DT39" s="699"/>
      <c r="DU39" s="699"/>
      <c r="DV39" s="700"/>
      <c r="DW39" s="683" t="s">
        <v>139</v>
      </c>
      <c r="DX39" s="701"/>
      <c r="DY39" s="701"/>
      <c r="DZ39" s="701"/>
      <c r="EA39" s="701"/>
      <c r="EB39" s="701"/>
      <c r="EC39" s="719"/>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242</v>
      </c>
      <c r="S40" s="681"/>
      <c r="T40" s="681"/>
      <c r="U40" s="681"/>
      <c r="V40" s="681"/>
      <c r="W40" s="681"/>
      <c r="X40" s="681"/>
      <c r="Y40" s="682"/>
      <c r="Z40" s="713" t="s">
        <v>139</v>
      </c>
      <c r="AA40" s="713"/>
      <c r="AB40" s="713"/>
      <c r="AC40" s="713"/>
      <c r="AD40" s="714" t="s">
        <v>139</v>
      </c>
      <c r="AE40" s="714"/>
      <c r="AF40" s="714"/>
      <c r="AG40" s="714"/>
      <c r="AH40" s="714"/>
      <c r="AI40" s="714"/>
      <c r="AJ40" s="714"/>
      <c r="AK40" s="714"/>
      <c r="AL40" s="683" t="s">
        <v>139</v>
      </c>
      <c r="AM40" s="684"/>
      <c r="AN40" s="684"/>
      <c r="AO40" s="715"/>
      <c r="AQ40" s="720" t="s">
        <v>346</v>
      </c>
      <c r="AR40" s="721"/>
      <c r="AS40" s="721"/>
      <c r="AT40" s="721"/>
      <c r="AU40" s="721"/>
      <c r="AV40" s="721"/>
      <c r="AW40" s="721"/>
      <c r="AX40" s="721"/>
      <c r="AY40" s="722"/>
      <c r="AZ40" s="680" t="s">
        <v>139</v>
      </c>
      <c r="BA40" s="681"/>
      <c r="BB40" s="681"/>
      <c r="BC40" s="681"/>
      <c r="BD40" s="699"/>
      <c r="BE40" s="699"/>
      <c r="BF40" s="723"/>
      <c r="BG40" s="728" t="s">
        <v>347</v>
      </c>
      <c r="BH40" s="729"/>
      <c r="BI40" s="729"/>
      <c r="BJ40" s="729"/>
      <c r="BK40" s="729"/>
      <c r="BL40" s="236"/>
      <c r="BM40" s="724" t="s">
        <v>348</v>
      </c>
      <c r="BN40" s="724"/>
      <c r="BO40" s="724"/>
      <c r="BP40" s="724"/>
      <c r="BQ40" s="724"/>
      <c r="BR40" s="724"/>
      <c r="BS40" s="724"/>
      <c r="BT40" s="724"/>
      <c r="BU40" s="725"/>
      <c r="BV40" s="680">
        <v>95</v>
      </c>
      <c r="BW40" s="681"/>
      <c r="BX40" s="681"/>
      <c r="BY40" s="681"/>
      <c r="BZ40" s="681"/>
      <c r="CA40" s="681"/>
      <c r="CB40" s="726"/>
      <c r="CD40" s="727" t="s">
        <v>349</v>
      </c>
      <c r="CE40" s="724"/>
      <c r="CF40" s="724"/>
      <c r="CG40" s="724"/>
      <c r="CH40" s="724"/>
      <c r="CI40" s="724"/>
      <c r="CJ40" s="724"/>
      <c r="CK40" s="724"/>
      <c r="CL40" s="724"/>
      <c r="CM40" s="724"/>
      <c r="CN40" s="724"/>
      <c r="CO40" s="724"/>
      <c r="CP40" s="724"/>
      <c r="CQ40" s="725"/>
      <c r="CR40" s="680">
        <v>10000</v>
      </c>
      <c r="CS40" s="681"/>
      <c r="CT40" s="681"/>
      <c r="CU40" s="681"/>
      <c r="CV40" s="681"/>
      <c r="CW40" s="681"/>
      <c r="CX40" s="681"/>
      <c r="CY40" s="682"/>
      <c r="CZ40" s="683">
        <v>0.2</v>
      </c>
      <c r="DA40" s="701"/>
      <c r="DB40" s="701"/>
      <c r="DC40" s="702"/>
      <c r="DD40" s="686">
        <v>10000</v>
      </c>
      <c r="DE40" s="681"/>
      <c r="DF40" s="681"/>
      <c r="DG40" s="681"/>
      <c r="DH40" s="681"/>
      <c r="DI40" s="681"/>
      <c r="DJ40" s="681"/>
      <c r="DK40" s="682"/>
      <c r="DL40" s="686" t="s">
        <v>139</v>
      </c>
      <c r="DM40" s="681"/>
      <c r="DN40" s="681"/>
      <c r="DO40" s="681"/>
      <c r="DP40" s="681"/>
      <c r="DQ40" s="681"/>
      <c r="DR40" s="681"/>
      <c r="DS40" s="681"/>
      <c r="DT40" s="681"/>
      <c r="DU40" s="681"/>
      <c r="DV40" s="682"/>
      <c r="DW40" s="683" t="s">
        <v>139</v>
      </c>
      <c r="DX40" s="701"/>
      <c r="DY40" s="701"/>
      <c r="DZ40" s="701"/>
      <c r="EA40" s="701"/>
      <c r="EB40" s="701"/>
      <c r="EC40" s="719"/>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139</v>
      </c>
      <c r="AA41" s="713"/>
      <c r="AB41" s="713"/>
      <c r="AC41" s="713"/>
      <c r="AD41" s="714" t="s">
        <v>242</v>
      </c>
      <c r="AE41" s="714"/>
      <c r="AF41" s="714"/>
      <c r="AG41" s="714"/>
      <c r="AH41" s="714"/>
      <c r="AI41" s="714"/>
      <c r="AJ41" s="714"/>
      <c r="AK41" s="714"/>
      <c r="AL41" s="683" t="s">
        <v>242</v>
      </c>
      <c r="AM41" s="684"/>
      <c r="AN41" s="684"/>
      <c r="AO41" s="715"/>
      <c r="AQ41" s="720" t="s">
        <v>351</v>
      </c>
      <c r="AR41" s="721"/>
      <c r="AS41" s="721"/>
      <c r="AT41" s="721"/>
      <c r="AU41" s="721"/>
      <c r="AV41" s="721"/>
      <c r="AW41" s="721"/>
      <c r="AX41" s="721"/>
      <c r="AY41" s="722"/>
      <c r="AZ41" s="680">
        <v>94087</v>
      </c>
      <c r="BA41" s="681"/>
      <c r="BB41" s="681"/>
      <c r="BC41" s="681"/>
      <c r="BD41" s="699"/>
      <c r="BE41" s="699"/>
      <c r="BF41" s="723"/>
      <c r="BG41" s="728"/>
      <c r="BH41" s="729"/>
      <c r="BI41" s="729"/>
      <c r="BJ41" s="729"/>
      <c r="BK41" s="729"/>
      <c r="BL41" s="236"/>
      <c r="BM41" s="724" t="s">
        <v>352</v>
      </c>
      <c r="BN41" s="724"/>
      <c r="BO41" s="724"/>
      <c r="BP41" s="724"/>
      <c r="BQ41" s="724"/>
      <c r="BR41" s="724"/>
      <c r="BS41" s="724"/>
      <c r="BT41" s="724"/>
      <c r="BU41" s="725"/>
      <c r="BV41" s="680">
        <v>5</v>
      </c>
      <c r="BW41" s="681"/>
      <c r="BX41" s="681"/>
      <c r="BY41" s="681"/>
      <c r="BZ41" s="681"/>
      <c r="CA41" s="681"/>
      <c r="CB41" s="726"/>
      <c r="CD41" s="727" t="s">
        <v>353</v>
      </c>
      <c r="CE41" s="724"/>
      <c r="CF41" s="724"/>
      <c r="CG41" s="724"/>
      <c r="CH41" s="724"/>
      <c r="CI41" s="724"/>
      <c r="CJ41" s="724"/>
      <c r="CK41" s="724"/>
      <c r="CL41" s="724"/>
      <c r="CM41" s="724"/>
      <c r="CN41" s="724"/>
      <c r="CO41" s="724"/>
      <c r="CP41" s="724"/>
      <c r="CQ41" s="725"/>
      <c r="CR41" s="680" t="s">
        <v>139</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78500</v>
      </c>
      <c r="S42" s="681"/>
      <c r="T42" s="681"/>
      <c r="U42" s="681"/>
      <c r="V42" s="681"/>
      <c r="W42" s="681"/>
      <c r="X42" s="681"/>
      <c r="Y42" s="682"/>
      <c r="Z42" s="713">
        <v>1.8</v>
      </c>
      <c r="AA42" s="713"/>
      <c r="AB42" s="713"/>
      <c r="AC42" s="713"/>
      <c r="AD42" s="714" t="s">
        <v>242</v>
      </c>
      <c r="AE42" s="714"/>
      <c r="AF42" s="714"/>
      <c r="AG42" s="714"/>
      <c r="AH42" s="714"/>
      <c r="AI42" s="714"/>
      <c r="AJ42" s="714"/>
      <c r="AK42" s="714"/>
      <c r="AL42" s="683" t="s">
        <v>139</v>
      </c>
      <c r="AM42" s="684"/>
      <c r="AN42" s="684"/>
      <c r="AO42" s="715"/>
      <c r="AQ42" s="716" t="s">
        <v>355</v>
      </c>
      <c r="AR42" s="717"/>
      <c r="AS42" s="717"/>
      <c r="AT42" s="717"/>
      <c r="AU42" s="717"/>
      <c r="AV42" s="717"/>
      <c r="AW42" s="717"/>
      <c r="AX42" s="717"/>
      <c r="AY42" s="718"/>
      <c r="AZ42" s="664">
        <v>297657</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344</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285829</v>
      </c>
      <c r="CS42" s="681"/>
      <c r="CT42" s="681"/>
      <c r="CU42" s="681"/>
      <c r="CV42" s="681"/>
      <c r="CW42" s="681"/>
      <c r="CX42" s="681"/>
      <c r="CY42" s="682"/>
      <c r="CZ42" s="683">
        <v>6.6</v>
      </c>
      <c r="DA42" s="684"/>
      <c r="DB42" s="684"/>
      <c r="DC42" s="685"/>
      <c r="DD42" s="686">
        <v>77438</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4410221</v>
      </c>
      <c r="S43" s="703"/>
      <c r="T43" s="703"/>
      <c r="U43" s="703"/>
      <c r="V43" s="703"/>
      <c r="W43" s="703"/>
      <c r="X43" s="703"/>
      <c r="Y43" s="704"/>
      <c r="Z43" s="705">
        <v>100</v>
      </c>
      <c r="AA43" s="705"/>
      <c r="AB43" s="705"/>
      <c r="AC43" s="705"/>
      <c r="AD43" s="706">
        <v>2293340</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t="s">
        <v>139</v>
      </c>
      <c r="CS43" s="699"/>
      <c r="CT43" s="699"/>
      <c r="CU43" s="699"/>
      <c r="CV43" s="699"/>
      <c r="CW43" s="699"/>
      <c r="CX43" s="699"/>
      <c r="CY43" s="700"/>
      <c r="CZ43" s="683" t="s">
        <v>242</v>
      </c>
      <c r="DA43" s="701"/>
      <c r="DB43" s="701"/>
      <c r="DC43" s="702"/>
      <c r="DD43" s="686" t="s">
        <v>242</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360</v>
      </c>
      <c r="CG44" s="678"/>
      <c r="CH44" s="678"/>
      <c r="CI44" s="678"/>
      <c r="CJ44" s="678"/>
      <c r="CK44" s="678"/>
      <c r="CL44" s="678"/>
      <c r="CM44" s="678"/>
      <c r="CN44" s="678"/>
      <c r="CO44" s="678"/>
      <c r="CP44" s="678"/>
      <c r="CQ44" s="679"/>
      <c r="CR44" s="680">
        <v>285829</v>
      </c>
      <c r="CS44" s="681"/>
      <c r="CT44" s="681"/>
      <c r="CU44" s="681"/>
      <c r="CV44" s="681"/>
      <c r="CW44" s="681"/>
      <c r="CX44" s="681"/>
      <c r="CY44" s="682"/>
      <c r="CZ44" s="683">
        <v>6.6</v>
      </c>
      <c r="DA44" s="684"/>
      <c r="DB44" s="684"/>
      <c r="DC44" s="685"/>
      <c r="DD44" s="686">
        <v>77438</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99343</v>
      </c>
      <c r="CS45" s="699"/>
      <c r="CT45" s="699"/>
      <c r="CU45" s="699"/>
      <c r="CV45" s="699"/>
      <c r="CW45" s="699"/>
      <c r="CX45" s="699"/>
      <c r="CY45" s="700"/>
      <c r="CZ45" s="683">
        <v>2.2999999999999998</v>
      </c>
      <c r="DA45" s="701"/>
      <c r="DB45" s="701"/>
      <c r="DC45" s="702"/>
      <c r="DD45" s="686">
        <v>13058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184956</v>
      </c>
      <c r="CS46" s="681"/>
      <c r="CT46" s="681"/>
      <c r="CU46" s="681"/>
      <c r="CV46" s="681"/>
      <c r="CW46" s="681"/>
      <c r="CX46" s="681"/>
      <c r="CY46" s="682"/>
      <c r="CZ46" s="683">
        <v>4.3</v>
      </c>
      <c r="DA46" s="684"/>
      <c r="DB46" s="684"/>
      <c r="DC46" s="685"/>
      <c r="DD46" s="686">
        <v>64150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t="s">
        <v>139</v>
      </c>
      <c r="CS47" s="699"/>
      <c r="CT47" s="699"/>
      <c r="CU47" s="699"/>
      <c r="CV47" s="699"/>
      <c r="CW47" s="699"/>
      <c r="CX47" s="699"/>
      <c r="CY47" s="700"/>
      <c r="CZ47" s="683" t="s">
        <v>242</v>
      </c>
      <c r="DA47" s="701"/>
      <c r="DB47" s="701"/>
      <c r="DC47" s="702"/>
      <c r="DD47" s="686" t="s">
        <v>242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242</v>
      </c>
      <c r="CS48" s="681"/>
      <c r="CT48" s="681"/>
      <c r="CU48" s="681"/>
      <c r="CV48" s="681"/>
      <c r="CW48" s="681"/>
      <c r="CX48" s="681"/>
      <c r="CY48" s="682"/>
      <c r="CZ48" s="683" t="s">
        <v>139</v>
      </c>
      <c r="DA48" s="684"/>
      <c r="DB48" s="684"/>
      <c r="DC48" s="685"/>
      <c r="DD48" s="686" t="s">
        <v>242</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4327471</v>
      </c>
      <c r="CS49" s="665"/>
      <c r="CT49" s="665"/>
      <c r="CU49" s="665"/>
      <c r="CV49" s="665"/>
      <c r="CW49" s="665"/>
      <c r="CX49" s="665"/>
      <c r="CY49" s="666"/>
      <c r="CZ49" s="667">
        <v>100</v>
      </c>
      <c r="DA49" s="668"/>
      <c r="DB49" s="668"/>
      <c r="DC49" s="669"/>
      <c r="DD49" s="670">
        <v>2730216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ft6MChKUNWdxpVV2KOZw5Umg4u7rI5j8yVF38vwIEul7gj1c9SRAMirujxjWHfk8XweyUmsDN7nbrpSRipVD1A==" saltValue="fohBpqXfSga4bN07G1RME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4407</v>
      </c>
      <c r="R7" s="1200"/>
      <c r="S7" s="1200"/>
      <c r="T7" s="1200"/>
      <c r="U7" s="1200"/>
      <c r="V7" s="1200">
        <v>4324</v>
      </c>
      <c r="W7" s="1200"/>
      <c r="X7" s="1200"/>
      <c r="Y7" s="1200"/>
      <c r="Z7" s="1200"/>
      <c r="AA7" s="1200">
        <v>83</v>
      </c>
      <c r="AB7" s="1200"/>
      <c r="AC7" s="1200"/>
      <c r="AD7" s="1200"/>
      <c r="AE7" s="1201"/>
      <c r="AF7" s="1202">
        <v>32</v>
      </c>
      <c r="AG7" s="1203"/>
      <c r="AH7" s="1203"/>
      <c r="AI7" s="1203"/>
      <c r="AJ7" s="1204"/>
      <c r="AK7" s="1186" t="s">
        <v>601</v>
      </c>
      <c r="AL7" s="1187"/>
      <c r="AM7" s="1187"/>
      <c r="AN7" s="1187"/>
      <c r="AO7" s="1187"/>
      <c r="AP7" s="1187">
        <v>3525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593</v>
      </c>
      <c r="BT7" s="1191"/>
      <c r="BU7" s="1191"/>
      <c r="BV7" s="1191"/>
      <c r="BW7" s="1191"/>
      <c r="BX7" s="1191"/>
      <c r="BY7" s="1191"/>
      <c r="BZ7" s="1191"/>
      <c r="CA7" s="1191"/>
      <c r="CB7" s="1191"/>
      <c r="CC7" s="1191"/>
      <c r="CD7" s="1191"/>
      <c r="CE7" s="1191"/>
      <c r="CF7" s="1191"/>
      <c r="CG7" s="1192"/>
      <c r="CH7" s="1183">
        <v>43</v>
      </c>
      <c r="CI7" s="1184"/>
      <c r="CJ7" s="1184"/>
      <c r="CK7" s="1184"/>
      <c r="CL7" s="1185"/>
      <c r="CM7" s="1183">
        <v>199</v>
      </c>
      <c r="CN7" s="1184"/>
      <c r="CO7" s="1184"/>
      <c r="CP7" s="1184"/>
      <c r="CQ7" s="1185"/>
      <c r="CR7" s="1183">
        <v>5</v>
      </c>
      <c r="CS7" s="1184"/>
      <c r="CT7" s="1184"/>
      <c r="CU7" s="1184"/>
      <c r="CV7" s="1185"/>
      <c r="CW7" s="1183">
        <v>48</v>
      </c>
      <c r="CX7" s="1184"/>
      <c r="CY7" s="1184"/>
      <c r="CZ7" s="1184"/>
      <c r="DA7" s="1185"/>
      <c r="DB7" s="1183" t="s">
        <v>601</v>
      </c>
      <c r="DC7" s="1184"/>
      <c r="DD7" s="1184"/>
      <c r="DE7" s="1184"/>
      <c r="DF7" s="1185"/>
      <c r="DG7" s="1183">
        <v>319</v>
      </c>
      <c r="DH7" s="1184"/>
      <c r="DI7" s="1184"/>
      <c r="DJ7" s="1184"/>
      <c r="DK7" s="1185"/>
      <c r="DL7" s="1183" t="s">
        <v>601</v>
      </c>
      <c r="DM7" s="1184"/>
      <c r="DN7" s="1184"/>
      <c r="DO7" s="1184"/>
      <c r="DP7" s="1185"/>
      <c r="DQ7" s="1183">
        <v>225</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24</v>
      </c>
      <c r="R8" s="1139"/>
      <c r="S8" s="1139"/>
      <c r="T8" s="1139"/>
      <c r="U8" s="1139"/>
      <c r="V8" s="1139">
        <v>24</v>
      </c>
      <c r="W8" s="1139"/>
      <c r="X8" s="1139"/>
      <c r="Y8" s="1139"/>
      <c r="Z8" s="1139"/>
      <c r="AA8" s="1139" t="s">
        <v>600</v>
      </c>
      <c r="AB8" s="1139"/>
      <c r="AC8" s="1139"/>
      <c r="AD8" s="1139"/>
      <c r="AE8" s="1140"/>
      <c r="AF8" s="1114" t="s">
        <v>393</v>
      </c>
      <c r="AG8" s="1115"/>
      <c r="AH8" s="1115"/>
      <c r="AI8" s="1115"/>
      <c r="AJ8" s="1116"/>
      <c r="AK8" s="1181">
        <v>21</v>
      </c>
      <c r="AL8" s="1182"/>
      <c r="AM8" s="1182"/>
      <c r="AN8" s="1182"/>
      <c r="AO8" s="1182"/>
      <c r="AP8" s="1182" t="s">
        <v>601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394</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395</v>
      </c>
      <c r="B23" s="1039" t="s">
        <v>396</v>
      </c>
      <c r="C23" s="1040"/>
      <c r="D23" s="1040"/>
      <c r="E23" s="1040"/>
      <c r="F23" s="1040"/>
      <c r="G23" s="1040"/>
      <c r="H23" s="1040"/>
      <c r="I23" s="1040"/>
      <c r="J23" s="1040"/>
      <c r="K23" s="1040"/>
      <c r="L23" s="1040"/>
      <c r="M23" s="1040"/>
      <c r="N23" s="1040"/>
      <c r="O23" s="1040"/>
      <c r="P23" s="1041"/>
      <c r="Q23" s="1163">
        <v>4431</v>
      </c>
      <c r="R23" s="1164"/>
      <c r="S23" s="1164"/>
      <c r="T23" s="1164"/>
      <c r="U23" s="1164"/>
      <c r="V23" s="1164">
        <v>4348</v>
      </c>
      <c r="W23" s="1164"/>
      <c r="X23" s="1164"/>
      <c r="Y23" s="1164"/>
      <c r="Z23" s="1164"/>
      <c r="AA23" s="1164">
        <v>83</v>
      </c>
      <c r="AB23" s="1164"/>
      <c r="AC23" s="1164"/>
      <c r="AD23" s="1164"/>
      <c r="AE23" s="1165"/>
      <c r="AF23" s="1166">
        <v>32</v>
      </c>
      <c r="AG23" s="1164"/>
      <c r="AH23" s="1164"/>
      <c r="AI23" s="1164"/>
      <c r="AJ23" s="1167"/>
      <c r="AK23" s="1168"/>
      <c r="AL23" s="1169"/>
      <c r="AM23" s="1169"/>
      <c r="AN23" s="1169"/>
      <c r="AO23" s="1169"/>
      <c r="AP23" s="1164">
        <v>3525</v>
      </c>
      <c r="AQ23" s="1164"/>
      <c r="AR23" s="1164"/>
      <c r="AS23" s="1164"/>
      <c r="AT23" s="1164"/>
      <c r="AU23" s="1170"/>
      <c r="AV23" s="1170"/>
      <c r="AW23" s="1170"/>
      <c r="AX23" s="1170"/>
      <c r="AY23" s="1171"/>
      <c r="AZ23" s="1160" t="s">
        <v>397</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398</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399</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400</v>
      </c>
      <c r="R26" s="1097"/>
      <c r="S26" s="1097"/>
      <c r="T26" s="1097"/>
      <c r="U26" s="1098"/>
      <c r="V26" s="1096" t="s">
        <v>401</v>
      </c>
      <c r="W26" s="1097"/>
      <c r="X26" s="1097"/>
      <c r="Y26" s="1097"/>
      <c r="Z26" s="1098"/>
      <c r="AA26" s="1096" t="s">
        <v>402</v>
      </c>
      <c r="AB26" s="1097"/>
      <c r="AC26" s="1097"/>
      <c r="AD26" s="1097"/>
      <c r="AE26" s="1097"/>
      <c r="AF26" s="1154" t="s">
        <v>403</v>
      </c>
      <c r="AG26" s="1103"/>
      <c r="AH26" s="1103"/>
      <c r="AI26" s="1103"/>
      <c r="AJ26" s="1155"/>
      <c r="AK26" s="1097" t="s">
        <v>404</v>
      </c>
      <c r="AL26" s="1097"/>
      <c r="AM26" s="1097"/>
      <c r="AN26" s="1097"/>
      <c r="AO26" s="1098"/>
      <c r="AP26" s="1096" t="s">
        <v>405</v>
      </c>
      <c r="AQ26" s="1097"/>
      <c r="AR26" s="1097"/>
      <c r="AS26" s="1097"/>
      <c r="AT26" s="1098"/>
      <c r="AU26" s="1096" t="s">
        <v>406</v>
      </c>
      <c r="AV26" s="1097"/>
      <c r="AW26" s="1097"/>
      <c r="AX26" s="1097"/>
      <c r="AY26" s="1098"/>
      <c r="AZ26" s="1096" t="s">
        <v>407</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408</v>
      </c>
      <c r="C28" s="1146"/>
      <c r="D28" s="1146"/>
      <c r="E28" s="1146"/>
      <c r="F28" s="1146"/>
      <c r="G28" s="1146"/>
      <c r="H28" s="1146"/>
      <c r="I28" s="1146"/>
      <c r="J28" s="1146"/>
      <c r="K28" s="1146"/>
      <c r="L28" s="1146"/>
      <c r="M28" s="1146"/>
      <c r="N28" s="1146"/>
      <c r="O28" s="1146"/>
      <c r="P28" s="1147"/>
      <c r="Q28" s="1148">
        <v>896</v>
      </c>
      <c r="R28" s="1149"/>
      <c r="S28" s="1149"/>
      <c r="T28" s="1149"/>
      <c r="U28" s="1149"/>
      <c r="V28" s="1149">
        <v>834</v>
      </c>
      <c r="W28" s="1149"/>
      <c r="X28" s="1149"/>
      <c r="Y28" s="1149"/>
      <c r="Z28" s="1149"/>
      <c r="AA28" s="1149">
        <v>62</v>
      </c>
      <c r="AB28" s="1149"/>
      <c r="AC28" s="1149"/>
      <c r="AD28" s="1149"/>
      <c r="AE28" s="1150"/>
      <c r="AF28" s="1151">
        <v>62</v>
      </c>
      <c r="AG28" s="1149"/>
      <c r="AH28" s="1149"/>
      <c r="AI28" s="1149"/>
      <c r="AJ28" s="1152"/>
      <c r="AK28" s="1153">
        <v>47</v>
      </c>
      <c r="AL28" s="1141"/>
      <c r="AM28" s="1141"/>
      <c r="AN28" s="1141"/>
      <c r="AO28" s="1141"/>
      <c r="AP28" s="1141" t="s">
        <v>601</v>
      </c>
      <c r="AQ28" s="1141"/>
      <c r="AR28" s="1141"/>
      <c r="AS28" s="1141"/>
      <c r="AT28" s="1141"/>
      <c r="AU28" s="1141" t="s">
        <v>601</v>
      </c>
      <c r="AV28" s="1141"/>
      <c r="AW28" s="1141"/>
      <c r="AX28" s="1141"/>
      <c r="AY28" s="1141"/>
      <c r="AZ28" s="1142" t="s">
        <v>601</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409</v>
      </c>
      <c r="C29" s="1133"/>
      <c r="D29" s="1133"/>
      <c r="E29" s="1133"/>
      <c r="F29" s="1133"/>
      <c r="G29" s="1133"/>
      <c r="H29" s="1133"/>
      <c r="I29" s="1133"/>
      <c r="J29" s="1133"/>
      <c r="K29" s="1133"/>
      <c r="L29" s="1133"/>
      <c r="M29" s="1133"/>
      <c r="N29" s="1133"/>
      <c r="O29" s="1133"/>
      <c r="P29" s="1134"/>
      <c r="Q29" s="1138">
        <v>935</v>
      </c>
      <c r="R29" s="1139"/>
      <c r="S29" s="1139"/>
      <c r="T29" s="1139"/>
      <c r="U29" s="1139"/>
      <c r="V29" s="1139">
        <v>922</v>
      </c>
      <c r="W29" s="1139"/>
      <c r="X29" s="1139"/>
      <c r="Y29" s="1139"/>
      <c r="Z29" s="1139"/>
      <c r="AA29" s="1139">
        <v>13</v>
      </c>
      <c r="AB29" s="1139"/>
      <c r="AC29" s="1139"/>
      <c r="AD29" s="1139"/>
      <c r="AE29" s="1140"/>
      <c r="AF29" s="1114">
        <v>13</v>
      </c>
      <c r="AG29" s="1115"/>
      <c r="AH29" s="1115"/>
      <c r="AI29" s="1115"/>
      <c r="AJ29" s="1116"/>
      <c r="AK29" s="1075">
        <v>153</v>
      </c>
      <c r="AL29" s="1066"/>
      <c r="AM29" s="1066"/>
      <c r="AN29" s="1066"/>
      <c r="AO29" s="1066"/>
      <c r="AP29" s="1066" t="s">
        <v>601</v>
      </c>
      <c r="AQ29" s="1066"/>
      <c r="AR29" s="1066"/>
      <c r="AS29" s="1066"/>
      <c r="AT29" s="1066"/>
      <c r="AU29" s="1066" t="s">
        <v>601</v>
      </c>
      <c r="AV29" s="1066"/>
      <c r="AW29" s="1066"/>
      <c r="AX29" s="1066"/>
      <c r="AY29" s="1066"/>
      <c r="AZ29" s="1137" t="s">
        <v>601</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410</v>
      </c>
      <c r="C30" s="1133"/>
      <c r="D30" s="1133"/>
      <c r="E30" s="1133"/>
      <c r="F30" s="1133"/>
      <c r="G30" s="1133"/>
      <c r="H30" s="1133"/>
      <c r="I30" s="1133"/>
      <c r="J30" s="1133"/>
      <c r="K30" s="1133"/>
      <c r="L30" s="1133"/>
      <c r="M30" s="1133"/>
      <c r="N30" s="1133"/>
      <c r="O30" s="1133"/>
      <c r="P30" s="1134"/>
      <c r="Q30" s="1138">
        <v>133</v>
      </c>
      <c r="R30" s="1139"/>
      <c r="S30" s="1139"/>
      <c r="T30" s="1139"/>
      <c r="U30" s="1139"/>
      <c r="V30" s="1139">
        <v>133</v>
      </c>
      <c r="W30" s="1139"/>
      <c r="X30" s="1139"/>
      <c r="Y30" s="1139"/>
      <c r="Z30" s="1139"/>
      <c r="AA30" s="1139">
        <v>0</v>
      </c>
      <c r="AB30" s="1139"/>
      <c r="AC30" s="1139"/>
      <c r="AD30" s="1139"/>
      <c r="AE30" s="1140"/>
      <c r="AF30" s="1114">
        <v>0</v>
      </c>
      <c r="AG30" s="1115"/>
      <c r="AH30" s="1115"/>
      <c r="AI30" s="1115"/>
      <c r="AJ30" s="1116"/>
      <c r="AK30" s="1075">
        <v>36</v>
      </c>
      <c r="AL30" s="1066"/>
      <c r="AM30" s="1066"/>
      <c r="AN30" s="1066"/>
      <c r="AO30" s="1066"/>
      <c r="AP30" s="1066" t="s">
        <v>601</v>
      </c>
      <c r="AQ30" s="1066"/>
      <c r="AR30" s="1066"/>
      <c r="AS30" s="1066"/>
      <c r="AT30" s="1066"/>
      <c r="AU30" s="1066" t="s">
        <v>601</v>
      </c>
      <c r="AV30" s="1066"/>
      <c r="AW30" s="1066"/>
      <c r="AX30" s="1066"/>
      <c r="AY30" s="1066"/>
      <c r="AZ30" s="1137" t="s">
        <v>601</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411</v>
      </c>
      <c r="C31" s="1133"/>
      <c r="D31" s="1133"/>
      <c r="E31" s="1133"/>
      <c r="F31" s="1133"/>
      <c r="G31" s="1133"/>
      <c r="H31" s="1133"/>
      <c r="I31" s="1133"/>
      <c r="J31" s="1133"/>
      <c r="K31" s="1133"/>
      <c r="L31" s="1133"/>
      <c r="M31" s="1133"/>
      <c r="N31" s="1133"/>
      <c r="O31" s="1133"/>
      <c r="P31" s="1134"/>
      <c r="Q31" s="1138">
        <v>213</v>
      </c>
      <c r="R31" s="1139"/>
      <c r="S31" s="1139"/>
      <c r="T31" s="1139"/>
      <c r="U31" s="1139"/>
      <c r="V31" s="1139">
        <v>197</v>
      </c>
      <c r="W31" s="1139"/>
      <c r="X31" s="1139"/>
      <c r="Y31" s="1139"/>
      <c r="Z31" s="1139"/>
      <c r="AA31" s="1139">
        <v>16</v>
      </c>
      <c r="AB31" s="1139"/>
      <c r="AC31" s="1139"/>
      <c r="AD31" s="1139"/>
      <c r="AE31" s="1140"/>
      <c r="AF31" s="1114">
        <v>290</v>
      </c>
      <c r="AG31" s="1115"/>
      <c r="AH31" s="1115"/>
      <c r="AI31" s="1115"/>
      <c r="AJ31" s="1116"/>
      <c r="AK31" s="1075">
        <v>10</v>
      </c>
      <c r="AL31" s="1066"/>
      <c r="AM31" s="1066"/>
      <c r="AN31" s="1066"/>
      <c r="AO31" s="1066"/>
      <c r="AP31" s="1066">
        <v>57</v>
      </c>
      <c r="AQ31" s="1066"/>
      <c r="AR31" s="1066"/>
      <c r="AS31" s="1066"/>
      <c r="AT31" s="1066"/>
      <c r="AU31" s="1066">
        <v>4</v>
      </c>
      <c r="AV31" s="1066"/>
      <c r="AW31" s="1066"/>
      <c r="AX31" s="1066"/>
      <c r="AY31" s="1066"/>
      <c r="AZ31" s="1137" t="s">
        <v>600</v>
      </c>
      <c r="BA31" s="1137"/>
      <c r="BB31" s="1137"/>
      <c r="BC31" s="1137"/>
      <c r="BD31" s="1137"/>
      <c r="BE31" s="1127" t="s">
        <v>412</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413</v>
      </c>
      <c r="C32" s="1133"/>
      <c r="D32" s="1133"/>
      <c r="E32" s="1133"/>
      <c r="F32" s="1133"/>
      <c r="G32" s="1133"/>
      <c r="H32" s="1133"/>
      <c r="I32" s="1133"/>
      <c r="J32" s="1133"/>
      <c r="K32" s="1133"/>
      <c r="L32" s="1133"/>
      <c r="M32" s="1133"/>
      <c r="N32" s="1133"/>
      <c r="O32" s="1133"/>
      <c r="P32" s="1134"/>
      <c r="Q32" s="1138">
        <v>211</v>
      </c>
      <c r="R32" s="1139"/>
      <c r="S32" s="1139"/>
      <c r="T32" s="1139"/>
      <c r="U32" s="1139"/>
      <c r="V32" s="1139">
        <v>198</v>
      </c>
      <c r="W32" s="1139"/>
      <c r="X32" s="1139"/>
      <c r="Y32" s="1139"/>
      <c r="Z32" s="1139"/>
      <c r="AA32" s="1139">
        <v>13</v>
      </c>
      <c r="AB32" s="1139"/>
      <c r="AC32" s="1139"/>
      <c r="AD32" s="1139"/>
      <c r="AE32" s="1140"/>
      <c r="AF32" s="1114">
        <v>13</v>
      </c>
      <c r="AG32" s="1115"/>
      <c r="AH32" s="1115"/>
      <c r="AI32" s="1115"/>
      <c r="AJ32" s="1116"/>
      <c r="AK32" s="1075">
        <v>117</v>
      </c>
      <c r="AL32" s="1066"/>
      <c r="AM32" s="1066"/>
      <c r="AN32" s="1066"/>
      <c r="AO32" s="1066"/>
      <c r="AP32" s="1066">
        <v>1231</v>
      </c>
      <c r="AQ32" s="1066"/>
      <c r="AR32" s="1066"/>
      <c r="AS32" s="1066"/>
      <c r="AT32" s="1066"/>
      <c r="AU32" s="1066">
        <v>1095</v>
      </c>
      <c r="AV32" s="1066"/>
      <c r="AW32" s="1066"/>
      <c r="AX32" s="1066"/>
      <c r="AY32" s="1066"/>
      <c r="AZ32" s="1137" t="s">
        <v>601</v>
      </c>
      <c r="BA32" s="1137"/>
      <c r="BB32" s="1137"/>
      <c r="BC32" s="1137"/>
      <c r="BD32" s="1137"/>
      <c r="BE32" s="1127" t="s">
        <v>414</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395</v>
      </c>
      <c r="B63" s="1039" t="s">
        <v>416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379</v>
      </c>
      <c r="AG63" s="1054"/>
      <c r="AH63" s="1054"/>
      <c r="AI63" s="1054"/>
      <c r="AJ63" s="1125"/>
      <c r="AK63" s="1126"/>
      <c r="AL63" s="1058"/>
      <c r="AM63" s="1058"/>
      <c r="AN63" s="1058"/>
      <c r="AO63" s="1058"/>
      <c r="AP63" s="1054">
        <v>1288</v>
      </c>
      <c r="AQ63" s="1054"/>
      <c r="AR63" s="1054"/>
      <c r="AS63" s="1054"/>
      <c r="AT63" s="1054"/>
      <c r="AU63" s="1054">
        <v>1099</v>
      </c>
      <c r="AV63" s="1054"/>
      <c r="AW63" s="1054"/>
      <c r="AX63" s="1054"/>
      <c r="AY63" s="1054"/>
      <c r="AZ63" s="1120"/>
      <c r="BA63" s="1120"/>
      <c r="BB63" s="1120"/>
      <c r="BC63" s="1120"/>
      <c r="BD63" s="1120"/>
      <c r="BE63" s="1055"/>
      <c r="BF63" s="1055"/>
      <c r="BG63" s="1055"/>
      <c r="BH63" s="1055"/>
      <c r="BI63" s="1056"/>
      <c r="BJ63" s="1121" t="s">
        <v>417</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422</v>
      </c>
      <c r="AB66" s="1097"/>
      <c r="AC66" s="1097"/>
      <c r="AD66" s="1097"/>
      <c r="AE66" s="1098"/>
      <c r="AF66" s="1102" t="s">
        <v>423</v>
      </c>
      <c r="AG66" s="1103"/>
      <c r="AH66" s="1103"/>
      <c r="AI66" s="1103"/>
      <c r="AJ66" s="1104"/>
      <c r="AK66" s="1096" t="s">
        <v>424</v>
      </c>
      <c r="AL66" s="1091"/>
      <c r="AM66" s="1091"/>
      <c r="AN66" s="1091"/>
      <c r="AO66" s="1092"/>
      <c r="AP66" s="1096" t="s">
        <v>405</v>
      </c>
      <c r="AQ66" s="1097"/>
      <c r="AR66" s="1097"/>
      <c r="AS66" s="1097"/>
      <c r="AT66" s="1098"/>
      <c r="AU66" s="1096" t="s">
        <v>425</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594</v>
      </c>
      <c r="C68" s="1081"/>
      <c r="D68" s="1081"/>
      <c r="E68" s="1081"/>
      <c r="F68" s="1081"/>
      <c r="G68" s="1081"/>
      <c r="H68" s="1081"/>
      <c r="I68" s="1081"/>
      <c r="J68" s="1081"/>
      <c r="K68" s="1081"/>
      <c r="L68" s="1081"/>
      <c r="M68" s="1081"/>
      <c r="N68" s="1081"/>
      <c r="O68" s="1081"/>
      <c r="P68" s="1082"/>
      <c r="Q68" s="1083">
        <v>5026</v>
      </c>
      <c r="R68" s="1077"/>
      <c r="S68" s="1077"/>
      <c r="T68" s="1077"/>
      <c r="U68" s="1077"/>
      <c r="V68" s="1077">
        <v>5010</v>
      </c>
      <c r="W68" s="1077"/>
      <c r="X68" s="1077"/>
      <c r="Y68" s="1077"/>
      <c r="Z68" s="1077"/>
      <c r="AA68" s="1077">
        <v>16</v>
      </c>
      <c r="AB68" s="1077"/>
      <c r="AC68" s="1077"/>
      <c r="AD68" s="1077"/>
      <c r="AE68" s="1077"/>
      <c r="AF68" s="1077">
        <v>16</v>
      </c>
      <c r="AG68" s="1077"/>
      <c r="AH68" s="1077"/>
      <c r="AI68" s="1077"/>
      <c r="AJ68" s="1077"/>
      <c r="AK68" s="1077">
        <v>64</v>
      </c>
      <c r="AL68" s="1077"/>
      <c r="AM68" s="1077"/>
      <c r="AN68" s="1077"/>
      <c r="AO68" s="1077"/>
      <c r="AP68" s="1077" t="s">
        <v>601</v>
      </c>
      <c r="AQ68" s="1077"/>
      <c r="AR68" s="1077"/>
      <c r="AS68" s="1077"/>
      <c r="AT68" s="1077"/>
      <c r="AU68" s="1077" t="s">
        <v>601</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107</v>
      </c>
      <c r="R69" s="1066"/>
      <c r="S69" s="1066"/>
      <c r="T69" s="1066"/>
      <c r="U69" s="1066"/>
      <c r="V69" s="1066">
        <v>101</v>
      </c>
      <c r="W69" s="1066"/>
      <c r="X69" s="1066"/>
      <c r="Y69" s="1066"/>
      <c r="Z69" s="1066"/>
      <c r="AA69" s="1066">
        <v>6</v>
      </c>
      <c r="AB69" s="1066"/>
      <c r="AC69" s="1066"/>
      <c r="AD69" s="1066"/>
      <c r="AE69" s="1066"/>
      <c r="AF69" s="1066">
        <v>6</v>
      </c>
      <c r="AG69" s="1066"/>
      <c r="AH69" s="1066"/>
      <c r="AI69" s="1066"/>
      <c r="AJ69" s="1066"/>
      <c r="AK69" s="1066">
        <v>14</v>
      </c>
      <c r="AL69" s="1066"/>
      <c r="AM69" s="1066"/>
      <c r="AN69" s="1066"/>
      <c r="AO69" s="1066"/>
      <c r="AP69" s="1066" t="s">
        <v>601</v>
      </c>
      <c r="AQ69" s="1066"/>
      <c r="AR69" s="1066"/>
      <c r="AS69" s="1066"/>
      <c r="AT69" s="1066"/>
      <c r="AU69" s="1066" t="s">
        <v>601</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25</v>
      </c>
      <c r="R70" s="1066"/>
      <c r="S70" s="1066"/>
      <c r="T70" s="1066"/>
      <c r="U70" s="1066"/>
      <c r="V70" s="1066">
        <v>17</v>
      </c>
      <c r="W70" s="1066"/>
      <c r="X70" s="1066"/>
      <c r="Y70" s="1066"/>
      <c r="Z70" s="1066"/>
      <c r="AA70" s="1066">
        <v>8</v>
      </c>
      <c r="AB70" s="1066"/>
      <c r="AC70" s="1066"/>
      <c r="AD70" s="1066"/>
      <c r="AE70" s="1066"/>
      <c r="AF70" s="1066">
        <v>8</v>
      </c>
      <c r="AG70" s="1066"/>
      <c r="AH70" s="1066"/>
      <c r="AI70" s="1066"/>
      <c r="AJ70" s="1066"/>
      <c r="AK70" s="1066" t="s">
        <v>601</v>
      </c>
      <c r="AL70" s="1066"/>
      <c r="AM70" s="1066"/>
      <c r="AN70" s="1066"/>
      <c r="AO70" s="1066"/>
      <c r="AP70" s="1066" t="s">
        <v>601</v>
      </c>
      <c r="AQ70" s="1066"/>
      <c r="AR70" s="1066"/>
      <c r="AS70" s="1066"/>
      <c r="AT70" s="1066"/>
      <c r="AU70" s="1066" t="s">
        <v>601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149</v>
      </c>
      <c r="R71" s="1066"/>
      <c r="S71" s="1066"/>
      <c r="T71" s="1066"/>
      <c r="U71" s="1066"/>
      <c r="V71" s="1066">
        <v>145</v>
      </c>
      <c r="W71" s="1066"/>
      <c r="X71" s="1066"/>
      <c r="Y71" s="1066"/>
      <c r="Z71" s="1066"/>
      <c r="AA71" s="1066">
        <v>4</v>
      </c>
      <c r="AB71" s="1066"/>
      <c r="AC71" s="1066"/>
      <c r="AD71" s="1066"/>
      <c r="AE71" s="1066"/>
      <c r="AF71" s="1066">
        <v>4</v>
      </c>
      <c r="AG71" s="1066"/>
      <c r="AH71" s="1066"/>
      <c r="AI71" s="1066"/>
      <c r="AJ71" s="1066"/>
      <c r="AK71" s="1066" t="s">
        <v>601</v>
      </c>
      <c r="AL71" s="1066"/>
      <c r="AM71" s="1066"/>
      <c r="AN71" s="1066"/>
      <c r="AO71" s="1066"/>
      <c r="AP71" s="1066" t="s">
        <v>601</v>
      </c>
      <c r="AQ71" s="1066"/>
      <c r="AR71" s="1066"/>
      <c r="AS71" s="1066"/>
      <c r="AT71" s="1066"/>
      <c r="AU71" s="1066" t="s">
        <v>601</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598</v>
      </c>
      <c r="C72" s="1070"/>
      <c r="D72" s="1070"/>
      <c r="E72" s="1070"/>
      <c r="F72" s="1070"/>
      <c r="G72" s="1070"/>
      <c r="H72" s="1070"/>
      <c r="I72" s="1070"/>
      <c r="J72" s="1070"/>
      <c r="K72" s="1070"/>
      <c r="L72" s="1070"/>
      <c r="M72" s="1070"/>
      <c r="N72" s="1070"/>
      <c r="O72" s="1070"/>
      <c r="P72" s="1071"/>
      <c r="Q72" s="1072">
        <v>134</v>
      </c>
      <c r="R72" s="1066"/>
      <c r="S72" s="1066"/>
      <c r="T72" s="1066"/>
      <c r="U72" s="1066"/>
      <c r="V72" s="1066">
        <v>92</v>
      </c>
      <c r="W72" s="1066"/>
      <c r="X72" s="1066"/>
      <c r="Y72" s="1066"/>
      <c r="Z72" s="1066"/>
      <c r="AA72" s="1066">
        <v>42</v>
      </c>
      <c r="AB72" s="1066"/>
      <c r="AC72" s="1066"/>
      <c r="AD72" s="1066"/>
      <c r="AE72" s="1066"/>
      <c r="AF72" s="1066">
        <v>42</v>
      </c>
      <c r="AG72" s="1066"/>
      <c r="AH72" s="1066"/>
      <c r="AI72" s="1066"/>
      <c r="AJ72" s="1066"/>
      <c r="AK72" s="1066" t="s">
        <v>602</v>
      </c>
      <c r="AL72" s="1066"/>
      <c r="AM72" s="1066"/>
      <c r="AN72" s="1066"/>
      <c r="AO72" s="1066"/>
      <c r="AP72" s="1066" t="s">
        <v>601</v>
      </c>
      <c r="AQ72" s="1066"/>
      <c r="AR72" s="1066"/>
      <c r="AS72" s="1066"/>
      <c r="AT72" s="1066"/>
      <c r="AU72" s="1066" t="s">
        <v>601</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599</v>
      </c>
      <c r="C73" s="1070"/>
      <c r="D73" s="1070"/>
      <c r="E73" s="1070"/>
      <c r="F73" s="1070"/>
      <c r="G73" s="1070"/>
      <c r="H73" s="1070"/>
      <c r="I73" s="1070"/>
      <c r="J73" s="1070"/>
      <c r="K73" s="1070"/>
      <c r="L73" s="1070"/>
      <c r="M73" s="1070"/>
      <c r="N73" s="1070"/>
      <c r="O73" s="1070"/>
      <c r="P73" s="1071"/>
      <c r="Q73" s="1072">
        <v>15308</v>
      </c>
      <c r="R73" s="1066"/>
      <c r="S73" s="1066"/>
      <c r="T73" s="1066"/>
      <c r="U73" s="1066"/>
      <c r="V73" s="1066">
        <v>14789</v>
      </c>
      <c r="W73" s="1066"/>
      <c r="X73" s="1066"/>
      <c r="Y73" s="1066"/>
      <c r="Z73" s="1066"/>
      <c r="AA73" s="1066">
        <v>519</v>
      </c>
      <c r="AB73" s="1066"/>
      <c r="AC73" s="1066"/>
      <c r="AD73" s="1066"/>
      <c r="AE73" s="1066"/>
      <c r="AF73" s="1066">
        <v>519</v>
      </c>
      <c r="AG73" s="1066"/>
      <c r="AH73" s="1066"/>
      <c r="AI73" s="1066"/>
      <c r="AJ73" s="1066"/>
      <c r="AK73" s="1066">
        <v>1469</v>
      </c>
      <c r="AL73" s="1066"/>
      <c r="AM73" s="1066"/>
      <c r="AN73" s="1066"/>
      <c r="AO73" s="1066"/>
      <c r="AP73" s="1066">
        <v>2718</v>
      </c>
      <c r="AQ73" s="1066"/>
      <c r="AR73" s="1066"/>
      <c r="AS73" s="1066"/>
      <c r="AT73" s="1066"/>
      <c r="AU73" s="1066">
        <v>40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395</v>
      </c>
      <c r="B88" s="1039" t="s">
        <v>426</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595</v>
      </c>
      <c r="AG88" s="1054"/>
      <c r="AH88" s="1054"/>
      <c r="AI88" s="1054"/>
      <c r="AJ88" s="1054"/>
      <c r="AK88" s="1058"/>
      <c r="AL88" s="1058"/>
      <c r="AM88" s="1058"/>
      <c r="AN88" s="1058"/>
      <c r="AO88" s="1058"/>
      <c r="AP88" s="1054">
        <v>2718</v>
      </c>
      <c r="AQ88" s="1054"/>
      <c r="AR88" s="1054"/>
      <c r="AS88" s="1054"/>
      <c r="AT88" s="1054"/>
      <c r="AU88" s="1054">
        <v>40</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1039" t="s">
        <v>427</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5</v>
      </c>
      <c r="CS102" s="1046"/>
      <c r="CT102" s="1046"/>
      <c r="CU102" s="1046"/>
      <c r="CV102" s="1047"/>
      <c r="CW102" s="1045">
        <v>48</v>
      </c>
      <c r="CX102" s="1046"/>
      <c r="CY102" s="1046"/>
      <c r="CZ102" s="1046"/>
      <c r="DA102" s="1047"/>
      <c r="DB102" s="1045" t="s">
        <v>522</v>
      </c>
      <c r="DC102" s="1046"/>
      <c r="DD102" s="1046"/>
      <c r="DE102" s="1046"/>
      <c r="DF102" s="1047"/>
      <c r="DG102" s="1045">
        <v>319</v>
      </c>
      <c r="DH102" s="1046"/>
      <c r="DI102" s="1046"/>
      <c r="DJ102" s="1046"/>
      <c r="DK102" s="1047"/>
      <c r="DL102" s="1045" t="s">
        <v>522</v>
      </c>
      <c r="DM102" s="1046"/>
      <c r="DN102" s="1046"/>
      <c r="DO102" s="1046"/>
      <c r="DP102" s="1047"/>
      <c r="DQ102" s="1045">
        <v>225</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428</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429</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432</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433</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434</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435</v>
      </c>
      <c r="AB109" s="989"/>
      <c r="AC109" s="989"/>
      <c r="AD109" s="989"/>
      <c r="AE109" s="990"/>
      <c r="AF109" s="991" t="s">
        <v>436</v>
      </c>
      <c r="AG109" s="989"/>
      <c r="AH109" s="989"/>
      <c r="AI109" s="989"/>
      <c r="AJ109" s="990"/>
      <c r="AK109" s="991" t="s">
        <v>309</v>
      </c>
      <c r="AL109" s="989"/>
      <c r="AM109" s="989"/>
      <c r="AN109" s="989"/>
      <c r="AO109" s="990"/>
      <c r="AP109" s="991" t="s">
        <v>437</v>
      </c>
      <c r="AQ109" s="989"/>
      <c r="AR109" s="989"/>
      <c r="AS109" s="989"/>
      <c r="AT109" s="1020"/>
      <c r="AU109" s="988" t="s">
        <v>434</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435</v>
      </c>
      <c r="BR109" s="989"/>
      <c r="BS109" s="989"/>
      <c r="BT109" s="989"/>
      <c r="BU109" s="990"/>
      <c r="BV109" s="991" t="s">
        <v>436</v>
      </c>
      <c r="BW109" s="989"/>
      <c r="BX109" s="989"/>
      <c r="BY109" s="989"/>
      <c r="BZ109" s="990"/>
      <c r="CA109" s="991" t="s">
        <v>309</v>
      </c>
      <c r="CB109" s="989"/>
      <c r="CC109" s="989"/>
      <c r="CD109" s="989"/>
      <c r="CE109" s="990"/>
      <c r="CF109" s="1027" t="s">
        <v>437</v>
      </c>
      <c r="CG109" s="1027"/>
      <c r="CH109" s="1027"/>
      <c r="CI109" s="1027"/>
      <c r="CJ109" s="1027"/>
      <c r="CK109" s="991" t="s">
        <v>438</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435</v>
      </c>
      <c r="DH109" s="989"/>
      <c r="DI109" s="989"/>
      <c r="DJ109" s="989"/>
      <c r="DK109" s="990"/>
      <c r="DL109" s="991" t="s">
        <v>436</v>
      </c>
      <c r="DM109" s="989"/>
      <c r="DN109" s="989"/>
      <c r="DO109" s="989"/>
      <c r="DP109" s="990"/>
      <c r="DQ109" s="991" t="s">
        <v>309</v>
      </c>
      <c r="DR109" s="989"/>
      <c r="DS109" s="989"/>
      <c r="DT109" s="989"/>
      <c r="DU109" s="990"/>
      <c r="DV109" s="991" t="s">
        <v>437</v>
      </c>
      <c r="DW109" s="989"/>
      <c r="DX109" s="989"/>
      <c r="DY109" s="989"/>
      <c r="DZ109" s="1020"/>
    </row>
    <row r="110" spans="1:131" s="248" customFormat="1" ht="26.25" customHeight="1" x14ac:dyDescent="0.15">
      <c r="A110" s="891" t="s">
        <v>439</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401937</v>
      </c>
      <c r="AB110" s="982"/>
      <c r="AC110" s="982"/>
      <c r="AD110" s="982"/>
      <c r="AE110" s="983"/>
      <c r="AF110" s="984">
        <v>413260</v>
      </c>
      <c r="AG110" s="982"/>
      <c r="AH110" s="982"/>
      <c r="AI110" s="982"/>
      <c r="AJ110" s="983"/>
      <c r="AK110" s="984">
        <v>368829</v>
      </c>
      <c r="AL110" s="982"/>
      <c r="AM110" s="982"/>
      <c r="AN110" s="982"/>
      <c r="AO110" s="983"/>
      <c r="AP110" s="985">
        <v>18</v>
      </c>
      <c r="AQ110" s="986"/>
      <c r="AR110" s="986"/>
      <c r="AS110" s="986"/>
      <c r="AT110" s="987"/>
      <c r="AU110" s="1021" t="s">
        <v>73</v>
      </c>
      <c r="AV110" s="1022"/>
      <c r="AW110" s="1022"/>
      <c r="AX110" s="1022"/>
      <c r="AY110" s="1022"/>
      <c r="AZ110" s="947" t="s">
        <v>440</v>
      </c>
      <c r="BA110" s="892"/>
      <c r="BB110" s="892"/>
      <c r="BC110" s="892"/>
      <c r="BD110" s="892"/>
      <c r="BE110" s="892"/>
      <c r="BF110" s="892"/>
      <c r="BG110" s="892"/>
      <c r="BH110" s="892"/>
      <c r="BI110" s="892"/>
      <c r="BJ110" s="892"/>
      <c r="BK110" s="892"/>
      <c r="BL110" s="892"/>
      <c r="BM110" s="892"/>
      <c r="BN110" s="892"/>
      <c r="BO110" s="892"/>
      <c r="BP110" s="893"/>
      <c r="BQ110" s="948">
        <v>3820796</v>
      </c>
      <c r="BR110" s="929"/>
      <c r="BS110" s="929"/>
      <c r="BT110" s="929"/>
      <c r="BU110" s="929"/>
      <c r="BV110" s="929">
        <v>3648066</v>
      </c>
      <c r="BW110" s="929"/>
      <c r="BX110" s="929"/>
      <c r="BY110" s="929"/>
      <c r="BZ110" s="929"/>
      <c r="CA110" s="929">
        <v>3525060</v>
      </c>
      <c r="CB110" s="929"/>
      <c r="CC110" s="929"/>
      <c r="CD110" s="929"/>
      <c r="CE110" s="929"/>
      <c r="CF110" s="953">
        <v>172.1</v>
      </c>
      <c r="CG110" s="954"/>
      <c r="CH110" s="954"/>
      <c r="CI110" s="954"/>
      <c r="CJ110" s="954"/>
      <c r="CK110" s="1017" t="s">
        <v>441</v>
      </c>
      <c r="CL110" s="903"/>
      <c r="CM110" s="978" t="s">
        <v>442</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443</v>
      </c>
      <c r="DH110" s="929"/>
      <c r="DI110" s="929"/>
      <c r="DJ110" s="929"/>
      <c r="DK110" s="929"/>
      <c r="DL110" s="929" t="s">
        <v>444</v>
      </c>
      <c r="DM110" s="929"/>
      <c r="DN110" s="929"/>
      <c r="DO110" s="929"/>
      <c r="DP110" s="929"/>
      <c r="DQ110" s="929" t="s">
        <v>444</v>
      </c>
      <c r="DR110" s="929"/>
      <c r="DS110" s="929"/>
      <c r="DT110" s="929"/>
      <c r="DU110" s="929"/>
      <c r="DV110" s="930" t="s">
        <v>444</v>
      </c>
      <c r="DW110" s="930"/>
      <c r="DX110" s="930"/>
      <c r="DY110" s="930"/>
      <c r="DZ110" s="931"/>
    </row>
    <row r="111" spans="1:131" s="248" customFormat="1" ht="26.25" customHeight="1" x14ac:dyDescent="0.15">
      <c r="A111" s="858" t="s">
        <v>445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444</v>
      </c>
      <c r="AG111" s="1010"/>
      <c r="AH111" s="1010"/>
      <c r="AI111" s="1010"/>
      <c r="AJ111" s="1011"/>
      <c r="AK111" s="1012" t="s">
        <v>443</v>
      </c>
      <c r="AL111" s="1010"/>
      <c r="AM111" s="1010"/>
      <c r="AN111" s="1010"/>
      <c r="AO111" s="1011"/>
      <c r="AP111" s="1013" t="s">
        <v>446</v>
      </c>
      <c r="AQ111" s="1014"/>
      <c r="AR111" s="1014"/>
      <c r="AS111" s="1014"/>
      <c r="AT111" s="1015"/>
      <c r="AU111" s="1023"/>
      <c r="AV111" s="1024"/>
      <c r="AW111" s="1024"/>
      <c r="AX111" s="1024"/>
      <c r="AY111" s="1024"/>
      <c r="AZ111" s="899" t="s">
        <v>447</v>
      </c>
      <c r="BA111" s="834"/>
      <c r="BB111" s="834"/>
      <c r="BC111" s="834"/>
      <c r="BD111" s="834"/>
      <c r="BE111" s="834"/>
      <c r="BF111" s="834"/>
      <c r="BG111" s="834"/>
      <c r="BH111" s="834"/>
      <c r="BI111" s="834"/>
      <c r="BJ111" s="834"/>
      <c r="BK111" s="834"/>
      <c r="BL111" s="834"/>
      <c r="BM111" s="834"/>
      <c r="BN111" s="834"/>
      <c r="BO111" s="834"/>
      <c r="BP111" s="835"/>
      <c r="BQ111" s="900">
        <v>30000</v>
      </c>
      <c r="BR111" s="901"/>
      <c r="BS111" s="901"/>
      <c r="BT111" s="901"/>
      <c r="BU111" s="901"/>
      <c r="BV111" s="901">
        <v>20000</v>
      </c>
      <c r="BW111" s="901"/>
      <c r="BX111" s="901"/>
      <c r="BY111" s="901"/>
      <c r="BZ111" s="901"/>
      <c r="CA111" s="901">
        <v>10000</v>
      </c>
      <c r="CB111" s="901"/>
      <c r="CC111" s="901"/>
      <c r="CD111" s="901"/>
      <c r="CE111" s="901"/>
      <c r="CF111" s="962">
        <v>0.5</v>
      </c>
      <c r="CG111" s="963"/>
      <c r="CH111" s="963"/>
      <c r="CI111" s="963"/>
      <c r="CJ111" s="963"/>
      <c r="CK111" s="1018"/>
      <c r="CL111" s="905"/>
      <c r="CM111" s="908" t="s">
        <v>448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139</v>
      </c>
      <c r="DH111" s="901"/>
      <c r="DI111" s="901"/>
      <c r="DJ111" s="901"/>
      <c r="DK111" s="901"/>
      <c r="DL111" s="901" t="s">
        <v>139</v>
      </c>
      <c r="DM111" s="901"/>
      <c r="DN111" s="901"/>
      <c r="DO111" s="901"/>
      <c r="DP111" s="901"/>
      <c r="DQ111" s="901" t="s">
        <v>444</v>
      </c>
      <c r="DR111" s="901"/>
      <c r="DS111" s="901"/>
      <c r="DT111" s="901"/>
      <c r="DU111" s="901"/>
      <c r="DV111" s="878" t="s">
        <v>139</v>
      </c>
      <c r="DW111" s="878"/>
      <c r="DX111" s="878"/>
      <c r="DY111" s="878"/>
      <c r="DZ111" s="879"/>
    </row>
    <row r="112" spans="1:131" s="248" customFormat="1" ht="26.25" customHeight="1" x14ac:dyDescent="0.15">
      <c r="A112" s="1003" t="s">
        <v>449</v>
      </c>
      <c r="B112" s="1004"/>
      <c r="C112" s="834" t="s">
        <v>450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443</v>
      </c>
      <c r="AB112" s="864"/>
      <c r="AC112" s="864"/>
      <c r="AD112" s="864"/>
      <c r="AE112" s="865"/>
      <c r="AF112" s="866" t="s">
        <v>444</v>
      </c>
      <c r="AG112" s="864"/>
      <c r="AH112" s="864"/>
      <c r="AI112" s="864"/>
      <c r="AJ112" s="865"/>
      <c r="AK112" s="866" t="s">
        <v>139</v>
      </c>
      <c r="AL112" s="864"/>
      <c r="AM112" s="864"/>
      <c r="AN112" s="864"/>
      <c r="AO112" s="865"/>
      <c r="AP112" s="911" t="s">
        <v>444</v>
      </c>
      <c r="AQ112" s="912"/>
      <c r="AR112" s="912"/>
      <c r="AS112" s="912"/>
      <c r="AT112" s="913"/>
      <c r="AU112" s="1023"/>
      <c r="AV112" s="1024"/>
      <c r="AW112" s="1024"/>
      <c r="AX112" s="1024"/>
      <c r="AY112" s="1024"/>
      <c r="AZ112" s="899" t="s">
        <v>451</v>
      </c>
      <c r="BA112" s="834"/>
      <c r="BB112" s="834"/>
      <c r="BC112" s="834"/>
      <c r="BD112" s="834"/>
      <c r="BE112" s="834"/>
      <c r="BF112" s="834"/>
      <c r="BG112" s="834"/>
      <c r="BH112" s="834"/>
      <c r="BI112" s="834"/>
      <c r="BJ112" s="834"/>
      <c r="BK112" s="834"/>
      <c r="BL112" s="834"/>
      <c r="BM112" s="834"/>
      <c r="BN112" s="834"/>
      <c r="BO112" s="834"/>
      <c r="BP112" s="835"/>
      <c r="BQ112" s="900">
        <v>1138637</v>
      </c>
      <c r="BR112" s="901"/>
      <c r="BS112" s="901"/>
      <c r="BT112" s="901"/>
      <c r="BU112" s="901"/>
      <c r="BV112" s="901">
        <v>1126660</v>
      </c>
      <c r="BW112" s="901"/>
      <c r="BX112" s="901"/>
      <c r="BY112" s="901"/>
      <c r="BZ112" s="901"/>
      <c r="CA112" s="901">
        <v>1098993</v>
      </c>
      <c r="CB112" s="901"/>
      <c r="CC112" s="901"/>
      <c r="CD112" s="901"/>
      <c r="CE112" s="901"/>
      <c r="CF112" s="962">
        <v>53.7</v>
      </c>
      <c r="CG112" s="963"/>
      <c r="CH112" s="963"/>
      <c r="CI112" s="963"/>
      <c r="CJ112" s="963"/>
      <c r="CK112" s="1018"/>
      <c r="CL112" s="905"/>
      <c r="CM112" s="908" t="s">
        <v>452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139</v>
      </c>
      <c r="DM112" s="901"/>
      <c r="DN112" s="901"/>
      <c r="DO112" s="901"/>
      <c r="DP112" s="901"/>
      <c r="DQ112" s="901" t="s">
        <v>444</v>
      </c>
      <c r="DR112" s="901"/>
      <c r="DS112" s="901"/>
      <c r="DT112" s="901"/>
      <c r="DU112" s="901"/>
      <c r="DV112" s="878" t="s">
        <v>139</v>
      </c>
      <c r="DW112" s="878"/>
      <c r="DX112" s="878"/>
      <c r="DY112" s="878"/>
      <c r="DZ112" s="879"/>
    </row>
    <row r="113" spans="1:130" s="248" customFormat="1" ht="26.25" customHeight="1" x14ac:dyDescent="0.15">
      <c r="A113" s="1005"/>
      <c r="B113" s="1006"/>
      <c r="C113" s="834" t="s">
        <v>453</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79930</v>
      </c>
      <c r="AB113" s="1010"/>
      <c r="AC113" s="1010"/>
      <c r="AD113" s="1010"/>
      <c r="AE113" s="1011"/>
      <c r="AF113" s="1012">
        <v>72520</v>
      </c>
      <c r="AG113" s="1010"/>
      <c r="AH113" s="1010"/>
      <c r="AI113" s="1010"/>
      <c r="AJ113" s="1011"/>
      <c r="AK113" s="1012">
        <v>86142</v>
      </c>
      <c r="AL113" s="1010"/>
      <c r="AM113" s="1010"/>
      <c r="AN113" s="1010"/>
      <c r="AO113" s="1011"/>
      <c r="AP113" s="1013">
        <v>4.2</v>
      </c>
      <c r="AQ113" s="1014"/>
      <c r="AR113" s="1014"/>
      <c r="AS113" s="1014"/>
      <c r="AT113" s="1015"/>
      <c r="AU113" s="1023"/>
      <c r="AV113" s="1024"/>
      <c r="AW113" s="1024"/>
      <c r="AX113" s="1024"/>
      <c r="AY113" s="1024"/>
      <c r="AZ113" s="899" t="s">
        <v>454</v>
      </c>
      <c r="BA113" s="834"/>
      <c r="BB113" s="834"/>
      <c r="BC113" s="834"/>
      <c r="BD113" s="834"/>
      <c r="BE113" s="834"/>
      <c r="BF113" s="834"/>
      <c r="BG113" s="834"/>
      <c r="BH113" s="834"/>
      <c r="BI113" s="834"/>
      <c r="BJ113" s="834"/>
      <c r="BK113" s="834"/>
      <c r="BL113" s="834"/>
      <c r="BM113" s="834"/>
      <c r="BN113" s="834"/>
      <c r="BO113" s="834"/>
      <c r="BP113" s="835"/>
      <c r="BQ113" s="900">
        <v>53818</v>
      </c>
      <c r="BR113" s="901"/>
      <c r="BS113" s="901"/>
      <c r="BT113" s="901"/>
      <c r="BU113" s="901"/>
      <c r="BV113" s="901">
        <v>44605</v>
      </c>
      <c r="BW113" s="901"/>
      <c r="BX113" s="901"/>
      <c r="BY113" s="901"/>
      <c r="BZ113" s="901"/>
      <c r="CA113" s="901">
        <v>44422</v>
      </c>
      <c r="CB113" s="901"/>
      <c r="CC113" s="901"/>
      <c r="CD113" s="901"/>
      <c r="CE113" s="901"/>
      <c r="CF113" s="962">
        <v>2.2000000000000002</v>
      </c>
      <c r="CG113" s="963"/>
      <c r="CH113" s="963"/>
      <c r="CI113" s="963"/>
      <c r="CJ113" s="963"/>
      <c r="CK113" s="1018"/>
      <c r="CL113" s="905"/>
      <c r="CM113" s="908" t="s">
        <v>455</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444</v>
      </c>
      <c r="DH113" s="864"/>
      <c r="DI113" s="864"/>
      <c r="DJ113" s="864"/>
      <c r="DK113" s="865"/>
      <c r="DL113" s="866" t="s">
        <v>444</v>
      </c>
      <c r="DM113" s="864"/>
      <c r="DN113" s="864"/>
      <c r="DO113" s="864"/>
      <c r="DP113" s="865"/>
      <c r="DQ113" s="866" t="s">
        <v>444</v>
      </c>
      <c r="DR113" s="864"/>
      <c r="DS113" s="864"/>
      <c r="DT113" s="864"/>
      <c r="DU113" s="865"/>
      <c r="DV113" s="911" t="s">
        <v>139</v>
      </c>
      <c r="DW113" s="912"/>
      <c r="DX113" s="912"/>
      <c r="DY113" s="912"/>
      <c r="DZ113" s="913"/>
    </row>
    <row r="114" spans="1:130" s="248" customFormat="1" ht="26.25" customHeight="1" x14ac:dyDescent="0.15">
      <c r="A114" s="1005"/>
      <c r="B114" s="1006"/>
      <c r="C114" s="834" t="s">
        <v>456</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31496</v>
      </c>
      <c r="AB114" s="864"/>
      <c r="AC114" s="864"/>
      <c r="AD114" s="864"/>
      <c r="AE114" s="865"/>
      <c r="AF114" s="866">
        <v>13418</v>
      </c>
      <c r="AG114" s="864"/>
      <c r="AH114" s="864"/>
      <c r="AI114" s="864"/>
      <c r="AJ114" s="865"/>
      <c r="AK114" s="866">
        <v>14231</v>
      </c>
      <c r="AL114" s="864"/>
      <c r="AM114" s="864"/>
      <c r="AN114" s="864"/>
      <c r="AO114" s="865"/>
      <c r="AP114" s="911">
        <v>0.7</v>
      </c>
      <c r="AQ114" s="912"/>
      <c r="AR114" s="912"/>
      <c r="AS114" s="912"/>
      <c r="AT114" s="913"/>
      <c r="AU114" s="1023"/>
      <c r="AV114" s="1024"/>
      <c r="AW114" s="1024"/>
      <c r="AX114" s="1024"/>
      <c r="AY114" s="1024"/>
      <c r="AZ114" s="899" t="s">
        <v>457</v>
      </c>
      <c r="BA114" s="834"/>
      <c r="BB114" s="834"/>
      <c r="BC114" s="834"/>
      <c r="BD114" s="834"/>
      <c r="BE114" s="834"/>
      <c r="BF114" s="834"/>
      <c r="BG114" s="834"/>
      <c r="BH114" s="834"/>
      <c r="BI114" s="834"/>
      <c r="BJ114" s="834"/>
      <c r="BK114" s="834"/>
      <c r="BL114" s="834"/>
      <c r="BM114" s="834"/>
      <c r="BN114" s="834"/>
      <c r="BO114" s="834"/>
      <c r="BP114" s="835"/>
      <c r="BQ114" s="900">
        <v>831955</v>
      </c>
      <c r="BR114" s="901"/>
      <c r="BS114" s="901"/>
      <c r="BT114" s="901"/>
      <c r="BU114" s="901"/>
      <c r="BV114" s="901">
        <v>824175</v>
      </c>
      <c r="BW114" s="901"/>
      <c r="BX114" s="901"/>
      <c r="BY114" s="901"/>
      <c r="BZ114" s="901"/>
      <c r="CA114" s="901">
        <v>788943</v>
      </c>
      <c r="CB114" s="901"/>
      <c r="CC114" s="901"/>
      <c r="CD114" s="901"/>
      <c r="CE114" s="901"/>
      <c r="CF114" s="962">
        <v>38.5</v>
      </c>
      <c r="CG114" s="963"/>
      <c r="CH114" s="963"/>
      <c r="CI114" s="963"/>
      <c r="CJ114" s="963"/>
      <c r="CK114" s="1018"/>
      <c r="CL114" s="905"/>
      <c r="CM114" s="908" t="s">
        <v>458</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139</v>
      </c>
      <c r="DH114" s="864"/>
      <c r="DI114" s="864"/>
      <c r="DJ114" s="864"/>
      <c r="DK114" s="865"/>
      <c r="DL114" s="866" t="s">
        <v>444</v>
      </c>
      <c r="DM114" s="864"/>
      <c r="DN114" s="864"/>
      <c r="DO114" s="864"/>
      <c r="DP114" s="865"/>
      <c r="DQ114" s="866" t="s">
        <v>139</v>
      </c>
      <c r="DR114" s="864"/>
      <c r="DS114" s="864"/>
      <c r="DT114" s="864"/>
      <c r="DU114" s="865"/>
      <c r="DV114" s="911" t="s">
        <v>139</v>
      </c>
      <c r="DW114" s="912"/>
      <c r="DX114" s="912"/>
      <c r="DY114" s="912"/>
      <c r="DZ114" s="913"/>
    </row>
    <row r="115" spans="1:130" s="248" customFormat="1" ht="26.25" customHeight="1" x14ac:dyDescent="0.15">
      <c r="A115" s="1005"/>
      <c r="B115" s="1006"/>
      <c r="C115" s="834" t="s">
        <v>459</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10781</v>
      </c>
      <c r="AB115" s="1010"/>
      <c r="AC115" s="1010"/>
      <c r="AD115" s="1010"/>
      <c r="AE115" s="1011"/>
      <c r="AF115" s="1012">
        <v>3063</v>
      </c>
      <c r="AG115" s="1010"/>
      <c r="AH115" s="1010"/>
      <c r="AI115" s="1010"/>
      <c r="AJ115" s="1011"/>
      <c r="AK115" s="1012">
        <v>5184</v>
      </c>
      <c r="AL115" s="1010"/>
      <c r="AM115" s="1010"/>
      <c r="AN115" s="1010"/>
      <c r="AO115" s="1011"/>
      <c r="AP115" s="1013">
        <v>0.3</v>
      </c>
      <c r="AQ115" s="1014"/>
      <c r="AR115" s="1014"/>
      <c r="AS115" s="1014"/>
      <c r="AT115" s="1015"/>
      <c r="AU115" s="1023"/>
      <c r="AV115" s="1024"/>
      <c r="AW115" s="1024"/>
      <c r="AX115" s="1024"/>
      <c r="AY115" s="1024"/>
      <c r="AZ115" s="899" t="s">
        <v>460</v>
      </c>
      <c r="BA115" s="834"/>
      <c r="BB115" s="834"/>
      <c r="BC115" s="834"/>
      <c r="BD115" s="834"/>
      <c r="BE115" s="834"/>
      <c r="BF115" s="834"/>
      <c r="BG115" s="834"/>
      <c r="BH115" s="834"/>
      <c r="BI115" s="834"/>
      <c r="BJ115" s="834"/>
      <c r="BK115" s="834"/>
      <c r="BL115" s="834"/>
      <c r="BM115" s="834"/>
      <c r="BN115" s="834"/>
      <c r="BO115" s="834"/>
      <c r="BP115" s="835"/>
      <c r="BQ115" s="900">
        <v>291140</v>
      </c>
      <c r="BR115" s="901"/>
      <c r="BS115" s="901"/>
      <c r="BT115" s="901"/>
      <c r="BU115" s="901"/>
      <c r="BV115" s="901">
        <v>268233</v>
      </c>
      <c r="BW115" s="901"/>
      <c r="BX115" s="901"/>
      <c r="BY115" s="901"/>
      <c r="BZ115" s="901"/>
      <c r="CA115" s="901">
        <v>225373</v>
      </c>
      <c r="CB115" s="901"/>
      <c r="CC115" s="901"/>
      <c r="CD115" s="901"/>
      <c r="CE115" s="901"/>
      <c r="CF115" s="962">
        <v>11</v>
      </c>
      <c r="CG115" s="963"/>
      <c r="CH115" s="963"/>
      <c r="CI115" s="963"/>
      <c r="CJ115" s="963"/>
      <c r="CK115" s="1018"/>
      <c r="CL115" s="905"/>
      <c r="CM115" s="899" t="s">
        <v>461</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444</v>
      </c>
      <c r="DH115" s="864"/>
      <c r="DI115" s="864"/>
      <c r="DJ115" s="864"/>
      <c r="DK115" s="865"/>
      <c r="DL115" s="866" t="s">
        <v>444</v>
      </c>
      <c r="DM115" s="864"/>
      <c r="DN115" s="864"/>
      <c r="DO115" s="864"/>
      <c r="DP115" s="865"/>
      <c r="DQ115" s="866" t="s">
        <v>444</v>
      </c>
      <c r="DR115" s="864"/>
      <c r="DS115" s="864"/>
      <c r="DT115" s="864"/>
      <c r="DU115" s="865"/>
      <c r="DV115" s="911" t="s">
        <v>444</v>
      </c>
      <c r="DW115" s="912"/>
      <c r="DX115" s="912"/>
      <c r="DY115" s="912"/>
      <c r="DZ115" s="913"/>
    </row>
    <row r="116" spans="1:130" s="248" customFormat="1" ht="26.25" customHeight="1" x14ac:dyDescent="0.15">
      <c r="A116" s="1007"/>
      <c r="B116" s="1008"/>
      <c r="C116" s="967" t="s">
        <v>462</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444</v>
      </c>
      <c r="AB116" s="864"/>
      <c r="AC116" s="864"/>
      <c r="AD116" s="864"/>
      <c r="AE116" s="865"/>
      <c r="AF116" s="866" t="s">
        <v>443</v>
      </c>
      <c r="AG116" s="864"/>
      <c r="AH116" s="864"/>
      <c r="AI116" s="864"/>
      <c r="AJ116" s="865"/>
      <c r="AK116" s="866">
        <v>32</v>
      </c>
      <c r="AL116" s="864"/>
      <c r="AM116" s="864"/>
      <c r="AN116" s="864"/>
      <c r="AO116" s="865"/>
      <c r="AP116" s="911">
        <v>0</v>
      </c>
      <c r="AQ116" s="912"/>
      <c r="AR116" s="912"/>
      <c r="AS116" s="912"/>
      <c r="AT116" s="913"/>
      <c r="AU116" s="1023"/>
      <c r="AV116" s="1024"/>
      <c r="AW116" s="1024"/>
      <c r="AX116" s="1024"/>
      <c r="AY116" s="1024"/>
      <c r="AZ116" s="950" t="s">
        <v>463</v>
      </c>
      <c r="BA116" s="951"/>
      <c r="BB116" s="951"/>
      <c r="BC116" s="951"/>
      <c r="BD116" s="951"/>
      <c r="BE116" s="951"/>
      <c r="BF116" s="951"/>
      <c r="BG116" s="951"/>
      <c r="BH116" s="951"/>
      <c r="BI116" s="951"/>
      <c r="BJ116" s="951"/>
      <c r="BK116" s="951"/>
      <c r="BL116" s="951"/>
      <c r="BM116" s="951"/>
      <c r="BN116" s="951"/>
      <c r="BO116" s="951"/>
      <c r="BP116" s="952"/>
      <c r="BQ116" s="900" t="s">
        <v>139</v>
      </c>
      <c r="BR116" s="901"/>
      <c r="BS116" s="901"/>
      <c r="BT116" s="901"/>
      <c r="BU116" s="901"/>
      <c r="BV116" s="901" t="s">
        <v>444</v>
      </c>
      <c r="BW116" s="901"/>
      <c r="BX116" s="901"/>
      <c r="BY116" s="901"/>
      <c r="BZ116" s="901"/>
      <c r="CA116" s="901" t="s">
        <v>444</v>
      </c>
      <c r="CB116" s="901"/>
      <c r="CC116" s="901"/>
      <c r="CD116" s="901"/>
      <c r="CE116" s="901"/>
      <c r="CF116" s="962" t="s">
        <v>444</v>
      </c>
      <c r="CG116" s="963"/>
      <c r="CH116" s="963"/>
      <c r="CI116" s="963"/>
      <c r="CJ116" s="963"/>
      <c r="CK116" s="1018"/>
      <c r="CL116" s="905"/>
      <c r="CM116" s="908" t="s">
        <v>464</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139</v>
      </c>
      <c r="DH116" s="864"/>
      <c r="DI116" s="864"/>
      <c r="DJ116" s="864"/>
      <c r="DK116" s="865"/>
      <c r="DL116" s="866" t="s">
        <v>446</v>
      </c>
      <c r="DM116" s="864"/>
      <c r="DN116" s="864"/>
      <c r="DO116" s="864"/>
      <c r="DP116" s="865"/>
      <c r="DQ116" s="866" t="s">
        <v>139</v>
      </c>
      <c r="DR116" s="864"/>
      <c r="DS116" s="864"/>
      <c r="DT116" s="864"/>
      <c r="DU116" s="865"/>
      <c r="DV116" s="911" t="s">
        <v>139</v>
      </c>
      <c r="DW116" s="912"/>
      <c r="DX116" s="912"/>
      <c r="DY116" s="912"/>
      <c r="DZ116" s="913"/>
    </row>
    <row r="117" spans="1:130" s="248" customFormat="1" ht="26.25" customHeight="1" x14ac:dyDescent="0.15">
      <c r="A117" s="98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465</v>
      </c>
      <c r="Z117" s="990"/>
      <c r="AA117" s="995">
        <v>524144</v>
      </c>
      <c r="AB117" s="996"/>
      <c r="AC117" s="996"/>
      <c r="AD117" s="996"/>
      <c r="AE117" s="997"/>
      <c r="AF117" s="998">
        <v>502261</v>
      </c>
      <c r="AG117" s="996"/>
      <c r="AH117" s="996"/>
      <c r="AI117" s="996"/>
      <c r="AJ117" s="997"/>
      <c r="AK117" s="998">
        <v>474418</v>
      </c>
      <c r="AL117" s="996"/>
      <c r="AM117" s="996"/>
      <c r="AN117" s="996"/>
      <c r="AO117" s="997"/>
      <c r="AP117" s="999"/>
      <c r="AQ117" s="1000"/>
      <c r="AR117" s="1000"/>
      <c r="AS117" s="1000"/>
      <c r="AT117" s="1001"/>
      <c r="AU117" s="1023"/>
      <c r="AV117" s="1024"/>
      <c r="AW117" s="1024"/>
      <c r="AX117" s="1024"/>
      <c r="AY117" s="1024"/>
      <c r="AZ117" s="950" t="s">
        <v>466</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446</v>
      </c>
      <c r="BW117" s="901"/>
      <c r="BX117" s="901"/>
      <c r="BY117" s="901"/>
      <c r="BZ117" s="901"/>
      <c r="CA117" s="901" t="s">
        <v>446</v>
      </c>
      <c r="CB117" s="901"/>
      <c r="CC117" s="901"/>
      <c r="CD117" s="901"/>
      <c r="CE117" s="901"/>
      <c r="CF117" s="962" t="s">
        <v>446</v>
      </c>
      <c r="CG117" s="963"/>
      <c r="CH117" s="963"/>
      <c r="CI117" s="963"/>
      <c r="CJ117" s="963"/>
      <c r="CK117" s="1018"/>
      <c r="CL117" s="905"/>
      <c r="CM117" s="908" t="s">
        <v>467</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446</v>
      </c>
      <c r="DM117" s="864"/>
      <c r="DN117" s="864"/>
      <c r="DO117" s="864"/>
      <c r="DP117" s="865"/>
      <c r="DQ117" s="866" t="s">
        <v>446</v>
      </c>
      <c r="DR117" s="864"/>
      <c r="DS117" s="864"/>
      <c r="DT117" s="864"/>
      <c r="DU117" s="865"/>
      <c r="DV117" s="911" t="s">
        <v>446</v>
      </c>
      <c r="DW117" s="912"/>
      <c r="DX117" s="912"/>
      <c r="DY117" s="912"/>
      <c r="DZ117" s="913"/>
    </row>
    <row r="118" spans="1:130" s="248" customFormat="1" ht="26.25" customHeight="1" x14ac:dyDescent="0.15">
      <c r="A118" s="988" t="s">
        <v>438</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435</v>
      </c>
      <c r="AB118" s="989"/>
      <c r="AC118" s="989"/>
      <c r="AD118" s="989"/>
      <c r="AE118" s="990"/>
      <c r="AF118" s="991" t="s">
        <v>436</v>
      </c>
      <c r="AG118" s="989"/>
      <c r="AH118" s="989"/>
      <c r="AI118" s="989"/>
      <c r="AJ118" s="990"/>
      <c r="AK118" s="991" t="s">
        <v>309</v>
      </c>
      <c r="AL118" s="989"/>
      <c r="AM118" s="989"/>
      <c r="AN118" s="989"/>
      <c r="AO118" s="990"/>
      <c r="AP118" s="992" t="s">
        <v>437</v>
      </c>
      <c r="AQ118" s="993"/>
      <c r="AR118" s="993"/>
      <c r="AS118" s="993"/>
      <c r="AT118" s="994"/>
      <c r="AU118" s="1023"/>
      <c r="AV118" s="1024"/>
      <c r="AW118" s="1024"/>
      <c r="AX118" s="1024"/>
      <c r="AY118" s="1024"/>
      <c r="AZ118" s="966" t="s">
        <v>468</v>
      </c>
      <c r="BA118" s="967"/>
      <c r="BB118" s="967"/>
      <c r="BC118" s="967"/>
      <c r="BD118" s="967"/>
      <c r="BE118" s="967"/>
      <c r="BF118" s="967"/>
      <c r="BG118" s="967"/>
      <c r="BH118" s="967"/>
      <c r="BI118" s="967"/>
      <c r="BJ118" s="967"/>
      <c r="BK118" s="967"/>
      <c r="BL118" s="967"/>
      <c r="BM118" s="967"/>
      <c r="BN118" s="967"/>
      <c r="BO118" s="967"/>
      <c r="BP118" s="968"/>
      <c r="BQ118" s="969" t="s">
        <v>469</v>
      </c>
      <c r="BR118" s="932"/>
      <c r="BS118" s="932"/>
      <c r="BT118" s="932"/>
      <c r="BU118" s="932"/>
      <c r="BV118" s="932" t="s">
        <v>444</v>
      </c>
      <c r="BW118" s="932"/>
      <c r="BX118" s="932"/>
      <c r="BY118" s="932"/>
      <c r="BZ118" s="932"/>
      <c r="CA118" s="932" t="s">
        <v>470</v>
      </c>
      <c r="CB118" s="932"/>
      <c r="CC118" s="932"/>
      <c r="CD118" s="932"/>
      <c r="CE118" s="932"/>
      <c r="CF118" s="962" t="s">
        <v>470</v>
      </c>
      <c r="CG118" s="963"/>
      <c r="CH118" s="963"/>
      <c r="CI118" s="963"/>
      <c r="CJ118" s="963"/>
      <c r="CK118" s="1018"/>
      <c r="CL118" s="905"/>
      <c r="CM118" s="908" t="s">
        <v>471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v>30000</v>
      </c>
      <c r="DH118" s="864"/>
      <c r="DI118" s="864"/>
      <c r="DJ118" s="864"/>
      <c r="DK118" s="865"/>
      <c r="DL118" s="866">
        <v>20000</v>
      </c>
      <c r="DM118" s="864"/>
      <c r="DN118" s="864"/>
      <c r="DO118" s="864"/>
      <c r="DP118" s="865"/>
      <c r="DQ118" s="866">
        <v>10000</v>
      </c>
      <c r="DR118" s="864"/>
      <c r="DS118" s="864"/>
      <c r="DT118" s="864"/>
      <c r="DU118" s="865"/>
      <c r="DV118" s="911">
        <v>0.5</v>
      </c>
      <c r="DW118" s="912"/>
      <c r="DX118" s="912"/>
      <c r="DY118" s="912"/>
      <c r="DZ118" s="913"/>
    </row>
    <row r="119" spans="1:130" s="248" customFormat="1" ht="26.25" customHeight="1" x14ac:dyDescent="0.15">
      <c r="A119" s="902" t="s">
        <v>441</v>
      </c>
      <c r="B119" s="903"/>
      <c r="C119" s="978" t="s">
        <v>442</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444</v>
      </c>
      <c r="AB119" s="982"/>
      <c r="AC119" s="982"/>
      <c r="AD119" s="982"/>
      <c r="AE119" s="983"/>
      <c r="AF119" s="984" t="s">
        <v>469</v>
      </c>
      <c r="AG119" s="982"/>
      <c r="AH119" s="982"/>
      <c r="AI119" s="982"/>
      <c r="AJ119" s="983"/>
      <c r="AK119" s="984" t="s">
        <v>444</v>
      </c>
      <c r="AL119" s="982"/>
      <c r="AM119" s="982"/>
      <c r="AN119" s="982"/>
      <c r="AO119" s="983"/>
      <c r="AP119" s="985" t="s">
        <v>444</v>
      </c>
      <c r="AQ119" s="986"/>
      <c r="AR119" s="986"/>
      <c r="AS119" s="986"/>
      <c r="AT119" s="987"/>
      <c r="AU119" s="1025"/>
      <c r="AV119" s="1026"/>
      <c r="AW119" s="1026"/>
      <c r="AX119" s="1026"/>
      <c r="AY119" s="1026"/>
      <c r="AZ119" s="279" t="s">
        <v>190</v>
      </c>
      <c r="BA119" s="279"/>
      <c r="BB119" s="279"/>
      <c r="BC119" s="279"/>
      <c r="BD119" s="279"/>
      <c r="BE119" s="279"/>
      <c r="BF119" s="279"/>
      <c r="BG119" s="279"/>
      <c r="BH119" s="279"/>
      <c r="BI119" s="279"/>
      <c r="BJ119" s="279"/>
      <c r="BK119" s="279"/>
      <c r="BL119" s="279"/>
      <c r="BM119" s="279"/>
      <c r="BN119" s="279"/>
      <c r="BO119" s="964" t="s">
        <v>472</v>
      </c>
      <c r="BP119" s="965"/>
      <c r="BQ119" s="969">
        <v>6166346</v>
      </c>
      <c r="BR119" s="932"/>
      <c r="BS119" s="932"/>
      <c r="BT119" s="932"/>
      <c r="BU119" s="932"/>
      <c r="BV119" s="932">
        <v>5931739</v>
      </c>
      <c r="BW119" s="932"/>
      <c r="BX119" s="932"/>
      <c r="BY119" s="932"/>
      <c r="BZ119" s="932"/>
      <c r="CA119" s="932">
        <v>5692791</v>
      </c>
      <c r="CB119" s="932"/>
      <c r="CC119" s="932"/>
      <c r="CD119" s="932"/>
      <c r="CE119" s="932"/>
      <c r="CF119" s="830"/>
      <c r="CG119" s="831"/>
      <c r="CH119" s="831"/>
      <c r="CI119" s="831"/>
      <c r="CJ119" s="921"/>
      <c r="CK119" s="1019"/>
      <c r="CL119" s="907"/>
      <c r="CM119" s="925" t="s">
        <v>473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444</v>
      </c>
      <c r="DH119" s="847"/>
      <c r="DI119" s="847"/>
      <c r="DJ119" s="847"/>
      <c r="DK119" s="848"/>
      <c r="DL119" s="849" t="s">
        <v>470</v>
      </c>
      <c r="DM119" s="847"/>
      <c r="DN119" s="847"/>
      <c r="DO119" s="847"/>
      <c r="DP119" s="848"/>
      <c r="DQ119" s="849" t="s">
        <v>474</v>
      </c>
      <c r="DR119" s="847"/>
      <c r="DS119" s="847"/>
      <c r="DT119" s="847"/>
      <c r="DU119" s="848"/>
      <c r="DV119" s="935" t="s">
        <v>444</v>
      </c>
      <c r="DW119" s="936"/>
      <c r="DX119" s="936"/>
      <c r="DY119" s="936"/>
      <c r="DZ119" s="937"/>
    </row>
    <row r="120" spans="1:130" s="248" customFormat="1" ht="26.25" customHeight="1" x14ac:dyDescent="0.15">
      <c r="A120" s="904"/>
      <c r="B120" s="905"/>
      <c r="C120" s="908" t="s">
        <v>448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474</v>
      </c>
      <c r="AB120" s="864"/>
      <c r="AC120" s="864"/>
      <c r="AD120" s="864"/>
      <c r="AE120" s="865"/>
      <c r="AF120" s="866" t="s">
        <v>444</v>
      </c>
      <c r="AG120" s="864"/>
      <c r="AH120" s="864"/>
      <c r="AI120" s="864"/>
      <c r="AJ120" s="865"/>
      <c r="AK120" s="866" t="s">
        <v>444</v>
      </c>
      <c r="AL120" s="864"/>
      <c r="AM120" s="864"/>
      <c r="AN120" s="864"/>
      <c r="AO120" s="865"/>
      <c r="AP120" s="911" t="s">
        <v>444</v>
      </c>
      <c r="AQ120" s="912"/>
      <c r="AR120" s="912"/>
      <c r="AS120" s="912"/>
      <c r="AT120" s="913"/>
      <c r="AU120" s="970" t="s">
        <v>475</v>
      </c>
      <c r="AV120" s="971"/>
      <c r="AW120" s="971"/>
      <c r="AX120" s="971"/>
      <c r="AY120" s="972"/>
      <c r="AZ120" s="947" t="s">
        <v>476</v>
      </c>
      <c r="BA120" s="892"/>
      <c r="BB120" s="892"/>
      <c r="BC120" s="892"/>
      <c r="BD120" s="892"/>
      <c r="BE120" s="892"/>
      <c r="BF120" s="892"/>
      <c r="BG120" s="892"/>
      <c r="BH120" s="892"/>
      <c r="BI120" s="892"/>
      <c r="BJ120" s="892"/>
      <c r="BK120" s="892"/>
      <c r="BL120" s="892"/>
      <c r="BM120" s="892"/>
      <c r="BN120" s="892"/>
      <c r="BO120" s="892"/>
      <c r="BP120" s="893"/>
      <c r="BQ120" s="948">
        <v>773419</v>
      </c>
      <c r="BR120" s="929"/>
      <c r="BS120" s="929"/>
      <c r="BT120" s="929"/>
      <c r="BU120" s="929"/>
      <c r="BV120" s="929">
        <v>812135</v>
      </c>
      <c r="BW120" s="929"/>
      <c r="BX120" s="929"/>
      <c r="BY120" s="929"/>
      <c r="BZ120" s="929"/>
      <c r="CA120" s="929">
        <v>1078367</v>
      </c>
      <c r="CB120" s="929"/>
      <c r="CC120" s="929"/>
      <c r="CD120" s="929"/>
      <c r="CE120" s="929"/>
      <c r="CF120" s="953">
        <v>52.6</v>
      </c>
      <c r="CG120" s="954"/>
      <c r="CH120" s="954"/>
      <c r="CI120" s="954"/>
      <c r="CJ120" s="954"/>
      <c r="CK120" s="955" t="s">
        <v>477</v>
      </c>
      <c r="CL120" s="939"/>
      <c r="CM120" s="939"/>
      <c r="CN120" s="939"/>
      <c r="CO120" s="940"/>
      <c r="CP120" s="959" t="s">
        <v>478</v>
      </c>
      <c r="CQ120" s="960"/>
      <c r="CR120" s="960"/>
      <c r="CS120" s="960"/>
      <c r="CT120" s="960"/>
      <c r="CU120" s="960"/>
      <c r="CV120" s="960"/>
      <c r="CW120" s="960"/>
      <c r="CX120" s="960"/>
      <c r="CY120" s="960"/>
      <c r="CZ120" s="960"/>
      <c r="DA120" s="960"/>
      <c r="DB120" s="960"/>
      <c r="DC120" s="960"/>
      <c r="DD120" s="960"/>
      <c r="DE120" s="960"/>
      <c r="DF120" s="961"/>
      <c r="DG120" s="948">
        <v>1133197</v>
      </c>
      <c r="DH120" s="929"/>
      <c r="DI120" s="929"/>
      <c r="DJ120" s="929"/>
      <c r="DK120" s="929"/>
      <c r="DL120" s="929">
        <v>1121853</v>
      </c>
      <c r="DM120" s="929"/>
      <c r="DN120" s="929"/>
      <c r="DO120" s="929"/>
      <c r="DP120" s="929"/>
      <c r="DQ120" s="929">
        <v>1095012</v>
      </c>
      <c r="DR120" s="929"/>
      <c r="DS120" s="929"/>
      <c r="DT120" s="929"/>
      <c r="DU120" s="929"/>
      <c r="DV120" s="930">
        <v>53.5</v>
      </c>
      <c r="DW120" s="930"/>
      <c r="DX120" s="930"/>
      <c r="DY120" s="930"/>
      <c r="DZ120" s="931"/>
    </row>
    <row r="121" spans="1:130" s="248" customFormat="1" ht="26.25" customHeight="1" x14ac:dyDescent="0.15">
      <c r="A121" s="904"/>
      <c r="B121" s="905"/>
      <c r="C121" s="950" t="s">
        <v>479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470</v>
      </c>
      <c r="AB121" s="864"/>
      <c r="AC121" s="864"/>
      <c r="AD121" s="864"/>
      <c r="AE121" s="865"/>
      <c r="AF121" s="866" t="s">
        <v>474</v>
      </c>
      <c r="AG121" s="864"/>
      <c r="AH121" s="864"/>
      <c r="AI121" s="864"/>
      <c r="AJ121" s="865"/>
      <c r="AK121" s="866" t="s">
        <v>480</v>
      </c>
      <c r="AL121" s="864"/>
      <c r="AM121" s="864"/>
      <c r="AN121" s="864"/>
      <c r="AO121" s="865"/>
      <c r="AP121" s="911" t="s">
        <v>470</v>
      </c>
      <c r="AQ121" s="912"/>
      <c r="AR121" s="912"/>
      <c r="AS121" s="912"/>
      <c r="AT121" s="913"/>
      <c r="AU121" s="973"/>
      <c r="AV121" s="974"/>
      <c r="AW121" s="974"/>
      <c r="AX121" s="974"/>
      <c r="AY121" s="975"/>
      <c r="AZ121" s="899" t="s">
        <v>481</v>
      </c>
      <c r="BA121" s="834"/>
      <c r="BB121" s="834"/>
      <c r="BC121" s="834"/>
      <c r="BD121" s="834"/>
      <c r="BE121" s="834"/>
      <c r="BF121" s="834"/>
      <c r="BG121" s="834"/>
      <c r="BH121" s="834"/>
      <c r="BI121" s="834"/>
      <c r="BJ121" s="834"/>
      <c r="BK121" s="834"/>
      <c r="BL121" s="834"/>
      <c r="BM121" s="834"/>
      <c r="BN121" s="834"/>
      <c r="BO121" s="834"/>
      <c r="BP121" s="835"/>
      <c r="BQ121" s="900">
        <v>11392</v>
      </c>
      <c r="BR121" s="901"/>
      <c r="BS121" s="901"/>
      <c r="BT121" s="901"/>
      <c r="BU121" s="901"/>
      <c r="BV121" s="901">
        <v>37932</v>
      </c>
      <c r="BW121" s="901"/>
      <c r="BX121" s="901"/>
      <c r="BY121" s="901"/>
      <c r="BZ121" s="901"/>
      <c r="CA121" s="901">
        <v>65317</v>
      </c>
      <c r="CB121" s="901"/>
      <c r="CC121" s="901"/>
      <c r="CD121" s="901"/>
      <c r="CE121" s="901"/>
      <c r="CF121" s="962">
        <v>3.2</v>
      </c>
      <c r="CG121" s="963"/>
      <c r="CH121" s="963"/>
      <c r="CI121" s="963"/>
      <c r="CJ121" s="963"/>
      <c r="CK121" s="956"/>
      <c r="CL121" s="942"/>
      <c r="CM121" s="942"/>
      <c r="CN121" s="942"/>
      <c r="CO121" s="943"/>
      <c r="CP121" s="922" t="s">
        <v>482</v>
      </c>
      <c r="CQ121" s="923"/>
      <c r="CR121" s="923"/>
      <c r="CS121" s="923"/>
      <c r="CT121" s="923"/>
      <c r="CU121" s="923"/>
      <c r="CV121" s="923"/>
      <c r="CW121" s="923"/>
      <c r="CX121" s="923"/>
      <c r="CY121" s="923"/>
      <c r="CZ121" s="923"/>
      <c r="DA121" s="923"/>
      <c r="DB121" s="923"/>
      <c r="DC121" s="923"/>
      <c r="DD121" s="923"/>
      <c r="DE121" s="923"/>
      <c r="DF121" s="924"/>
      <c r="DG121" s="900">
        <v>5440</v>
      </c>
      <c r="DH121" s="901"/>
      <c r="DI121" s="901"/>
      <c r="DJ121" s="901"/>
      <c r="DK121" s="901"/>
      <c r="DL121" s="901">
        <v>4807</v>
      </c>
      <c r="DM121" s="901"/>
      <c r="DN121" s="901"/>
      <c r="DO121" s="901"/>
      <c r="DP121" s="901"/>
      <c r="DQ121" s="901">
        <v>3981</v>
      </c>
      <c r="DR121" s="901"/>
      <c r="DS121" s="901"/>
      <c r="DT121" s="901"/>
      <c r="DU121" s="901"/>
      <c r="DV121" s="878">
        <v>0.2</v>
      </c>
      <c r="DW121" s="878"/>
      <c r="DX121" s="878"/>
      <c r="DY121" s="878"/>
      <c r="DZ121" s="879"/>
    </row>
    <row r="122" spans="1:130" s="248" customFormat="1" ht="26.25" customHeight="1" x14ac:dyDescent="0.15">
      <c r="A122" s="904"/>
      <c r="B122" s="905"/>
      <c r="C122" s="908" t="s">
        <v>458</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470</v>
      </c>
      <c r="AB122" s="864"/>
      <c r="AC122" s="864"/>
      <c r="AD122" s="864"/>
      <c r="AE122" s="865"/>
      <c r="AF122" s="866" t="s">
        <v>444</v>
      </c>
      <c r="AG122" s="864"/>
      <c r="AH122" s="864"/>
      <c r="AI122" s="864"/>
      <c r="AJ122" s="865"/>
      <c r="AK122" s="866" t="s">
        <v>444</v>
      </c>
      <c r="AL122" s="864"/>
      <c r="AM122" s="864"/>
      <c r="AN122" s="864"/>
      <c r="AO122" s="865"/>
      <c r="AP122" s="911" t="s">
        <v>470</v>
      </c>
      <c r="AQ122" s="912"/>
      <c r="AR122" s="912"/>
      <c r="AS122" s="912"/>
      <c r="AT122" s="913"/>
      <c r="AU122" s="973"/>
      <c r="AV122" s="974"/>
      <c r="AW122" s="974"/>
      <c r="AX122" s="974"/>
      <c r="AY122" s="975"/>
      <c r="AZ122" s="966" t="s">
        <v>483</v>
      </c>
      <c r="BA122" s="967"/>
      <c r="BB122" s="967"/>
      <c r="BC122" s="967"/>
      <c r="BD122" s="967"/>
      <c r="BE122" s="967"/>
      <c r="BF122" s="967"/>
      <c r="BG122" s="967"/>
      <c r="BH122" s="967"/>
      <c r="BI122" s="967"/>
      <c r="BJ122" s="967"/>
      <c r="BK122" s="967"/>
      <c r="BL122" s="967"/>
      <c r="BM122" s="967"/>
      <c r="BN122" s="967"/>
      <c r="BO122" s="967"/>
      <c r="BP122" s="968"/>
      <c r="BQ122" s="969">
        <v>3064381</v>
      </c>
      <c r="BR122" s="932"/>
      <c r="BS122" s="932"/>
      <c r="BT122" s="932"/>
      <c r="BU122" s="932"/>
      <c r="BV122" s="932">
        <v>2935064</v>
      </c>
      <c r="BW122" s="932"/>
      <c r="BX122" s="932"/>
      <c r="BY122" s="932"/>
      <c r="BZ122" s="932"/>
      <c r="CA122" s="932">
        <v>2951212</v>
      </c>
      <c r="CB122" s="932"/>
      <c r="CC122" s="932"/>
      <c r="CD122" s="932"/>
      <c r="CE122" s="932"/>
      <c r="CF122" s="933">
        <v>144.1</v>
      </c>
      <c r="CG122" s="934"/>
      <c r="CH122" s="934"/>
      <c r="CI122" s="934"/>
      <c r="CJ122" s="934"/>
      <c r="CK122" s="956"/>
      <c r="CL122" s="942"/>
      <c r="CM122" s="942"/>
      <c r="CN122" s="942"/>
      <c r="CO122" s="943"/>
      <c r="CP122" s="922"/>
      <c r="CQ122" s="923"/>
      <c r="CR122" s="923"/>
      <c r="CS122" s="923"/>
      <c r="CT122" s="923"/>
      <c r="CU122" s="923"/>
      <c r="CV122" s="923"/>
      <c r="CW122" s="923"/>
      <c r="CX122" s="923"/>
      <c r="CY122" s="923"/>
      <c r="CZ122" s="923"/>
      <c r="DA122" s="923"/>
      <c r="DB122" s="923"/>
      <c r="DC122" s="923"/>
      <c r="DD122" s="923"/>
      <c r="DE122" s="923"/>
      <c r="DF122" s="924"/>
      <c r="DG122" s="900"/>
      <c r="DH122" s="901"/>
      <c r="DI122" s="901"/>
      <c r="DJ122" s="901"/>
      <c r="DK122" s="901"/>
      <c r="DL122" s="901"/>
      <c r="DM122" s="901"/>
      <c r="DN122" s="901"/>
      <c r="DO122" s="901"/>
      <c r="DP122" s="901"/>
      <c r="DQ122" s="901"/>
      <c r="DR122" s="901"/>
      <c r="DS122" s="901"/>
      <c r="DT122" s="901"/>
      <c r="DU122" s="901"/>
      <c r="DV122" s="878"/>
      <c r="DW122" s="878"/>
      <c r="DX122" s="878"/>
      <c r="DY122" s="878"/>
      <c r="DZ122" s="879"/>
    </row>
    <row r="123" spans="1:130" s="248" customFormat="1" ht="26.25" customHeight="1" x14ac:dyDescent="0.15">
      <c r="A123" s="904"/>
      <c r="B123" s="905"/>
      <c r="C123" s="908" t="s">
        <v>464</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470</v>
      </c>
      <c r="AB123" s="864"/>
      <c r="AC123" s="864"/>
      <c r="AD123" s="864"/>
      <c r="AE123" s="865"/>
      <c r="AF123" s="866" t="s">
        <v>444</v>
      </c>
      <c r="AG123" s="864"/>
      <c r="AH123" s="864"/>
      <c r="AI123" s="864"/>
      <c r="AJ123" s="865"/>
      <c r="AK123" s="866" t="s">
        <v>484</v>
      </c>
      <c r="AL123" s="864"/>
      <c r="AM123" s="864"/>
      <c r="AN123" s="864"/>
      <c r="AO123" s="865"/>
      <c r="AP123" s="911" t="s">
        <v>470</v>
      </c>
      <c r="AQ123" s="912"/>
      <c r="AR123" s="912"/>
      <c r="AS123" s="912"/>
      <c r="AT123" s="913"/>
      <c r="AU123" s="976"/>
      <c r="AV123" s="977"/>
      <c r="AW123" s="977"/>
      <c r="AX123" s="977"/>
      <c r="AY123" s="977"/>
      <c r="AZ123" s="279" t="s">
        <v>190</v>
      </c>
      <c r="BA123" s="279"/>
      <c r="BB123" s="279"/>
      <c r="BC123" s="279"/>
      <c r="BD123" s="279"/>
      <c r="BE123" s="279"/>
      <c r="BF123" s="279"/>
      <c r="BG123" s="279"/>
      <c r="BH123" s="279"/>
      <c r="BI123" s="279"/>
      <c r="BJ123" s="279"/>
      <c r="BK123" s="279"/>
      <c r="BL123" s="279"/>
      <c r="BM123" s="279"/>
      <c r="BN123" s="279"/>
      <c r="BO123" s="964" t="s">
        <v>485</v>
      </c>
      <c r="BP123" s="965"/>
      <c r="BQ123" s="919">
        <v>3849192</v>
      </c>
      <c r="BR123" s="920"/>
      <c r="BS123" s="920"/>
      <c r="BT123" s="920"/>
      <c r="BU123" s="920"/>
      <c r="BV123" s="920">
        <v>3785131</v>
      </c>
      <c r="BW123" s="920"/>
      <c r="BX123" s="920"/>
      <c r="BY123" s="920"/>
      <c r="BZ123" s="920"/>
      <c r="CA123" s="920">
        <v>4094896</v>
      </c>
      <c r="CB123" s="920"/>
      <c r="CC123" s="920"/>
      <c r="CD123" s="920"/>
      <c r="CE123" s="920"/>
      <c r="CF123" s="830"/>
      <c r="CG123" s="831"/>
      <c r="CH123" s="831"/>
      <c r="CI123" s="831"/>
      <c r="CJ123" s="921"/>
      <c r="CK123" s="956"/>
      <c r="CL123" s="942"/>
      <c r="CM123" s="942"/>
      <c r="CN123" s="942"/>
      <c r="CO123" s="943"/>
      <c r="CP123" s="922"/>
      <c r="CQ123" s="923"/>
      <c r="CR123" s="923"/>
      <c r="CS123" s="923"/>
      <c r="CT123" s="923"/>
      <c r="CU123" s="923"/>
      <c r="CV123" s="923"/>
      <c r="CW123" s="923"/>
      <c r="CX123" s="923"/>
      <c r="CY123" s="923"/>
      <c r="CZ123" s="923"/>
      <c r="DA123" s="923"/>
      <c r="DB123" s="923"/>
      <c r="DC123" s="923"/>
      <c r="DD123" s="923"/>
      <c r="DE123" s="923"/>
      <c r="DF123" s="924"/>
      <c r="DG123" s="863"/>
      <c r="DH123" s="864"/>
      <c r="DI123" s="864"/>
      <c r="DJ123" s="864"/>
      <c r="DK123" s="865"/>
      <c r="DL123" s="866"/>
      <c r="DM123" s="864"/>
      <c r="DN123" s="864"/>
      <c r="DO123" s="864"/>
      <c r="DP123" s="865"/>
      <c r="DQ123" s="866"/>
      <c r="DR123" s="864"/>
      <c r="DS123" s="864"/>
      <c r="DT123" s="864"/>
      <c r="DU123" s="865"/>
      <c r="DV123" s="911"/>
      <c r="DW123" s="912"/>
      <c r="DX123" s="912"/>
      <c r="DY123" s="912"/>
      <c r="DZ123" s="913"/>
    </row>
    <row r="124" spans="1:130" s="248" customFormat="1" ht="26.25" customHeight="1" thickBot="1" x14ac:dyDescent="0.2">
      <c r="A124" s="904"/>
      <c r="B124" s="905"/>
      <c r="C124" s="908" t="s">
        <v>467</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444</v>
      </c>
      <c r="AB124" s="864"/>
      <c r="AC124" s="864"/>
      <c r="AD124" s="864"/>
      <c r="AE124" s="865"/>
      <c r="AF124" s="866" t="s">
        <v>444</v>
      </c>
      <c r="AG124" s="864"/>
      <c r="AH124" s="864"/>
      <c r="AI124" s="864"/>
      <c r="AJ124" s="865"/>
      <c r="AK124" s="866" t="s">
        <v>444</v>
      </c>
      <c r="AL124" s="864"/>
      <c r="AM124" s="864"/>
      <c r="AN124" s="864"/>
      <c r="AO124" s="865"/>
      <c r="AP124" s="911" t="s">
        <v>484</v>
      </c>
      <c r="AQ124" s="912"/>
      <c r="AR124" s="912"/>
      <c r="AS124" s="912"/>
      <c r="AT124" s="913"/>
      <c r="AU124" s="914" t="s">
        <v>486</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120.5</v>
      </c>
      <c r="BR124" s="918"/>
      <c r="BS124" s="918"/>
      <c r="BT124" s="918"/>
      <c r="BU124" s="918"/>
      <c r="BV124" s="918">
        <v>110.9</v>
      </c>
      <c r="BW124" s="918"/>
      <c r="BX124" s="918"/>
      <c r="BY124" s="918"/>
      <c r="BZ124" s="918"/>
      <c r="CA124" s="918">
        <v>78</v>
      </c>
      <c r="CB124" s="918"/>
      <c r="CC124" s="918"/>
      <c r="CD124" s="918"/>
      <c r="CE124" s="918"/>
      <c r="CF124" s="808"/>
      <c r="CG124" s="809"/>
      <c r="CH124" s="809"/>
      <c r="CI124" s="809"/>
      <c r="CJ124" s="949"/>
      <c r="CK124" s="957"/>
      <c r="CL124" s="957"/>
      <c r="CM124" s="957"/>
      <c r="CN124" s="957"/>
      <c r="CO124" s="958"/>
      <c r="CP124" s="922" t="s">
        <v>487</v>
      </c>
      <c r="CQ124" s="923"/>
      <c r="CR124" s="923"/>
      <c r="CS124" s="923"/>
      <c r="CT124" s="923"/>
      <c r="CU124" s="923"/>
      <c r="CV124" s="923"/>
      <c r="CW124" s="923"/>
      <c r="CX124" s="923"/>
      <c r="CY124" s="923"/>
      <c r="CZ124" s="923"/>
      <c r="DA124" s="923"/>
      <c r="DB124" s="923"/>
      <c r="DC124" s="923"/>
      <c r="DD124" s="923"/>
      <c r="DE124" s="923"/>
      <c r="DF124" s="924"/>
      <c r="DG124" s="846" t="s">
        <v>480</v>
      </c>
      <c r="DH124" s="847"/>
      <c r="DI124" s="847"/>
      <c r="DJ124" s="847"/>
      <c r="DK124" s="848"/>
      <c r="DL124" s="849" t="s">
        <v>480</v>
      </c>
      <c r="DM124" s="847"/>
      <c r="DN124" s="847"/>
      <c r="DO124" s="847"/>
      <c r="DP124" s="848"/>
      <c r="DQ124" s="849" t="s">
        <v>469</v>
      </c>
      <c r="DR124" s="847"/>
      <c r="DS124" s="847"/>
      <c r="DT124" s="847"/>
      <c r="DU124" s="848"/>
      <c r="DV124" s="935" t="s">
        <v>470</v>
      </c>
      <c r="DW124" s="936"/>
      <c r="DX124" s="936"/>
      <c r="DY124" s="936"/>
      <c r="DZ124" s="937"/>
    </row>
    <row r="125" spans="1:130" s="248" customFormat="1" ht="26.25" customHeight="1" x14ac:dyDescent="0.15">
      <c r="A125" s="904"/>
      <c r="B125" s="905"/>
      <c r="C125" s="908" t="s">
        <v>471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484</v>
      </c>
      <c r="AB125" s="864"/>
      <c r="AC125" s="864"/>
      <c r="AD125" s="864"/>
      <c r="AE125" s="865"/>
      <c r="AF125" s="866" t="s">
        <v>480</v>
      </c>
      <c r="AG125" s="864"/>
      <c r="AH125" s="864"/>
      <c r="AI125" s="864"/>
      <c r="AJ125" s="865"/>
      <c r="AK125" s="866" t="s">
        <v>480</v>
      </c>
      <c r="AL125" s="864"/>
      <c r="AM125" s="864"/>
      <c r="AN125" s="864"/>
      <c r="AO125" s="865"/>
      <c r="AP125" s="911" t="s">
        <v>480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488</v>
      </c>
      <c r="CL125" s="939"/>
      <c r="CM125" s="939"/>
      <c r="CN125" s="939"/>
      <c r="CO125" s="940"/>
      <c r="CP125" s="947" t="s">
        <v>489</v>
      </c>
      <c r="CQ125" s="892"/>
      <c r="CR125" s="892"/>
      <c r="CS125" s="892"/>
      <c r="CT125" s="892"/>
      <c r="CU125" s="892"/>
      <c r="CV125" s="892"/>
      <c r="CW125" s="892"/>
      <c r="CX125" s="892"/>
      <c r="CY125" s="892"/>
      <c r="CZ125" s="892"/>
      <c r="DA125" s="892"/>
      <c r="DB125" s="892"/>
      <c r="DC125" s="892"/>
      <c r="DD125" s="892"/>
      <c r="DE125" s="892"/>
      <c r="DF125" s="893"/>
      <c r="DG125" s="948" t="s">
        <v>484</v>
      </c>
      <c r="DH125" s="929"/>
      <c r="DI125" s="929"/>
      <c r="DJ125" s="929"/>
      <c r="DK125" s="929"/>
      <c r="DL125" s="929" t="s">
        <v>480</v>
      </c>
      <c r="DM125" s="929"/>
      <c r="DN125" s="929"/>
      <c r="DO125" s="929"/>
      <c r="DP125" s="929"/>
      <c r="DQ125" s="929" t="s">
        <v>470</v>
      </c>
      <c r="DR125" s="929"/>
      <c r="DS125" s="929"/>
      <c r="DT125" s="929"/>
      <c r="DU125" s="929"/>
      <c r="DV125" s="930" t="s">
        <v>480</v>
      </c>
      <c r="DW125" s="930"/>
      <c r="DX125" s="930"/>
      <c r="DY125" s="930"/>
      <c r="DZ125" s="931"/>
    </row>
    <row r="126" spans="1:130" s="248" customFormat="1" ht="26.25" customHeight="1" thickBot="1" x14ac:dyDescent="0.2">
      <c r="A126" s="904"/>
      <c r="B126" s="905"/>
      <c r="C126" s="908" t="s">
        <v>473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480</v>
      </c>
      <c r="AB126" s="864"/>
      <c r="AC126" s="864"/>
      <c r="AD126" s="864"/>
      <c r="AE126" s="865"/>
      <c r="AF126" s="866" t="s">
        <v>480</v>
      </c>
      <c r="AG126" s="864"/>
      <c r="AH126" s="864"/>
      <c r="AI126" s="864"/>
      <c r="AJ126" s="865"/>
      <c r="AK126" s="866" t="s">
        <v>480</v>
      </c>
      <c r="AL126" s="864"/>
      <c r="AM126" s="864"/>
      <c r="AN126" s="864"/>
      <c r="AO126" s="865"/>
      <c r="AP126" s="911" t="s">
        <v>480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490</v>
      </c>
      <c r="CQ126" s="834"/>
      <c r="CR126" s="834"/>
      <c r="CS126" s="834"/>
      <c r="CT126" s="834"/>
      <c r="CU126" s="834"/>
      <c r="CV126" s="834"/>
      <c r="CW126" s="834"/>
      <c r="CX126" s="834"/>
      <c r="CY126" s="834"/>
      <c r="CZ126" s="834"/>
      <c r="DA126" s="834"/>
      <c r="DB126" s="834"/>
      <c r="DC126" s="834"/>
      <c r="DD126" s="834"/>
      <c r="DE126" s="834"/>
      <c r="DF126" s="835"/>
      <c r="DG126" s="900">
        <v>291140</v>
      </c>
      <c r="DH126" s="901"/>
      <c r="DI126" s="901"/>
      <c r="DJ126" s="901"/>
      <c r="DK126" s="901"/>
      <c r="DL126" s="901">
        <v>268233</v>
      </c>
      <c r="DM126" s="901"/>
      <c r="DN126" s="901"/>
      <c r="DO126" s="901"/>
      <c r="DP126" s="901"/>
      <c r="DQ126" s="901">
        <v>225373</v>
      </c>
      <c r="DR126" s="901"/>
      <c r="DS126" s="901"/>
      <c r="DT126" s="901"/>
      <c r="DU126" s="901"/>
      <c r="DV126" s="878">
        <v>11</v>
      </c>
      <c r="DW126" s="878"/>
      <c r="DX126" s="878"/>
      <c r="DY126" s="878"/>
      <c r="DZ126" s="879"/>
    </row>
    <row r="127" spans="1:130" s="248" customFormat="1" ht="26.25" customHeight="1" x14ac:dyDescent="0.15">
      <c r="A127" s="906"/>
      <c r="B127" s="907"/>
      <c r="C127" s="925" t="s">
        <v>491</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10781</v>
      </c>
      <c r="AB127" s="864"/>
      <c r="AC127" s="864"/>
      <c r="AD127" s="864"/>
      <c r="AE127" s="865"/>
      <c r="AF127" s="866">
        <v>3063</v>
      </c>
      <c r="AG127" s="864"/>
      <c r="AH127" s="864"/>
      <c r="AI127" s="864"/>
      <c r="AJ127" s="865"/>
      <c r="AK127" s="866">
        <v>5184</v>
      </c>
      <c r="AL127" s="864"/>
      <c r="AM127" s="864"/>
      <c r="AN127" s="864"/>
      <c r="AO127" s="865"/>
      <c r="AP127" s="911">
        <v>0.3</v>
      </c>
      <c r="AQ127" s="912"/>
      <c r="AR127" s="912"/>
      <c r="AS127" s="912"/>
      <c r="AT127" s="913"/>
      <c r="AU127" s="284"/>
      <c r="AV127" s="284"/>
      <c r="AW127" s="284"/>
      <c r="AX127" s="928" t="s">
        <v>492</v>
      </c>
      <c r="AY127" s="896"/>
      <c r="AZ127" s="896"/>
      <c r="BA127" s="896"/>
      <c r="BB127" s="896"/>
      <c r="BC127" s="896"/>
      <c r="BD127" s="896"/>
      <c r="BE127" s="897"/>
      <c r="BF127" s="895" t="s">
        <v>493</v>
      </c>
      <c r="BG127" s="896"/>
      <c r="BH127" s="896"/>
      <c r="BI127" s="896"/>
      <c r="BJ127" s="896"/>
      <c r="BK127" s="896"/>
      <c r="BL127" s="897"/>
      <c r="BM127" s="895" t="s">
        <v>494</v>
      </c>
      <c r="BN127" s="896"/>
      <c r="BO127" s="896"/>
      <c r="BP127" s="896"/>
      <c r="BQ127" s="896"/>
      <c r="BR127" s="896"/>
      <c r="BS127" s="897"/>
      <c r="BT127" s="895" t="s">
        <v>495</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496</v>
      </c>
      <c r="CQ127" s="834"/>
      <c r="CR127" s="834"/>
      <c r="CS127" s="834"/>
      <c r="CT127" s="834"/>
      <c r="CU127" s="834"/>
      <c r="CV127" s="834"/>
      <c r="CW127" s="834"/>
      <c r="CX127" s="834"/>
      <c r="CY127" s="834"/>
      <c r="CZ127" s="834"/>
      <c r="DA127" s="834"/>
      <c r="DB127" s="834"/>
      <c r="DC127" s="834"/>
      <c r="DD127" s="834"/>
      <c r="DE127" s="834"/>
      <c r="DF127" s="835"/>
      <c r="DG127" s="900" t="s">
        <v>480</v>
      </c>
      <c r="DH127" s="901"/>
      <c r="DI127" s="901"/>
      <c r="DJ127" s="901"/>
      <c r="DK127" s="901"/>
      <c r="DL127" s="901" t="s">
        <v>480</v>
      </c>
      <c r="DM127" s="901"/>
      <c r="DN127" s="901"/>
      <c r="DO127" s="901"/>
      <c r="DP127" s="901"/>
      <c r="DQ127" s="901" t="s">
        <v>480</v>
      </c>
      <c r="DR127" s="901"/>
      <c r="DS127" s="901"/>
      <c r="DT127" s="901"/>
      <c r="DU127" s="901"/>
      <c r="DV127" s="878" t="s">
        <v>469</v>
      </c>
      <c r="DW127" s="878"/>
      <c r="DX127" s="878"/>
      <c r="DY127" s="878"/>
      <c r="DZ127" s="879"/>
    </row>
    <row r="128" spans="1:130" s="248" customFormat="1" ht="26.25" customHeight="1" thickBot="1" x14ac:dyDescent="0.2">
      <c r="A128" s="880" t="s">
        <v>497</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498</v>
      </c>
      <c r="X128" s="882"/>
      <c r="Y128" s="882"/>
      <c r="Z128" s="883"/>
      <c r="AA128" s="884">
        <v>16706</v>
      </c>
      <c r="AB128" s="885"/>
      <c r="AC128" s="885"/>
      <c r="AD128" s="885"/>
      <c r="AE128" s="886"/>
      <c r="AF128" s="887">
        <v>12225</v>
      </c>
      <c r="AG128" s="885"/>
      <c r="AH128" s="885"/>
      <c r="AI128" s="885"/>
      <c r="AJ128" s="886"/>
      <c r="AK128" s="887">
        <v>18763</v>
      </c>
      <c r="AL128" s="885"/>
      <c r="AM128" s="885"/>
      <c r="AN128" s="885"/>
      <c r="AO128" s="886"/>
      <c r="AP128" s="888"/>
      <c r="AQ128" s="889"/>
      <c r="AR128" s="889"/>
      <c r="AS128" s="889"/>
      <c r="AT128" s="890"/>
      <c r="AU128" s="284"/>
      <c r="AV128" s="284"/>
      <c r="AW128" s="284"/>
      <c r="AX128" s="891" t="s">
        <v>499</v>
      </c>
      <c r="AY128" s="892"/>
      <c r="AZ128" s="892"/>
      <c r="BA128" s="892"/>
      <c r="BB128" s="892"/>
      <c r="BC128" s="892"/>
      <c r="BD128" s="892"/>
      <c r="BE128" s="893"/>
      <c r="BF128" s="870" t="s">
        <v>480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500</v>
      </c>
      <c r="CQ128" s="812"/>
      <c r="CR128" s="812"/>
      <c r="CS128" s="812"/>
      <c r="CT128" s="812"/>
      <c r="CU128" s="812"/>
      <c r="CV128" s="812"/>
      <c r="CW128" s="812"/>
      <c r="CX128" s="812"/>
      <c r="CY128" s="812"/>
      <c r="CZ128" s="812"/>
      <c r="DA128" s="812"/>
      <c r="DB128" s="812"/>
      <c r="DC128" s="812"/>
      <c r="DD128" s="812"/>
      <c r="DE128" s="812"/>
      <c r="DF128" s="813"/>
      <c r="DG128" s="874" t="s">
        <v>444</v>
      </c>
      <c r="DH128" s="875"/>
      <c r="DI128" s="875"/>
      <c r="DJ128" s="875"/>
      <c r="DK128" s="875"/>
      <c r="DL128" s="875" t="s">
        <v>444</v>
      </c>
      <c r="DM128" s="875"/>
      <c r="DN128" s="875"/>
      <c r="DO128" s="875"/>
      <c r="DP128" s="875"/>
      <c r="DQ128" s="875" t="s">
        <v>444</v>
      </c>
      <c r="DR128" s="875"/>
      <c r="DS128" s="875"/>
      <c r="DT128" s="875"/>
      <c r="DU128" s="875"/>
      <c r="DV128" s="876" t="s">
        <v>444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501</v>
      </c>
      <c r="X129" s="861"/>
      <c r="Y129" s="861"/>
      <c r="Z129" s="862"/>
      <c r="AA129" s="863">
        <v>2236209</v>
      </c>
      <c r="AB129" s="864"/>
      <c r="AC129" s="864"/>
      <c r="AD129" s="864"/>
      <c r="AE129" s="865"/>
      <c r="AF129" s="866">
        <v>2239719</v>
      </c>
      <c r="AG129" s="864"/>
      <c r="AH129" s="864"/>
      <c r="AI129" s="864"/>
      <c r="AJ129" s="865"/>
      <c r="AK129" s="866">
        <v>2341841</v>
      </c>
      <c r="AL129" s="864"/>
      <c r="AM129" s="864"/>
      <c r="AN129" s="864"/>
      <c r="AO129" s="865"/>
      <c r="AP129" s="867"/>
      <c r="AQ129" s="868"/>
      <c r="AR129" s="868"/>
      <c r="AS129" s="868"/>
      <c r="AT129" s="869"/>
      <c r="AU129" s="286"/>
      <c r="AV129" s="286"/>
      <c r="AW129" s="286"/>
      <c r="AX129" s="833" t="s">
        <v>502</v>
      </c>
      <c r="AY129" s="834"/>
      <c r="AZ129" s="834"/>
      <c r="BA129" s="834"/>
      <c r="BB129" s="834"/>
      <c r="BC129" s="834"/>
      <c r="BD129" s="834"/>
      <c r="BE129" s="835"/>
      <c r="BF129" s="853" t="s">
        <v>444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504</v>
      </c>
      <c r="X130" s="861"/>
      <c r="Y130" s="861"/>
      <c r="Z130" s="862"/>
      <c r="AA130" s="863">
        <v>313561</v>
      </c>
      <c r="AB130" s="864"/>
      <c r="AC130" s="864"/>
      <c r="AD130" s="864"/>
      <c r="AE130" s="865"/>
      <c r="AF130" s="866">
        <v>304956</v>
      </c>
      <c r="AG130" s="864"/>
      <c r="AH130" s="864"/>
      <c r="AI130" s="864"/>
      <c r="AJ130" s="865"/>
      <c r="AK130" s="866">
        <v>293455</v>
      </c>
      <c r="AL130" s="864"/>
      <c r="AM130" s="864"/>
      <c r="AN130" s="864"/>
      <c r="AO130" s="865"/>
      <c r="AP130" s="867"/>
      <c r="AQ130" s="868"/>
      <c r="AR130" s="868"/>
      <c r="AS130" s="868"/>
      <c r="AT130" s="869"/>
      <c r="AU130" s="286"/>
      <c r="AV130" s="286"/>
      <c r="AW130" s="286"/>
      <c r="AX130" s="833" t="s">
        <v>505</v>
      </c>
      <c r="AY130" s="834"/>
      <c r="AZ130" s="834"/>
      <c r="BA130" s="834"/>
      <c r="BB130" s="834"/>
      <c r="BC130" s="834"/>
      <c r="BD130" s="834"/>
      <c r="BE130" s="835"/>
      <c r="BF130" s="836">
        <v>9.1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506</v>
      </c>
      <c r="X131" s="844"/>
      <c r="Y131" s="844"/>
      <c r="Z131" s="845"/>
      <c r="AA131" s="846">
        <v>1922648</v>
      </c>
      <c r="AB131" s="847"/>
      <c r="AC131" s="847"/>
      <c r="AD131" s="847"/>
      <c r="AE131" s="848"/>
      <c r="AF131" s="849">
        <v>1934763</v>
      </c>
      <c r="AG131" s="847"/>
      <c r="AH131" s="847"/>
      <c r="AI131" s="847"/>
      <c r="AJ131" s="848"/>
      <c r="AK131" s="849">
        <v>2048386</v>
      </c>
      <c r="AL131" s="847"/>
      <c r="AM131" s="847"/>
      <c r="AN131" s="847"/>
      <c r="AO131" s="848"/>
      <c r="AP131" s="850"/>
      <c r="AQ131" s="851"/>
      <c r="AR131" s="851"/>
      <c r="AS131" s="851"/>
      <c r="AT131" s="852"/>
      <c r="AU131" s="286"/>
      <c r="AV131" s="286"/>
      <c r="AW131" s="286"/>
      <c r="AX131" s="811" t="s">
        <v>507</v>
      </c>
      <c r="AY131" s="812"/>
      <c r="AZ131" s="812"/>
      <c r="BA131" s="812"/>
      <c r="BB131" s="812"/>
      <c r="BC131" s="812"/>
      <c r="BD131" s="812"/>
      <c r="BE131" s="813"/>
      <c r="BF131" s="814">
        <v>78</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509</v>
      </c>
      <c r="W132" s="824"/>
      <c r="X132" s="824"/>
      <c r="Y132" s="824"/>
      <c r="Z132" s="825"/>
      <c r="AA132" s="826">
        <v>10.083853100000001</v>
      </c>
      <c r="AB132" s="827"/>
      <c r="AC132" s="827"/>
      <c r="AD132" s="827"/>
      <c r="AE132" s="828"/>
      <c r="AF132" s="829">
        <v>9.5660295340000001</v>
      </c>
      <c r="AG132" s="827"/>
      <c r="AH132" s="827"/>
      <c r="AI132" s="827"/>
      <c r="AJ132" s="828"/>
      <c r="AK132" s="829">
        <v>7.9184294370000003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510</v>
      </c>
      <c r="W133" s="803"/>
      <c r="X133" s="803"/>
      <c r="Y133" s="803"/>
      <c r="Z133" s="804"/>
      <c r="AA133" s="805">
        <v>9.4</v>
      </c>
      <c r="AB133" s="806"/>
      <c r="AC133" s="806"/>
      <c r="AD133" s="806"/>
      <c r="AE133" s="807"/>
      <c r="AF133" s="805">
        <v>9.4</v>
      </c>
      <c r="AG133" s="806"/>
      <c r="AH133" s="806"/>
      <c r="AI133" s="806"/>
      <c r="AJ133" s="807"/>
      <c r="AK133" s="805">
        <v>9.1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COf+UthmZeRIePzzk3kKrCN9xVaoq74hlRexBud9DaxeMfK8nEt38+v8lu2F+gMqBMM8C1MFsa6bfGQbmbtdw==" saltValue="XR0vwBVkP3925R9Qw3fc/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19685039370078741" bottom="0" header="0" footer="0"/>
  <pageSetup paperSize="9" scale="25"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511</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XUfvwpau6wkEWNmBf5bAjEvYe2p50DMAvEcdftOVMT1bM5Qcv21IK7CHK/cGje4oS7Ze/QXMnyQcDltaHhQ2g==" saltValue="/X0lwXsVdRMg6giE3hgp8g==" spinCount="100000" sheet="1" objects="1" scenarios="1"/>
  <dataConsolidate/>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2xd5O7FZCYwCkkIauYUrmOSX0yIwY8jMUo7rqpIZYuC6u3iXLCDiWrs27DTnGRnDlkHm/Bt/OOovaQ37wTdUA==" saltValue="zgVS4aCJQkteF95fPJk43Q==" spinCount="100000" sheet="1" objects="1" scenarios="1"/>
  <dataConsolidate/>
  <phoneticPr fontId="2"/>
  <printOptions horizontalCentered="1"/>
  <pageMargins left="0" right="0" top="0.19685039370078741"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513</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514</v>
      </c>
      <c r="AP7" s="305"/>
      <c r="AQ7" s="306" t="s">
        <v>515</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516</v>
      </c>
      <c r="AQ8" s="312" t="s">
        <v>517</v>
      </c>
      <c r="AR8" s="313" t="s">
        <v>518</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519</v>
      </c>
      <c r="AL9" s="1228"/>
      <c r="AM9" s="1228"/>
      <c r="AN9" s="1229"/>
      <c r="AO9" s="314">
        <v>801346</v>
      </c>
      <c r="AP9" s="314">
        <v>121767</v>
      </c>
      <c r="AQ9" s="315">
        <v>133274</v>
      </c>
      <c r="AR9" s="316">
        <v>-8.6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520</v>
      </c>
      <c r="AL10" s="1228"/>
      <c r="AM10" s="1228"/>
      <c r="AN10" s="1229"/>
      <c r="AO10" s="317">
        <v>110628</v>
      </c>
      <c r="AP10" s="317">
        <v>16810</v>
      </c>
      <c r="AQ10" s="318">
        <v>18858</v>
      </c>
      <c r="AR10" s="319">
        <v>-10.9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521</v>
      </c>
      <c r="AL11" s="1228"/>
      <c r="AM11" s="1228"/>
      <c r="AN11" s="1229"/>
      <c r="AO11" s="317" t="s">
        <v>522</v>
      </c>
      <c r="AP11" s="317" t="s">
        <v>522</v>
      </c>
      <c r="AQ11" s="318">
        <v>1196</v>
      </c>
      <c r="AR11" s="319" t="s">
        <v>522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523</v>
      </c>
      <c r="AL12" s="1228"/>
      <c r="AM12" s="1228"/>
      <c r="AN12" s="1229"/>
      <c r="AO12" s="317" t="s">
        <v>522</v>
      </c>
      <c r="AP12" s="317" t="s">
        <v>522</v>
      </c>
      <c r="AQ12" s="318" t="s">
        <v>522</v>
      </c>
      <c r="AR12" s="319" t="s">
        <v>522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524</v>
      </c>
      <c r="AL13" s="1228"/>
      <c r="AM13" s="1228"/>
      <c r="AN13" s="1229"/>
      <c r="AO13" s="317">
        <v>36531</v>
      </c>
      <c r="AP13" s="317">
        <v>5551</v>
      </c>
      <c r="AQ13" s="318">
        <v>5360</v>
      </c>
      <c r="AR13" s="319">
        <v>3.6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525</v>
      </c>
      <c r="AL14" s="1228"/>
      <c r="AM14" s="1228"/>
      <c r="AN14" s="1229"/>
      <c r="AO14" s="317" t="s">
        <v>522</v>
      </c>
      <c r="AP14" s="317" t="s">
        <v>522</v>
      </c>
      <c r="AQ14" s="318">
        <v>2713</v>
      </c>
      <c r="AR14" s="319" t="s">
        <v>522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526</v>
      </c>
      <c r="AL15" s="1231"/>
      <c r="AM15" s="1231"/>
      <c r="AN15" s="1232"/>
      <c r="AO15" s="317">
        <v>-74666</v>
      </c>
      <c r="AP15" s="317">
        <v>-11346</v>
      </c>
      <c r="AQ15" s="318">
        <v>-11837</v>
      </c>
      <c r="AR15" s="319">
        <v>-4.0999999999999996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190</v>
      </c>
      <c r="AL16" s="1231"/>
      <c r="AM16" s="1231"/>
      <c r="AN16" s="1232"/>
      <c r="AO16" s="317">
        <v>873839</v>
      </c>
      <c r="AP16" s="317">
        <v>132782</v>
      </c>
      <c r="AQ16" s="318">
        <v>149564</v>
      </c>
      <c r="AR16" s="319">
        <v>-11.2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527</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528</v>
      </c>
      <c r="AP20" s="326" t="s">
        <v>529</v>
      </c>
      <c r="AQ20" s="327" t="s">
        <v>530</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531</v>
      </c>
      <c r="AL21" s="1234"/>
      <c r="AM21" s="1234"/>
      <c r="AN21" s="1235"/>
      <c r="AO21" s="330">
        <v>12</v>
      </c>
      <c r="AP21" s="331">
        <v>13.76</v>
      </c>
      <c r="AQ21" s="332">
        <v>-1.76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532</v>
      </c>
      <c r="AL22" s="1234"/>
      <c r="AM22" s="1234"/>
      <c r="AN22" s="1235"/>
      <c r="AO22" s="335">
        <v>96.9</v>
      </c>
      <c r="AP22" s="336">
        <v>95.5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535</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514</v>
      </c>
      <c r="AP30" s="305"/>
      <c r="AQ30" s="306" t="s">
        <v>515</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516</v>
      </c>
      <c r="AQ31" s="312" t="s">
        <v>517</v>
      </c>
      <c r="AR31" s="313" t="s">
        <v>518</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536</v>
      </c>
      <c r="AL32" s="1217"/>
      <c r="AM32" s="1217"/>
      <c r="AN32" s="1218"/>
      <c r="AO32" s="345">
        <v>368829</v>
      </c>
      <c r="AP32" s="345">
        <v>56045</v>
      </c>
      <c r="AQ32" s="346">
        <v>71500</v>
      </c>
      <c r="AR32" s="347">
        <v>-21.6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537</v>
      </c>
      <c r="AL33" s="1217"/>
      <c r="AM33" s="1217"/>
      <c r="AN33" s="1218"/>
      <c r="AO33" s="345" t="s">
        <v>522</v>
      </c>
      <c r="AP33" s="345" t="s">
        <v>522</v>
      </c>
      <c r="AQ33" s="346" t="s">
        <v>522</v>
      </c>
      <c r="AR33" s="347" t="s">
        <v>522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538</v>
      </c>
      <c r="AL34" s="1217"/>
      <c r="AM34" s="1217"/>
      <c r="AN34" s="1218"/>
      <c r="AO34" s="345" t="s">
        <v>522</v>
      </c>
      <c r="AP34" s="345" t="s">
        <v>522</v>
      </c>
      <c r="AQ34" s="346">
        <v>1</v>
      </c>
      <c r="AR34" s="347" t="s">
        <v>522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539</v>
      </c>
      <c r="AL35" s="1217"/>
      <c r="AM35" s="1217"/>
      <c r="AN35" s="1218"/>
      <c r="AO35" s="345">
        <v>86142</v>
      </c>
      <c r="AP35" s="345">
        <v>13090</v>
      </c>
      <c r="AQ35" s="346">
        <v>19534</v>
      </c>
      <c r="AR35" s="347">
        <v>-33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540</v>
      </c>
      <c r="AL36" s="1217"/>
      <c r="AM36" s="1217"/>
      <c r="AN36" s="1218"/>
      <c r="AO36" s="345">
        <v>14231</v>
      </c>
      <c r="AP36" s="345">
        <v>2162</v>
      </c>
      <c r="AQ36" s="346">
        <v>5450</v>
      </c>
      <c r="AR36" s="347">
        <v>-60.3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541</v>
      </c>
      <c r="AL37" s="1217"/>
      <c r="AM37" s="1217"/>
      <c r="AN37" s="1218"/>
      <c r="AO37" s="345">
        <v>5184</v>
      </c>
      <c r="AP37" s="345">
        <v>788</v>
      </c>
      <c r="AQ37" s="346">
        <v>1039</v>
      </c>
      <c r="AR37" s="347">
        <v>-24.2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542</v>
      </c>
      <c r="AL38" s="1214"/>
      <c r="AM38" s="1214"/>
      <c r="AN38" s="1215"/>
      <c r="AO38" s="348">
        <v>32</v>
      </c>
      <c r="AP38" s="348">
        <v>5</v>
      </c>
      <c r="AQ38" s="349">
        <v>9</v>
      </c>
      <c r="AR38" s="337">
        <v>-44.4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543</v>
      </c>
      <c r="AL39" s="1214"/>
      <c r="AM39" s="1214"/>
      <c r="AN39" s="1215"/>
      <c r="AO39" s="345">
        <v>-18763</v>
      </c>
      <c r="AP39" s="345">
        <v>-2851</v>
      </c>
      <c r="AQ39" s="346">
        <v>-2217</v>
      </c>
      <c r="AR39" s="347">
        <v>28.6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544</v>
      </c>
      <c r="AL40" s="1217"/>
      <c r="AM40" s="1217"/>
      <c r="AN40" s="1218"/>
      <c r="AO40" s="345">
        <v>-293455</v>
      </c>
      <c r="AP40" s="345">
        <v>-44591</v>
      </c>
      <c r="AQ40" s="346">
        <v>-63826</v>
      </c>
      <c r="AR40" s="347">
        <v>-30.1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162200</v>
      </c>
      <c r="AP41" s="345">
        <v>24647</v>
      </c>
      <c r="AQ41" s="346">
        <v>31490</v>
      </c>
      <c r="AR41" s="347">
        <v>-21.7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545</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547</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514</v>
      </c>
      <c r="AN49" s="1224" t="s">
        <v>548</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549</v>
      </c>
      <c r="AO50" s="362" t="s">
        <v>550</v>
      </c>
      <c r="AP50" s="363" t="s">
        <v>551</v>
      </c>
      <c r="AQ50" s="364" t="s">
        <v>552</v>
      </c>
      <c r="AR50" s="365" t="s">
        <v>553</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554</v>
      </c>
      <c r="AL51" s="358"/>
      <c r="AM51" s="366">
        <v>333055</v>
      </c>
      <c r="AN51" s="367">
        <v>47539</v>
      </c>
      <c r="AO51" s="368">
        <v>-21.2</v>
      </c>
      <c r="AP51" s="369">
        <v>119882</v>
      </c>
      <c r="AQ51" s="370">
        <v>9.1</v>
      </c>
      <c r="AR51" s="371">
        <v>-30.3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555</v>
      </c>
      <c r="AM52" s="374">
        <v>112824</v>
      </c>
      <c r="AN52" s="375">
        <v>16104</v>
      </c>
      <c r="AO52" s="376">
        <v>-67.5</v>
      </c>
      <c r="AP52" s="377">
        <v>66481</v>
      </c>
      <c r="AQ52" s="378">
        <v>6</v>
      </c>
      <c r="AR52" s="379">
        <v>-73.5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556</v>
      </c>
      <c r="AL53" s="358"/>
      <c r="AM53" s="366">
        <v>444091</v>
      </c>
      <c r="AN53" s="367">
        <v>64314</v>
      </c>
      <c r="AO53" s="368">
        <v>35.299999999999997</v>
      </c>
      <c r="AP53" s="369">
        <v>116162</v>
      </c>
      <c r="AQ53" s="370">
        <v>-3.1</v>
      </c>
      <c r="AR53" s="371">
        <v>38.4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555</v>
      </c>
      <c r="AM54" s="374">
        <v>293952</v>
      </c>
      <c r="AN54" s="375">
        <v>42571</v>
      </c>
      <c r="AO54" s="376">
        <v>164.4</v>
      </c>
      <c r="AP54" s="377">
        <v>61562</v>
      </c>
      <c r="AQ54" s="378">
        <v>-7.4</v>
      </c>
      <c r="AR54" s="379">
        <v>171.8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557</v>
      </c>
      <c r="AL55" s="358"/>
      <c r="AM55" s="366">
        <v>305441</v>
      </c>
      <c r="AN55" s="367">
        <v>44924</v>
      </c>
      <c r="AO55" s="368">
        <v>-30.1</v>
      </c>
      <c r="AP55" s="369">
        <v>121449</v>
      </c>
      <c r="AQ55" s="370">
        <v>4.5999999999999996</v>
      </c>
      <c r="AR55" s="371">
        <v>-34.700000000000003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555</v>
      </c>
      <c r="AM56" s="374">
        <v>185167</v>
      </c>
      <c r="AN56" s="375">
        <v>27234</v>
      </c>
      <c r="AO56" s="376">
        <v>-36</v>
      </c>
      <c r="AP56" s="377">
        <v>62922</v>
      </c>
      <c r="AQ56" s="378">
        <v>2.2000000000000002</v>
      </c>
      <c r="AR56" s="379">
        <v>-38.200000000000003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558</v>
      </c>
      <c r="AL57" s="358"/>
      <c r="AM57" s="366">
        <v>328392</v>
      </c>
      <c r="AN57" s="367">
        <v>48853</v>
      </c>
      <c r="AO57" s="368">
        <v>8.6999999999999993</v>
      </c>
      <c r="AP57" s="369">
        <v>145139</v>
      </c>
      <c r="AQ57" s="370">
        <v>19.5</v>
      </c>
      <c r="AR57" s="371">
        <v>-10.8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555</v>
      </c>
      <c r="AM58" s="374">
        <v>116429</v>
      </c>
      <c r="AN58" s="375">
        <v>17321</v>
      </c>
      <c r="AO58" s="376">
        <v>-36.4</v>
      </c>
      <c r="AP58" s="377">
        <v>83762</v>
      </c>
      <c r="AQ58" s="378">
        <v>33.1</v>
      </c>
      <c r="AR58" s="379">
        <v>-69.5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559</v>
      </c>
      <c r="AL59" s="358"/>
      <c r="AM59" s="366">
        <v>285829</v>
      </c>
      <c r="AN59" s="367">
        <v>43432</v>
      </c>
      <c r="AO59" s="368">
        <v>-11.1</v>
      </c>
      <c r="AP59" s="369">
        <v>125391</v>
      </c>
      <c r="AQ59" s="370">
        <v>-13.6</v>
      </c>
      <c r="AR59" s="371">
        <v>2.5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555</v>
      </c>
      <c r="AM60" s="374">
        <v>184956</v>
      </c>
      <c r="AN60" s="375">
        <v>28105</v>
      </c>
      <c r="AO60" s="376">
        <v>62.3</v>
      </c>
      <c r="AP60" s="377">
        <v>68516</v>
      </c>
      <c r="AQ60" s="378">
        <v>-18.2</v>
      </c>
      <c r="AR60" s="379">
        <v>80.5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560</v>
      </c>
      <c r="AL61" s="380"/>
      <c r="AM61" s="381">
        <v>339362</v>
      </c>
      <c r="AN61" s="382">
        <v>49812</v>
      </c>
      <c r="AO61" s="383">
        <v>-3.7</v>
      </c>
      <c r="AP61" s="384">
        <v>125605</v>
      </c>
      <c r="AQ61" s="385">
        <v>3.3</v>
      </c>
      <c r="AR61" s="371">
        <v>-7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555</v>
      </c>
      <c r="AM62" s="374">
        <v>178666</v>
      </c>
      <c r="AN62" s="375">
        <v>26267</v>
      </c>
      <c r="AO62" s="376">
        <v>17.399999999999999</v>
      </c>
      <c r="AP62" s="377">
        <v>68649</v>
      </c>
      <c r="AQ62" s="378">
        <v>3.1</v>
      </c>
      <c r="AR62" s="379">
        <v>14.3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2vX5407TmF8OR34bzxVU6yJg+HcFr9j5AiDhiwSy+Qkhm768m/7qI2xGwe0ZwNs+8zHrg8p3Xyd6pJobBOVKw==" saltValue="TQPnIgBJe8IV2sts9iVv1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row r="121" spans="125:125" ht="13.5" hidden="1" customHeight="1" x14ac:dyDescent="0.15">
      <c r="DU121" s="292"/>
    </row>
  </sheetData>
  <sheetProtection algorithmName="SHA-512" hashValue="yRrf2kC77xUoDeLWK5dtMU6JRVYLDhoYGOOxTZPci3A2qlSKkQRgHfI9vBkDQAippE0JlPxidPFe8xCLzcD+kw==" saltValue="oGY/FnPseAuLmwdX3kIlLg=="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563</v>
      </c>
    </row>
  </sheetData>
  <sheetProtection algorithmName="SHA-512" hashValue="cPz0H2z/D7mjzQySmB96uDD9OH2bgYusBoeg5pmLCMGSQvQGXVAOHMU4RAN5c6LEdad4s+irGffQ5yq2nSYttg==" saltValue="u+7el5hEk2A9szBQ91OJNw==" spinCount="100000" sheet="1" objects="1" scenarios="1"/>
  <dataConsolidate/>
  <phoneticPr fontId="2"/>
  <printOptions horizontalCentered="1"/>
  <pageMargins left="0" right="0" top="0.19685039370078741" bottom="0" header="0"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238" t="s">
        <v>3</v>
      </c>
      <c r="D47" s="1238"/>
      <c r="E47" s="1239"/>
      <c r="F47" s="11">
        <v>17.34</v>
      </c>
      <c r="G47" s="12">
        <v>17.5</v>
      </c>
      <c r="H47" s="12">
        <v>17.89</v>
      </c>
      <c r="I47" s="12">
        <v>21.64</v>
      </c>
      <c r="J47" s="13">
        <v>21.55</v>
      </c>
    </row>
    <row r="48" spans="2:10" ht="57.75" customHeight="1" x14ac:dyDescent="0.15">
      <c r="B48" s="14"/>
      <c r="C48" s="1240" t="s">
        <v>4</v>
      </c>
      <c r="D48" s="1240"/>
      <c r="E48" s="1241"/>
      <c r="F48" s="15">
        <v>12.72</v>
      </c>
      <c r="G48" s="16">
        <v>11.17</v>
      </c>
      <c r="H48" s="16">
        <v>7.56</v>
      </c>
      <c r="I48" s="16">
        <v>1.7</v>
      </c>
      <c r="J48" s="17">
        <v>1.36</v>
      </c>
    </row>
    <row r="49" spans="2:10" ht="57.75" customHeight="1" thickBot="1" x14ac:dyDescent="0.2">
      <c r="B49" s="18"/>
      <c r="C49" s="1242" t="s">
        <v>5</v>
      </c>
      <c r="D49" s="1242"/>
      <c r="E49" s="1243"/>
      <c r="F49" s="19" t="s">
        <v>569</v>
      </c>
      <c r="G49" s="20" t="s">
        <v>570</v>
      </c>
      <c r="H49" s="20" t="s">
        <v>571</v>
      </c>
      <c r="I49" s="20" t="s">
        <v>572</v>
      </c>
      <c r="J49" s="21">
        <v>0.6</v>
      </c>
    </row>
    <row r="50" spans="2:10" ht="13.5" customHeight="1" x14ac:dyDescent="0.15"/>
  </sheetData>
  <sheetProtection algorithmName="SHA-512" hashValue="8AEnzOM8QMDXKD89MxSLeKixo4B6vGyzRj98s9bfYNZ96qnPBQnm60lVCDZmqkujj/OzjbsAwXJVzuX8uzfs0w==" saltValue="shiarlp4nGL6x3WV5diy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2022-10-04T00:39:29Z</cp:lastPrinted>
  <dcterms:created xsi:type="dcterms:W3CDTF">2022-02-02T06:08:41Z</dcterms:created>
  <dcterms:modified xsi:type="dcterms:W3CDTF">2022-10-04T00:39:38Z</dcterms:modified>
  <cp:category/>
</cp:coreProperties>
</file>