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25D4B068-B156-493F-8B91-A97366F519F4}" xr6:coauthVersionLast="47" xr6:coauthVersionMax="47" xr10:uidLastSave="{00000000-0000-0000-0000-000000000000}"/>
  <bookViews>
    <workbookView xWindow="390" yWindow="390" windowWidth="22305" windowHeight="153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BE37" i="10"/>
  <c r="AM37" i="10"/>
  <c r="BE36" i="10"/>
  <c r="AM36" i="10"/>
  <c r="BE35" i="10"/>
  <c r="AM35"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l="1"/>
  <c r="U35" i="10" l="1"/>
  <c r="U36" i="10" s="1"/>
  <c r="U37" i="10" s="1"/>
  <c r="U38" i="10" s="1"/>
  <c r="BW34" i="10" s="1"/>
  <c r="BE34" i="10"/>
  <c r="BW35" i="10" l="1"/>
  <c r="BW36" i="10" s="1"/>
  <c r="BW37" i="10" s="1"/>
  <c r="BW38" i="10" s="1"/>
  <c r="BW39" i="10" s="1"/>
  <c r="BW40" i="10" s="1"/>
  <c r="CO34" i="10" l="1"/>
  <c r="CO35" i="10" s="1"/>
  <c r="CO36" i="10" s="1"/>
  <c r="CO37" i="10" s="1"/>
</calcChain>
</file>

<file path=xl/sharedStrings.xml><?xml version="1.0" encoding="utf-8"?>
<sst xmlns="http://schemas.openxmlformats.org/spreadsheetml/2006/main" count="1132" uniqueCount="619">
  <si>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</si>
  <si>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</si>
  <si>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</si>
  <si>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</si>
  <si>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</si>
  <si>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</si>
  <si>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</si>
  <si>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</si>
  <si>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</si>
  <si>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</si>
  <si>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</si>
  <si>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</si>
  <si>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</si>
  <si>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</si>
  <si>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</si>
  <si>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</si>
  <si>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</si>
  <si>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</si>
  <si>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</si>
  <si>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</si>
  <si>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</si>
  <si>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</si>
  <si>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</si>
  <si>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</si>
  <si>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</si>
  <si>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</si>
  <si>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</si>
  <si>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</si>
  <si>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</si>
  <si>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</si>
  <si>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</si>
  <si>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</si>
  <si>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</si>
  <si>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</si>
  <si>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</si>
  <si>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</si>
  <si>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</si>
  <si>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</si>
  <si>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</si>
  <si>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</si>
  <si>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</si>
  <si>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</si>
  <si>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</si>
  <si>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</si>
  <si>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</si>
  <si>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</si>
  <si>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</si>
  <si>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</si>
  <si>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</si>
  <si>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</si>
  <si>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</si>
  <si>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</si>
  <si>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</si>
  <si>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</si>
  <si>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</si>
  <si>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</si>
  <si>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</si>
  <si>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</si>
  <si>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</si>
  <si>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</si>
  <si>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</si>
  <si>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</si>
  <si>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</si>
  <si>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</si>
  <si>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</si>
  <si>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</si>
  <si>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</si>
  <si>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</si>
  <si>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</si>
  <si>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</si>
  <si>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</si>
  <si>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</si>
  <si>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</si>
  <si>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</si>
  <si>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</si>
  <si>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</si>
  <si>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</si>
  <si>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</si>
  <si>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</si>
  <si>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</si>
  <si>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</si>
  <si>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</si>
  <si>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</si>
  <si>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</si>
  <si>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</si>
  <si>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</si>
  <si>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</si>
  <si>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</si>
  <si>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</si>
  <si>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</si>
  <si>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</si>
  <si>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</si>
  <si>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</si>
  <si>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</si>
  <si>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</si>
  <si>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</si>
  <si>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</si>
  <si>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</si>
  <si>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</si>
  <si>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</si>
  <si>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</si>
  <si>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</si>
  <si>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</si>
  <si>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</si>
  <si>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</si>
  <si>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</si>
  <si>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</si>
  <si>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</si>
  <si>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</si>
  <si>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</si>
  <si>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</si>
  <si>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</si>
  <si>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</si>
  <si>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</si>
  <si>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</si>
  <si>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</si>
  <si>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</si>
  <si>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</si>
  <si>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</si>
  <si>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</si>
  <si>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</si>
  <si>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</si>
  <si>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</si>
  <si>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</si>
  <si>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</si>
  <si>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</si>
  <si>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</si>
  <si>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</si>
  <si>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</si>
  <si>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</si>
  <si>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</si>
  <si>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</si>
  <si>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</si>
  <si>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</si>
  <si>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</si>
  <si>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</si>
  <si>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</si>
  <si>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</si>
  <si>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</si>
  <si>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</si>
  <si>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</si>
  <si>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</si>
  <si>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</si>
  <si>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</si>
  <si>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</si>
  <si>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</si>
  <si>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</si>
  <si>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</si>
  <si>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</si>
  <si>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</si>
  <si>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</si>
  <si>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</si>
  <si>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</si>
  <si>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</si>
  <si>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</si>
  <si>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</si>
  <si>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</si>
  <si>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</si>
  <si>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</si>
  <si>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</si>
  <si>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</si>
  <si>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</si>
  <si>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</si>
  <si>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</si>
  <si>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</si>
  <si>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</si>
  <si>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</si>
  <si>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</si>
  <si>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</si>
  <si>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</si>
  <si>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</si>
  <si>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</si>
  <si>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</si>
  <si>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</si>
  <si>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</si>
  <si>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</si>
  <si>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</si>
  <si>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</si>
  <si>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</si>
  <si>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</si>
  <si>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</si>
  <si>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</si>
  <si>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</si>
  <si>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</si>
  <si>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</si>
  <si>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</si>
  <si>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</si>
  <si>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</si>
  <si>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</si>
  <si>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</si>
  <si>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</si>
  <si>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</si>
  <si>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</si>
  <si>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</si>
  <si>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</si>
  <si>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</si>
  <si>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</si>
  <si>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</si>
  <si>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</si>
  <si>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</si>
  <si>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</si>
  <si>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</si>
  <si>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</si>
  <si>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</si>
  <si>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</si>
  <si>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</si>
  <si>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</si>
  <si>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</si>
  <si>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</si>
  <si>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</si>
  <si>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</si>
  <si>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</si>
  <si>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奈良県川上村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</si>
  <si>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</si>
  <si>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</si>
  <si>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</si>
  <si>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</si>
  <si>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</si>
  <si>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</si>
  <si>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</si>
  <si>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</si>
  <si>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</si>
  <si>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</si>
  <si>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</si>
  <si>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</si>
  <si>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</si>
  <si>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</si>
  <si>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</si>
  <si>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</si>
  <si>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</si>
  <si>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</si>
  <si>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</si>
  <si>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</si>
  <si>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</si>
  <si>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</si>
  <si>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</si>
  <si>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</si>
  <si>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</si>
  <si>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</si>
  <si>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</si>
  <si>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</si>
  <si>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</si>
  <si>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</si>
  <si>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</si>
  <si>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</si>
  <si>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</si>
  <si>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</si>
  <si>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</si>
  <si>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</si>
  <si>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</si>
  <si>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</si>
  <si>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</si>
  <si>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</si>
  <si>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</si>
  <si>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</si>
  <si>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</si>
  <si>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</si>
  <si>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</si>
  <si>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</si>
  <si>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</si>
  <si>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</si>
  <si>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</si>
  <si>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</si>
  <si>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</si>
  <si>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</si>
  <si>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</si>
  <si>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</si>
  <si>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</si>
  <si>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</si>
  <si>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</si>
  <si>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</si>
  <si>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</si>
  <si>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</si>
  <si>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</si>
  <si>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</si>
  <si>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</si>
  <si>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</si>
  <si>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</si>
  <si>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</si>
  <si>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</si>
  <si>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</si>
  <si>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</si>
  <si>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</si>
  <si>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</si>
  <si>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</si>
  <si>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</si>
  <si>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</si>
  <si>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</si>
  <si>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</si>
  <si>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</si>
  <si>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</si>
  <si>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</si>
  <si>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</si>
  <si>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</si>
  <si>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</si>
  <si>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</si>
  <si>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</si>
  <si>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</si>
  <si>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</si>
  <si>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</si>
  <si>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</si>
  <si>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</si>
  <si>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</si>
  <si>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</si>
  <si>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</si>
  <si>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</si>
  <si>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</si>
  <si>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</si>
  <si>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</si>
  <si>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</si>
  <si>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</si>
  <si>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</si>
  <si>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</si>
  <si>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</si>
  <si>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</si>
  <si>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</si>
  <si>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</si>
  <si>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</si>
  <si>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</si>
  <si>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</si>
  <si>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</si>
  <si>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</si>
  <si>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</si>
  <si>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</si>
  <si>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</si>
  <si>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</si>
  <si>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</si>
  <si>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</si>
  <si>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</si>
  <si>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</si>
  <si>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</si>
  <si>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</si>
  <si>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</si>
  <si>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</si>
  <si>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</si>
  <si>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</si>
  <si>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</si>
  <si>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</si>
  <si>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</si>
  <si>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</si>
  <si>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</si>
  <si>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</si>
  <si>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</si>
  <si>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</si>
  <si>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</si>
  <si>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</si>
  <si>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</si>
  <si>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</si>
  <si>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</si>
  <si>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</si>
  <si>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</si>
  <si>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</si>
  <si>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</si>
  <si>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</si>
  <si>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</si>
  <si>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</si>
  <si>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</si>
  <si>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</si>
  <si>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</si>
  <si>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</si>
  <si>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</si>
  <si>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</si>
  <si>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</si>
  <si>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</si>
  <si>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</si>
  <si>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</si>
  <si>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奈良県川上村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</si>
  <si>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</si>
  <si>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</si>
  <si>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</si>
  <si>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</si>
  <si>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</si>
  <si>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</si>
  <si>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</si>
  <si>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</si>
  <si>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</si>
  <si>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</si>
  <si>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</si>
  <si>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</si>
  <si>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</si>
  <si>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</si>
  <si>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</si>
  <si>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</si>
  <si>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</si>
  <si>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</si>
  <si>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</si>
  <si>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</si>
  <si>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川上村営林野事業特別会計</t>
    <phoneticPr fontId="5"/>
  </si>
  <si>
    <t>川上村水没者生活再建対策事業特別会計</t>
    <phoneticPr fontId="5"/>
  </si>
  <si>
    <t>川上村歯科診療所特別会計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</si>
  <si>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</si>
  <si>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</si>
  <si>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</si>
  <si>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</si>
  <si>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</si>
  <si>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</si>
  <si>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</si>
  <si>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</si>
  <si>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</si>
  <si>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</si>
  <si>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</si>
  <si>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</si>
  <si>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</si>
  <si>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</si>
  <si>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川上村国民健康保険事業特別会計(事業勘定)</t>
    <phoneticPr fontId="5"/>
  </si>
  <si>
    <t>川上村国民健康保険事業特別会計(直診勘定)</t>
    <phoneticPr fontId="5"/>
  </si>
  <si>
    <t>川上村介護保険事業特別会計(保険事業勘定)</t>
    <phoneticPr fontId="5"/>
  </si>
  <si>
    <t>川上村介護保険事業特別会計(サービス事業勘定)</t>
    <phoneticPr fontId="5"/>
  </si>
  <si>
    <t>川上村後期高齢者医療事業特別会計</t>
    <phoneticPr fontId="5"/>
  </si>
  <si>
    <t>川上村簡易水道事業特別会計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</si>
  <si>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</si>
  <si>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</si>
  <si>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</si>
  <si>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</si>
  <si>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</si>
  <si>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</si>
  <si>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</si>
  <si>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</si>
  <si>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</si>
  <si>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</si>
  <si>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</si>
  <si>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</si>
  <si>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</si>
  <si>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</si>
  <si>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</si>
  <si>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</si>
  <si>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</si>
  <si>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</si>
  <si>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</si>
  <si>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</si>
  <si>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</si>
  <si>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</si>
  <si>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</si>
  <si>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</si>
  <si>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</si>
  <si>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</si>
  <si>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</si>
  <si>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</si>
  <si>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</si>
  <si>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</si>
  <si>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</si>
  <si>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</si>
  <si>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</si>
  <si>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</si>
  <si>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</si>
  <si>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</si>
  <si>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</si>
  <si>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</si>
  <si>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</si>
  <si>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</si>
  <si>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</si>
  <si>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</si>
  <si>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</si>
  <si>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</si>
  <si>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</si>
  <si>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</si>
  <si>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</si>
  <si>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</si>
  <si>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</si>
  <si>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</si>
  <si>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</si>
  <si>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</si>
  <si>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</si>
  <si>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</si>
  <si>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</si>
  <si>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</si>
  <si>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</si>
  <si>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</si>
  <si>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</si>
  <si>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</si>
  <si>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</si>
  <si>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川上村簡易水道事業特別会計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</si>
  <si>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</si>
  <si>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</si>
  <si>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</si>
  <si>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</si>
  <si>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</si>
  <si>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</si>
  <si>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</si>
  <si>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</si>
  <si>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</si>
  <si>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</si>
  <si>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</si>
  <si>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</si>
  <si>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</si>
  <si>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</si>
  <si>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</si>
  <si>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</si>
  <si>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</si>
  <si>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</si>
  <si>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</si>
  <si>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</si>
  <si>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</si>
  <si>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</si>
  <si>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</si>
  <si>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</si>
  <si>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</si>
  <si>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</si>
  <si>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</si>
  <si>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</si>
  <si>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</si>
  <si>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</si>
  <si>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</si>
  <si>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</si>
  <si>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</si>
  <si>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</si>
  <si>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</si>
  <si>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</si>
  <si>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</si>
  <si>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</si>
  <si>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</si>
  <si>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</si>
  <si>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</si>
  <si>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</si>
  <si>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</si>
  <si>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</si>
  <si>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</si>
  <si>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</si>
  <si>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</si>
  <si>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</si>
  <si>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</si>
  <si>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</si>
  <si>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</si>
  <si>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</si>
  <si>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</si>
  <si>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</si>
  <si>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</si>
  <si>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</si>
  <si>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</si>
  <si>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</si>
  <si>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</si>
  <si>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</si>
  <si>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</si>
  <si>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</si>
  <si>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</si>
  <si>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</si>
  <si>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</si>
  <si>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</si>
  <si>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</si>
  <si>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</si>
  <si>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</si>
  <si>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</si>
  <si>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</si>
  <si>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</si>
  <si>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</si>
  <si>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</si>
  <si>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</si>
  <si>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</si>
  <si>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</si>
  <si>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</si>
  <si>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</si>
  <si>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</si>
  <si>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</si>
  <si>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</si>
  <si>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</si>
  <si>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</si>
  <si>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</si>
  <si>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</si>
  <si>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</si>
  <si>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</si>
  <si>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</si>
  <si>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</si>
  <si>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</si>
  <si>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</si>
  <si>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</si>
  <si>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</si>
  <si>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</si>
  <si>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</si>
  <si>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</si>
  <si>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5.15</t>
  </si>
  <si>
    <t>▲ 13.37</t>
  </si>
  <si>
    <t>▲ 9.80</t>
  </si>
  <si>
    <t>▲ 2.10</t>
  </si>
  <si>
    <t>川上村営林野事業特別会計</t>
  </si>
  <si>
    <t>▲ 0.94</t>
  </si>
  <si>
    <t>川上村歯科診療所特別会計</t>
  </si>
  <si>
    <t>▲ 0.20</t>
  </si>
  <si>
    <t>一般会計</t>
  </si>
  <si>
    <t>川上村介護保険事業特別会計(保険事業勘定)</t>
  </si>
  <si>
    <t>川上村国民健康保険事業特別会計(事業勘定)</t>
  </si>
  <si>
    <t>川上村国民健康保険事業特別会計(直診勘定)</t>
  </si>
  <si>
    <t>川上村簡易水道事業特別会計</t>
  </si>
  <si>
    <t>川上村介護保険事業特別会計(サービス事業勘定)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</si>
  <si>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</si>
  <si>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</si>
  <si>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</si>
  <si>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</si>
  <si>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</si>
  <si>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</si>
  <si>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</si>
  <si>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</si>
  <si>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川上村土地開発公社</t>
    <rPh sb="0" eb="3">
      <t>カワカミムラ</t>
    </rPh>
    <rPh sb="3" eb="5">
      <t>トチ</t>
    </rPh>
    <rPh sb="5" eb="7">
      <t>カイハツ</t>
    </rPh>
    <rPh sb="7" eb="9">
      <t>コウシャ</t>
    </rPh>
    <phoneticPr fontId="2"/>
  </si>
  <si>
    <t>グリーンパークかわかみ</t>
  </si>
  <si>
    <t>吉野川紀の川源流物語</t>
    <rPh sb="0" eb="3">
      <t>ヨシノガワ</t>
    </rPh>
    <rPh sb="3" eb="4">
      <t>キ</t>
    </rPh>
    <rPh sb="5" eb="6">
      <t>カワ</t>
    </rPh>
    <rPh sb="6" eb="8">
      <t>ゲンリュウ</t>
    </rPh>
    <rPh sb="8" eb="10">
      <t>モノガタリ</t>
    </rPh>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</si>
  <si>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</si>
  <si>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</si>
  <si>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さくら広域環境衛生組合</t>
  </si>
  <si>
    <t>奈良広域水質検査センター組合</t>
  </si>
  <si>
    <t>奈良県後期高齢者医療広域連合</t>
  </si>
  <si>
    <t>南和広域医療組合</t>
  </si>
  <si>
    <t>奈良県広域消防組合</t>
  </si>
  <si>
    <t>かわかみらいふ</t>
    <phoneticPr fontId="2"/>
  </si>
  <si>
    <t>水源地域保全基金</t>
    <rPh sb="0" eb="3">
      <t>スイゲンチ</t>
    </rPh>
    <rPh sb="4" eb="6">
      <t>ホゼン</t>
    </rPh>
    <rPh sb="6" eb="8">
      <t>キキン</t>
    </rPh>
    <phoneticPr fontId="2"/>
  </si>
  <si>
    <t>地域福祉基金</t>
    <phoneticPr fontId="2"/>
  </si>
  <si>
    <t>村有林野基金</t>
    <phoneticPr fontId="2"/>
  </si>
  <si>
    <t>公営住宅基金</t>
    <phoneticPr fontId="2"/>
  </si>
  <si>
    <t>森林環境譲与税基金</t>
    <rPh sb="0" eb="4">
      <t>シンリンカンキョウ</t>
    </rPh>
    <rPh sb="4" eb="7">
      <t>ジョウヨゼイ</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</si>
  <si>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</si>
  <si>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</si>
  <si>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</si>
  <si>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将来負担比率については、ここ数年健全な水準を維持している。一方で、有形固定資産減価償却率は類似団体よりも高い水準になっている。
今後は、村債の新規発行を抑制し、地方債残高の減による将来負担を軽減するとともに、公共施設等総合管理計画に基づき、老朽化対策に取り組んでいく。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</si>
  <si>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</si>
  <si>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</si>
  <si>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</si>
  <si>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</si>
  <si>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</si>
  <si>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</si>
  <si>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将来負担比率については、ここ数年健全な水準を維持しており、また、実質公債比率についても早期健全化判断基準を大きく下回っており健全な水準を維持している。
今後も、地方債の発行においては交付税措置のある優位な起債に留め、緊急度・住民ニーズを的確に把握した事業の選択により、起債に大きく頼ることのない財政運営に努める。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</si>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</sst>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D668DF6-6B2B-4FD7-9D4A-DE7A26B1C43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A7CF-4CE3-839B-B14C36C391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347840</c:v>
                </c:pt>
                <c:pt idx="1">
                  <c:v>495003</c:v>
                </c:pt>
                <c:pt idx="2">
                  <c:v>483288</c:v>
                </c:pt>
                <c:pt idx="3">
                  <c:v>414418</c:v>
                </c:pt>
                <c:pt idx="4">
                  <c:v>424554</c:v>
                </c:pt>
              </c:numCache>
            </c:numRef>
          </c:val>
          <c:smooth val="0"/>
          <c:extLst>
            <c:ext xmlns:c16="http://schemas.microsoft.com/office/drawing/2014/chart" uri="{C3380CC4-5D6E-409C-BE32-E72D297353CC}">
              <c16:uniqueId val="{00000001-A7CF-4CE3-839B-B14C36C391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22.16</c:v>
                </c:pt>
                <c:pt idx="1">
                  <c:v>17.8</c:v>
                </c:pt>
                <c:pt idx="2">
                  <c:v>14.48</c:v>
                </c:pt>
                <c:pt idx="3">
                  <c:v>16.05</c:v>
                </c:pt>
                <c:pt idx="4">
                  <c:v>15</c:v>
                </c:pt>
              </c:numCache>
            </c:numRef>
          </c:val>
          <c:extLst>
            <c:ext xmlns:c16="http://schemas.microsoft.com/office/drawing/2014/chart" uri="{C3380CC4-5D6E-409C-BE32-E72D297353CC}">
              <c16:uniqueId val="{00000000-EF5B-442D-BE97-EDAB9405EA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126.39</c:v>
                </c:pt>
                <c:pt idx="1">
                  <c:v>136.06</c:v>
                </c:pt>
                <c:pt idx="2">
                  <c:v>129.82</c:v>
                </c:pt>
                <c:pt idx="3">
                  <c:v>114.6</c:v>
                </c:pt>
                <c:pt idx="4">
                  <c:v>103.54</c:v>
                </c:pt>
              </c:numCache>
            </c:numRef>
          </c:val>
          <c:extLst>
            <c:ext xmlns:c16="http://schemas.microsoft.com/office/drawing/2014/chart" uri="{C3380CC4-5D6E-409C-BE32-E72D297353CC}">
              <c16:uniqueId val="{00000001-EF5B-442D-BE97-EDAB9405EA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7.09</c:v>
                </c:pt>
                <c:pt idx="1">
                  <c:v>-5.15</c:v>
                </c:pt>
                <c:pt idx="2">
                  <c:v>-13.37</c:v>
                </c:pt>
                <c:pt idx="3">
                  <c:v>-9.8000000000000007</c:v>
                </c:pt>
                <c:pt idx="4">
                  <c:v>-2.1</c:v>
                </c:pt>
              </c:numCache>
            </c:numRef>
          </c:val>
          <c:smooth val="0"/>
          <c:extLst>
            <c:ext xmlns:c16="http://schemas.microsoft.com/office/drawing/2014/chart" uri="{C3380CC4-5D6E-409C-BE32-E72D297353CC}">
              <c16:uniqueId val="{00000002-EF5B-442D-BE97-EDAB9405EA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0.05</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0-2BD5-4D6B-B8C6-0DB15F7861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D5-4D6B-B8C6-0DB15F7861C3}"/>
            </c:ext>
          </c:extLst>
        </c:ser>
        <c:ser>
          <c:idx val="2"/>
          <c:order val="2"/>
          <c:tx>
            <c:strRef>
              <c:f>データシート!$A$29</c:f>
              <c:strCache>
                <c:ptCount val="1"/>
                <c:pt idx="0">
                  <c:v>川上村介護保険事業特別会計(サービス事業勘定)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0.06</c:v>
                </c:pt>
                <c:pt idx="4">
                  <c:v>#N/A</c:v>
                </c:pt>
                <c:pt idx="5">
                  <c:v>7.0000000000000007E-2</c:v>
                </c:pt>
                <c:pt idx="6">
                  <c:v>#N/A</c:v>
                </c:pt>
                <c:pt idx="7">
                  <c:v>0.08</c:v>
                </c:pt>
                <c:pt idx="8">
                  <c:v>#N/A</c:v>
                </c:pt>
                <c:pt idx="9">
                  <c:v>0.06</c:v>
                </c:pt>
              </c:numCache>
            </c:numRef>
          </c:val>
          <c:extLst>
            <c:ext xmlns:c16="http://schemas.microsoft.com/office/drawing/2014/chart" uri="{C3380CC4-5D6E-409C-BE32-E72D297353CC}">
              <c16:uniqueId val="{00000002-2BD5-4D6B-B8C6-0DB15F7861C3}"/>
            </c:ext>
          </c:extLst>
        </c:ser>
        <c:ser>
          <c:idx val="3"/>
          <c:order val="3"/>
          <c:tx>
            <c:strRef>
              <c:f>データシート!$A$30</c:f>
              <c:strCache>
                <c:ptCount val="1"/>
                <c:pt idx="0">
                  <c:v>川上村簡易水道事業特別会計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0.21</c:v>
                </c:pt>
                <c:pt idx="2">
                  <c:v>#N/A</c:v>
                </c:pt>
                <c:pt idx="3">
                  <c:v>0.31</c:v>
                </c:pt>
                <c:pt idx="4">
                  <c:v>#N/A</c:v>
                </c:pt>
                <c:pt idx="5">
                  <c:v>0.2</c:v>
                </c:pt>
                <c:pt idx="6">
                  <c:v>#N/A</c:v>
                </c:pt>
                <c:pt idx="7">
                  <c:v>0.23</c:v>
                </c:pt>
                <c:pt idx="8">
                  <c:v>#N/A</c:v>
                </c:pt>
                <c:pt idx="9">
                  <c:v>0.1</c:v>
                </c:pt>
              </c:numCache>
            </c:numRef>
          </c:val>
          <c:extLst>
            <c:ext xmlns:c16="http://schemas.microsoft.com/office/drawing/2014/chart" uri="{C3380CC4-5D6E-409C-BE32-E72D297353CC}">
              <c16:uniqueId val="{00000003-2BD5-4D6B-B8C6-0DB15F7861C3}"/>
            </c:ext>
          </c:extLst>
        </c:ser>
        <c:ser>
          <c:idx val="4"/>
          <c:order val="4"/>
          <c:tx>
            <c:strRef>
              <c:f>データシート!$A$31</c:f>
              <c:strCache>
                <c:ptCount val="1"/>
                <c:pt idx="0">
                  <c:v>川上村国民健康保険事業特別会計(直診勘定)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c:v>
                </c:pt>
                <c:pt idx="2">
                  <c:v>#N/A</c:v>
                </c:pt>
                <c:pt idx="3">
                  <c:v>0.52</c:v>
                </c:pt>
                <c:pt idx="4">
                  <c:v>#N/A</c:v>
                </c:pt>
                <c:pt idx="5">
                  <c:v>0.41</c:v>
                </c:pt>
                <c:pt idx="6">
                  <c:v>#N/A</c:v>
                </c:pt>
                <c:pt idx="7">
                  <c:v>0.26</c:v>
                </c:pt>
                <c:pt idx="8">
                  <c:v>#N/A</c:v>
                </c:pt>
                <c:pt idx="9">
                  <c:v>0.38</c:v>
                </c:pt>
              </c:numCache>
            </c:numRef>
          </c:val>
          <c:extLst>
            <c:ext xmlns:c16="http://schemas.microsoft.com/office/drawing/2014/chart" uri="{C3380CC4-5D6E-409C-BE32-E72D297353CC}">
              <c16:uniqueId val="{00000004-2BD5-4D6B-B8C6-0DB15F7861C3}"/>
            </c:ext>
          </c:extLst>
        </c:ser>
        <c:ser>
          <c:idx val="5"/>
          <c:order val="5"/>
          <c:tx>
            <c:strRef>
              <c:f>データシート!$A$32</c:f>
              <c:strCache>
                <c:ptCount val="1"/>
                <c:pt idx="0">
                  <c:v>川上村国民健康保険事業特別会計(事業勘定)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3.54</c:v>
                </c:pt>
                <c:pt idx="2">
                  <c:v>#N/A</c:v>
                </c:pt>
                <c:pt idx="3">
                  <c:v>3.79</c:v>
                </c:pt>
                <c:pt idx="4">
                  <c:v>#N/A</c:v>
                </c:pt>
                <c:pt idx="5">
                  <c:v>1.34</c:v>
                </c:pt>
                <c:pt idx="6">
                  <c:v>#N/A</c:v>
                </c:pt>
                <c:pt idx="7">
                  <c:v>1.3</c:v>
                </c:pt>
                <c:pt idx="8">
                  <c:v>#N/A</c:v>
                </c:pt>
                <c:pt idx="9">
                  <c:v>0.92</c:v>
                </c:pt>
              </c:numCache>
            </c:numRef>
          </c:val>
          <c:extLst>
            <c:ext xmlns:c16="http://schemas.microsoft.com/office/drawing/2014/chart" uri="{C3380CC4-5D6E-409C-BE32-E72D297353CC}">
              <c16:uniqueId val="{00000005-2BD5-4D6B-B8C6-0DB15F7861C3}"/>
            </c:ext>
          </c:extLst>
        </c:ser>
        <c:ser>
          <c:idx val="6"/>
          <c:order val="6"/>
          <c:tx>
            <c:strRef>
              <c:f>データシート!$A$33</c:f>
              <c:strCache>
                <c:ptCount val="1"/>
                <c:pt idx="0">
                  <c:v>川上村介護保険事業特別会計(保険事業勘定)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2.0499999999999998</c:v>
                </c:pt>
                <c:pt idx="2">
                  <c:v>#N/A</c:v>
                </c:pt>
                <c:pt idx="3">
                  <c:v>1.97</c:v>
                </c:pt>
                <c:pt idx="4">
                  <c:v>#N/A</c:v>
                </c:pt>
                <c:pt idx="5">
                  <c:v>1.52</c:v>
                </c:pt>
                <c:pt idx="6">
                  <c:v>#N/A</c:v>
                </c:pt>
                <c:pt idx="7">
                  <c:v>2.34</c:v>
                </c:pt>
                <c:pt idx="8">
                  <c:v>#N/A</c:v>
                </c:pt>
                <c:pt idx="9">
                  <c:v>2.68</c:v>
                </c:pt>
              </c:numCache>
            </c:numRef>
          </c:val>
          <c:extLst>
            <c:ext xmlns:c16="http://schemas.microsoft.com/office/drawing/2014/chart" uri="{C3380CC4-5D6E-409C-BE32-E72D297353CC}">
              <c16:uniqueId val="{00000006-2BD5-4D6B-B8C6-0DB15F7861C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22.06</c:v>
                </c:pt>
                <c:pt idx="2">
                  <c:v>#N/A</c:v>
                </c:pt>
                <c:pt idx="3">
                  <c:v>17.8</c:v>
                </c:pt>
                <c:pt idx="4">
                  <c:v>#N/A</c:v>
                </c:pt>
                <c:pt idx="5">
                  <c:v>14.42</c:v>
                </c:pt>
                <c:pt idx="6">
                  <c:v>#N/A</c:v>
                </c:pt>
                <c:pt idx="7">
                  <c:v>15.96</c:v>
                </c:pt>
                <c:pt idx="8">
                  <c:v>#N/A</c:v>
                </c:pt>
                <c:pt idx="9">
                  <c:v>16.100000000000001</c:v>
                </c:pt>
              </c:numCache>
            </c:numRef>
          </c:val>
          <c:extLst>
            <c:ext xmlns:c16="http://schemas.microsoft.com/office/drawing/2014/chart" uri="{C3380CC4-5D6E-409C-BE32-E72D297353CC}">
              <c16:uniqueId val="{00000007-2BD5-4D6B-B8C6-0DB15F7861C3}"/>
            </c:ext>
          </c:extLst>
        </c:ser>
        <c:ser>
          <c:idx val="8"/>
          <c:order val="8"/>
          <c:tx>
            <c:strRef>
              <c:f>データシート!$A$35</c:f>
              <c:strCache>
                <c:ptCount val="1"/>
                <c:pt idx="0">
                  <c:v>川上村歯科診療所特別会計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0.04</c:v>
                </c:pt>
                <c:pt idx="2">
                  <c:v>#N/A</c:v>
                </c:pt>
                <c:pt idx="3">
                  <c:v>0.02</c:v>
                </c:pt>
                <c:pt idx="4">
                  <c:v>#N/A</c:v>
                </c:pt>
                <c:pt idx="5">
                  <c:v>0.01</c:v>
                </c:pt>
                <c:pt idx="6">
                  <c:v>#N/A</c:v>
                </c:pt>
                <c:pt idx="7">
                  <c:v>0.03</c:v>
                </c:pt>
                <c:pt idx="8">
                  <c:v>0.2</c:v>
                </c:pt>
                <c:pt idx="9">
                  <c:v>#N/A</c:v>
                </c:pt>
              </c:numCache>
            </c:numRef>
          </c:val>
          <c:extLst>
            <c:ext xmlns:c16="http://schemas.microsoft.com/office/drawing/2014/chart" uri="{C3380CC4-5D6E-409C-BE32-E72D297353CC}">
              <c16:uniqueId val="{00000008-2BD5-4D6B-B8C6-0DB15F7861C3}"/>
            </c:ext>
          </c:extLst>
        </c:ser>
        <c:ser>
          <c:idx val="9"/>
          <c:order val="9"/>
          <c:tx>
            <c:strRef>
              <c:f>データシート!$A$36</c:f>
              <c:strCache>
                <c:ptCount val="1"/>
                <c:pt idx="0">
                  <c:v>川上村営林野事業特別会計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0.01</c:v>
                </c:pt>
                <c:pt idx="8">
                  <c:v>0.94</c:v>
                </c:pt>
                <c:pt idx="9">
                  <c:v>#N/A</c:v>
                </c:pt>
              </c:numCache>
            </c:numRef>
          </c:val>
          <c:extLst>
            <c:ext xmlns:c16="http://schemas.microsoft.com/office/drawing/2014/chart" uri="{C3380CC4-5D6E-409C-BE32-E72D297353CC}">
              <c16:uniqueId val="{00000009-2BD5-4D6B-B8C6-0DB15F7861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222</c:v>
                </c:pt>
                <c:pt idx="5">
                  <c:v>207</c:v>
                </c:pt>
                <c:pt idx="8">
                  <c:v>217</c:v>
                </c:pt>
                <c:pt idx="11">
                  <c:v>229</c:v>
                </c:pt>
                <c:pt idx="14">
                  <c:v>246</c:v>
                </c:pt>
              </c:numCache>
            </c:numRef>
          </c:val>
          <c:extLst>
            <c:ext xmlns:c16="http://schemas.microsoft.com/office/drawing/2014/chart" uri="{C3380CC4-5D6E-409C-BE32-E72D297353CC}">
              <c16:uniqueId val="{00000000-9334-43B3-ABBC-B556D32DBD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34-43B3-ABBC-B556D32DBD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334-43B3-ABBC-B556D32DBD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11</c:v>
                </c:pt>
                <c:pt idx="6">
                  <c:v>6</c:v>
                </c:pt>
                <c:pt idx="9">
                  <c:v>6</c:v>
                </c:pt>
                <c:pt idx="12">
                  <c:v>9</c:v>
                </c:pt>
              </c:numCache>
            </c:numRef>
          </c:val>
          <c:extLst>
            <c:ext xmlns:c16="http://schemas.microsoft.com/office/drawing/2014/chart" uri="{C3380CC4-5D6E-409C-BE32-E72D297353CC}">
              <c16:uniqueId val="{00000003-9334-43B3-ABBC-B556D32DBD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70</c:v>
                </c:pt>
                <c:pt idx="3">
                  <c:v>72</c:v>
                </c:pt>
                <c:pt idx="6">
                  <c:v>69</c:v>
                </c:pt>
                <c:pt idx="9">
                  <c:v>70</c:v>
                </c:pt>
                <c:pt idx="12">
                  <c:v>68</c:v>
                </c:pt>
              </c:numCache>
            </c:numRef>
          </c:val>
          <c:extLst>
            <c:ext xmlns:c16="http://schemas.microsoft.com/office/drawing/2014/chart" uri="{C3380CC4-5D6E-409C-BE32-E72D297353CC}">
              <c16:uniqueId val="{00000004-9334-43B3-ABBC-B556D32DBD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34-43B3-ABBC-B556D32DBD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34-43B3-ABBC-B556D32DBD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170</c:v>
                </c:pt>
                <c:pt idx="3">
                  <c:v>202</c:v>
                </c:pt>
                <c:pt idx="6">
                  <c:v>224</c:v>
                </c:pt>
                <c:pt idx="9">
                  <c:v>244</c:v>
                </c:pt>
                <c:pt idx="12">
                  <c:v>269</c:v>
                </c:pt>
              </c:numCache>
            </c:numRef>
          </c:val>
          <c:extLst>
            <c:ext xmlns:c16="http://schemas.microsoft.com/office/drawing/2014/chart" uri="{C3380CC4-5D6E-409C-BE32-E72D297353CC}">
              <c16:uniqueId val="{00000007-9334-43B3-ABBC-B556D32DBD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c:v>
                </c:pt>
                <c:pt idx="2">
                  <c:v>#N/A</c:v>
                </c:pt>
                <c:pt idx="3">
                  <c:v>#N/A</c:v>
                </c:pt>
                <c:pt idx="4">
                  <c:v>78</c:v>
                </c:pt>
                <c:pt idx="5">
                  <c:v>#N/A</c:v>
                </c:pt>
                <c:pt idx="6">
                  <c:v>#N/A</c:v>
                </c:pt>
                <c:pt idx="7">
                  <c:v>82</c:v>
                </c:pt>
                <c:pt idx="8">
                  <c:v>#N/A</c:v>
                </c:pt>
                <c:pt idx="9">
                  <c:v>#N/A</c:v>
                </c:pt>
                <c:pt idx="10">
                  <c:v>91</c:v>
                </c:pt>
                <c:pt idx="11">
                  <c:v>#N/A</c:v>
                </c:pt>
                <c:pt idx="12">
                  <c:v>#N/A</c:v>
                </c:pt>
                <c:pt idx="13">
                  <c:v>100</c:v>
                </c:pt>
                <c:pt idx="14">
                  <c:v>#N/A</c:v>
                </c:pt>
              </c:numCache>
            </c:numRef>
          </c:val>
          <c:smooth val="0"/>
          <c:extLst>
            <c:ext xmlns:c16="http://schemas.microsoft.com/office/drawing/2014/chart" uri="{C3380CC4-5D6E-409C-BE32-E72D297353CC}">
              <c16:uniqueId val="{00000008-9334-43B3-ABBC-B556D32DBD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2292</c:v>
                </c:pt>
                <c:pt idx="5">
                  <c:v>2414</c:v>
                </c:pt>
                <c:pt idx="8">
                  <c:v>2676</c:v>
                </c:pt>
                <c:pt idx="11">
                  <c:v>2840</c:v>
                </c:pt>
                <c:pt idx="14">
                  <c:v>2795</c:v>
                </c:pt>
              </c:numCache>
            </c:numRef>
          </c:val>
          <c:extLst>
            <c:ext xmlns:c16="http://schemas.microsoft.com/office/drawing/2014/chart" uri="{C3380CC4-5D6E-409C-BE32-E72D297353CC}">
              <c16:uniqueId val="{00000000-A58A-44FA-A8FB-12C4C8D706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c:v>
                </c:pt>
                <c:pt idx="5">
                  <c:v>233</c:v>
                </c:pt>
                <c:pt idx="8">
                  <c:v>217</c:v>
                </c:pt>
                <c:pt idx="11">
                  <c:v>153</c:v>
                </c:pt>
                <c:pt idx="14">
                  <c:v>174</c:v>
                </c:pt>
              </c:numCache>
            </c:numRef>
          </c:val>
          <c:extLst>
            <c:ext xmlns:c16="http://schemas.microsoft.com/office/drawing/2014/chart" uri="{C3380CC4-5D6E-409C-BE32-E72D297353CC}">
              <c16:uniqueId val="{00000001-A58A-44FA-A8FB-12C4C8D706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6393</c:v>
                </c:pt>
                <c:pt idx="5">
                  <c:v>6370</c:v>
                </c:pt>
                <c:pt idx="8">
                  <c:v>6078</c:v>
                </c:pt>
                <c:pt idx="11">
                  <c:v>5747</c:v>
                </c:pt>
                <c:pt idx="14">
                  <c:v>5584</c:v>
                </c:pt>
              </c:numCache>
            </c:numRef>
          </c:val>
          <c:extLst>
            <c:ext xmlns:c16="http://schemas.microsoft.com/office/drawing/2014/chart" uri="{C3380CC4-5D6E-409C-BE32-E72D297353CC}">
              <c16:uniqueId val="{00000002-A58A-44FA-A8FB-12C4C8D706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8A-44FA-A8FB-12C4C8D706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8A-44FA-A8FB-12C4C8D706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8A-44FA-A8FB-12C4C8D706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491</c:v>
                </c:pt>
                <c:pt idx="3">
                  <c:v>483</c:v>
                </c:pt>
                <c:pt idx="6">
                  <c:v>307</c:v>
                </c:pt>
                <c:pt idx="9">
                  <c:v>339</c:v>
                </c:pt>
                <c:pt idx="12">
                  <c:v>330</c:v>
                </c:pt>
              </c:numCache>
            </c:numRef>
          </c:val>
          <c:extLst>
            <c:ext xmlns:c16="http://schemas.microsoft.com/office/drawing/2014/chart" uri="{C3380CC4-5D6E-409C-BE32-E72D297353CC}">
              <c16:uniqueId val="{00000006-A58A-44FA-A8FB-12C4C8D706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319</c:v>
                </c:pt>
                <c:pt idx="3">
                  <c:v>314</c:v>
                </c:pt>
                <c:pt idx="6">
                  <c:v>317</c:v>
                </c:pt>
                <c:pt idx="9">
                  <c:v>253</c:v>
                </c:pt>
                <c:pt idx="12">
                  <c:v>220</c:v>
                </c:pt>
              </c:numCache>
            </c:numRef>
          </c:val>
          <c:extLst>
            <c:ext xmlns:c16="http://schemas.microsoft.com/office/drawing/2014/chart" uri="{C3380CC4-5D6E-409C-BE32-E72D297353CC}">
              <c16:uniqueId val="{00000007-A58A-44FA-A8FB-12C4C8D706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681</c:v>
                </c:pt>
                <c:pt idx="3">
                  <c:v>700</c:v>
                </c:pt>
                <c:pt idx="6">
                  <c:v>701</c:v>
                </c:pt>
                <c:pt idx="9">
                  <c:v>670</c:v>
                </c:pt>
                <c:pt idx="12">
                  <c:v>631</c:v>
                </c:pt>
              </c:numCache>
            </c:numRef>
          </c:val>
          <c:extLst>
            <c:ext xmlns:c16="http://schemas.microsoft.com/office/drawing/2014/chart" uri="{C3380CC4-5D6E-409C-BE32-E72D297353CC}">
              <c16:uniqueId val="{00000008-A58A-44FA-A8FB-12C4C8D706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58A-44FA-A8FB-12C4C8D706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2536</c:v>
                </c:pt>
                <c:pt idx="3">
                  <c:v>2654</c:v>
                </c:pt>
                <c:pt idx="6">
                  <c:v>2885</c:v>
                </c:pt>
                <c:pt idx="9">
                  <c:v>3110</c:v>
                </c:pt>
                <c:pt idx="12">
                  <c:v>3226</c:v>
                </c:pt>
              </c:numCache>
            </c:numRef>
          </c:val>
          <c:extLst>
            <c:ext xmlns:c16="http://schemas.microsoft.com/office/drawing/2014/chart" uri="{C3380CC4-5D6E-409C-BE32-E72D297353CC}">
              <c16:uniqueId val="{0000000A-A58A-44FA-A8FB-12C4C8D706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58A-44FA-A8FB-12C4C8D706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1854</c:v>
                </c:pt>
                <c:pt idx="1">
                  <c:v>1681</c:v>
                </c:pt>
                <c:pt idx="2">
                  <c:v>1645</c:v>
                </c:pt>
              </c:numCache>
            </c:numRef>
          </c:val>
          <c:extLst>
            <c:ext xmlns:c16="http://schemas.microsoft.com/office/drawing/2014/chart" uri="{C3380CC4-5D6E-409C-BE32-E72D297353CC}">
              <c16:uniqueId val="{00000000-9D5A-4A70-AD00-7489E0985B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185</c:v>
                </c:pt>
                <c:pt idx="1">
                  <c:v>189</c:v>
                </c:pt>
                <c:pt idx="2">
                  <c:v>192</c:v>
                </c:pt>
              </c:numCache>
            </c:numRef>
          </c:val>
          <c:extLst>
            <c:ext xmlns:c16="http://schemas.microsoft.com/office/drawing/2014/chart" uri="{C3380CC4-5D6E-409C-BE32-E72D297353CC}">
              <c16:uniqueId val="{00000001-9D5A-4A70-AD00-7489E0985B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3930</c:v>
                </c:pt>
                <c:pt idx="1">
                  <c:v>3756</c:v>
                </c:pt>
                <c:pt idx="2">
                  <c:v>3626</c:v>
                </c:pt>
              </c:numCache>
            </c:numRef>
          </c:val>
          <c:extLst>
            <c:ext xmlns:c16="http://schemas.microsoft.com/office/drawing/2014/chart" uri="{C3380CC4-5D6E-409C-BE32-E72D297353CC}">
              <c16:uniqueId val="{00000002-9D5A-4A70-AD00-7489E0985B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{17604541-88D6-4D79-9635-B5FEB647078C}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8F0-4A80-B6E6-F05EA3EC40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{EF70E690-C2BE-4A6F-A3FA-71DDCF72648B}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F0-4A80-B6E6-F05EA3EC40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{D88BDE2C-6A95-42B0-B301-7D1F3B3C626F}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F0-4A80-B6E6-F05EA3EC40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{AED492F4-A10B-4BA9-B647-F9FF78FCDCEB}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F0-4A80-B6E6-F05EA3EC40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{664B8926-61DB-4DF2-9D91-3A01B035C046}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F0-4A80-B6E6-F05EA3EC400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{7485F5DD-E764-4A93-B380-8FC02513D9E9}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8F0-4A80-B6E6-F05EA3EC400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{7D7CFCDF-E411-4F0C-8D93-BF8B0D6B52D9}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8F0-4A80-B6E6-F05EA3EC400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{25A2EF1D-7EB9-4ED5-A15B-888369FF7246}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8F0-4A80-B6E6-F05EA3EC400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{119A795D-59B4-4C4C-BDC6-A48D4D2CCEE9}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8F0-4A80-B6E6-F05EA3EC40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62.8</c:v>
                </c:pt>
                <c:pt idx="16">
                  <c:v>64.3</c:v>
                </c:pt>
                <c:pt idx="24">
                  <c:v>66.3</c:v>
                </c:pt>
                <c:pt idx="32">
                  <c:v>67.400000000000006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8F0-4A80-B6E6-F05EA3EC40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{E49BC08C-9B11-4A67-A75D-368B215AF8A0}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8F0-4A80-B6E6-F05EA3EC40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{8FD9B272-87E1-4FD6-A5B5-32BC9D90ED63}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F0-4A80-B6E6-F05EA3EC40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{4E9469E3-AFC7-400D-922B-C0FC7024FBCB}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F0-4A80-B6E6-F05EA3EC40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{495E1CA0-058E-4014-B5BA-C2E4F5CE30B4}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F0-4A80-B6E6-F05EA3EC40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{D1D17620-8644-438E-B68B-6BA0FA7963BF}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F0-4A80-B6E6-F05EA3EC400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{4F5F0292-90E2-4FD7-8B77-6B7DE275952B}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8F0-4A80-B6E6-F05EA3EC400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{3F0A1C7D-A97C-467D-88C2-FAD35A83A940}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8F0-4A80-B6E6-F05EA3EC400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{F0CFCEAC-9E3D-4E0E-B8DC-3CEEFF60A9CC}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8F0-4A80-B6E6-F05EA3EC400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{07866CC8-ADA8-4F26-9EBB-42083431C90A}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8F0-4A80-B6E6-F05EA3EC40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8F0-4A80-B6E6-F05EA3EC4000}"/>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{8AFA8CBF-5924-4EDE-AF48-6ADAF7BFEB13}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4B9-45E0-9033-04C7164B54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{F6B34A43-8DA7-420B-81E7-730D3AE2A612}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B9-45E0-9033-04C7164B54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{D15C17B8-3BA6-4FFF-8E35-A96A85FC2CCC}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B9-45E0-9033-04C7164B54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{C0035AAB-C6E1-4684-90A9-55D73CF4CE1E}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B9-45E0-9033-04C7164B54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{D77F8F1D-A7C7-4F56-9783-0594B485651E}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B9-45E0-9033-04C7164B54E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{B401C070-1A1A-4FE9-919A-C37A8A9332EE}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4B9-45E0-9033-04C7164B54E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{95E5FBF2-41CA-4ED6-B8E7-C8A5B2B66FDA}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4B9-45E0-9033-04C7164B54E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{2759483E-1986-4AA3-8762-89AC1367A5D1}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4B9-45E0-9033-04C7164B54E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{DF8919F2-5F3B-4E29-AFAE-6AFE8BD7236B}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4B9-45E0-9033-04C7164B54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3.1</c:v>
                </c:pt>
                <c:pt idx="16">
                  <c:v>5</c:v>
                </c:pt>
                <c:pt idx="24">
                  <c:v>6.7</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4B9-45E0-9033-04C7164B54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{A5EEB32B-D185-44BD-AD2F-49962568B3BF}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4B9-45E0-9033-04C7164B54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{33179405-ED0A-4904-B005-81CDCC082F05}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B9-45E0-9033-04C7164B54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{FCCE5198-A8D8-47C0-9B35-A16094D7D327}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B9-45E0-9033-04C7164B54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{C5E113BA-20E4-4E71-BB86-34D5F98D1260}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B9-45E0-9033-04C7164B54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{A6F7A2E4-B0FA-4F43-A7EF-BEAC8DCC2A4F}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B9-45E0-9033-04C7164B54E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{C0B85742-3531-4ABC-953E-0B5D480967E9}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4B9-45E0-9033-04C7164B54E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{F9D89A30-F1FA-4D4C-AC3D-89A75A5FC1B0}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4B9-45E0-9033-04C7164B54ED}"/>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{25EE2010-AB02-40CC-8148-2E0E872011CD}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4B9-45E0-9033-04C7164B54ED}"/>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{0554444E-01EF-4704-8D1E-9D6ECD9A0318}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4B9-45E0-9033-04C7164B54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4B9-45E0-9033-04C7164B54ED}"/>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繰上償還の実施、適量・適切な事業実施により新規発行の抑制、また、普通交付税に措置される算入公債費等も臨時財政対策債や過疎対策事業債など財政運営に有利な地方債の発行に留めることにより、早期健全化判断基準を大きく下回っている。今後とも、緊急度・住民ニーズを的確に把握した事業の選択により、起債に大きく頼ることの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一般会計等に係る地方債の現在高は年々増加しているが充当可能基金</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あるため、マイナス比率となっており、将来負担比率は健全な水準を維持している。今後も地方債発行の抑制や基金の運用の適正化に努め、マイナス比率の確保に努める</a:t>
          </a:r>
          <a:r>
            <a:rPr kumimoji="1" lang="ja-JP" altLang="en-US"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奈良県川上村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利息積立や予算積立等で</a:t>
          </a:r>
          <a:r>
            <a:rPr kumimoji="1" lang="en-US" altLang="ja-JP" sz="1100" b="0" i="0" baseline="0">
              <a:solidFill>
                <a:schemeClr val="dk1"/>
              </a:solidFill>
              <a:effectLst/>
              <a:latin typeface="+mn-lt"/>
              <a:ea typeface="+mn-ea"/>
              <a:cs typeface="+mn-cs"/>
            </a:rPr>
            <a:t>78</a:t>
          </a:r>
          <a:r>
            <a:rPr kumimoji="1" lang="ja-JP" altLang="ja-JP" sz="1100" b="0" i="0" baseline="0">
              <a:solidFill>
                <a:schemeClr val="dk1"/>
              </a:solidFill>
              <a:effectLst/>
              <a:latin typeface="+mn-lt"/>
              <a:ea typeface="+mn-ea"/>
              <a:cs typeface="+mn-cs"/>
            </a:rPr>
            <a:t>百万を積み立てた一方、財政調整基金を</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造林のため林野基金</a:t>
          </a:r>
          <a:r>
            <a:rPr kumimoji="1" lang="en-US" altLang="ja-JP" sz="1100" b="0" i="0" baseline="0">
              <a:solidFill>
                <a:schemeClr val="dk1"/>
              </a:solidFill>
              <a:effectLst/>
              <a:latin typeface="+mn-lt"/>
              <a:ea typeface="+mn-ea"/>
              <a:cs typeface="+mn-cs"/>
            </a:rPr>
            <a:t>22</a:t>
          </a:r>
          <a:r>
            <a:rPr kumimoji="1" lang="ja-JP" altLang="en-US" sz="1100" b="0" i="0" baseline="0">
              <a:solidFill>
                <a:schemeClr val="dk1"/>
              </a:solidFill>
              <a:effectLst/>
              <a:latin typeface="+mn-lt"/>
              <a:ea typeface="+mn-ea"/>
              <a:cs typeface="+mn-cs"/>
            </a:rPr>
            <a:t>百万円、水源地の</a:t>
          </a:r>
          <a:r>
            <a:rPr kumimoji="1" lang="ja-JP" altLang="ja-JP" sz="1100" b="0" i="0" baseline="0">
              <a:solidFill>
                <a:schemeClr val="dk1"/>
              </a:solidFill>
              <a:effectLst/>
              <a:latin typeface="+mn-lt"/>
              <a:ea typeface="+mn-ea"/>
              <a:cs typeface="+mn-cs"/>
            </a:rPr>
            <a:t>むらづくり活動補助金や公民館事業のためふるさと創生基金を</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百万円、水源地域保全事業や吉野かわかみ社中事業等のため水源地域保全基金</a:t>
          </a:r>
          <a:r>
            <a:rPr kumimoji="1" lang="en-US" altLang="ja-JP" sz="1100" b="0" i="0" baseline="0">
              <a:solidFill>
                <a:schemeClr val="dk1"/>
              </a:solidFill>
              <a:effectLst/>
              <a:latin typeface="+mn-lt"/>
              <a:ea typeface="+mn-ea"/>
              <a:cs typeface="+mn-cs"/>
            </a:rPr>
            <a:t>154</a:t>
          </a:r>
          <a:r>
            <a:rPr kumimoji="1" lang="ja-JP" altLang="ja-JP" sz="1100" b="0" i="0" baseline="0">
              <a:solidFill>
                <a:schemeClr val="dk1"/>
              </a:solidFill>
              <a:effectLst/>
              <a:latin typeface="+mn-lt"/>
              <a:ea typeface="+mn-ea"/>
              <a:cs typeface="+mn-cs"/>
            </a:rPr>
            <a:t>百万円取り崩したこと等により、基金全体としては</a:t>
          </a:r>
          <a:r>
            <a:rPr kumimoji="1" lang="en-US" altLang="ja-JP" sz="1100" b="0" i="0" baseline="0">
              <a:solidFill>
                <a:schemeClr val="dk1"/>
              </a:solidFill>
              <a:effectLst/>
              <a:latin typeface="+mn-lt"/>
              <a:ea typeface="+mn-ea"/>
              <a:cs typeface="+mn-cs"/>
            </a:rPr>
            <a:t>163</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自主財源が年々減少してる中、財源確保の確保が難しくなっているため基金の取り崩しが見込まれる。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水源地域保全基金：水源地域の保全事業に要する財源に充てるため。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村有林野基金：村有林野の取得及び造成に要する財源に充てるため。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地域福祉基金：福祉活動の促進及び快適な生活環境の形成等に要する財源に充てるため。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公営住宅基金：公営住宅の建設に要する財源に充てるため。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森林環境譲与税基金：森林整備及び促進に関する事業に要する財源に充てるため。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水源地域保全基金：水源地域保全事業や吉野かわかみ社中事業等のため</a:t>
          </a:r>
          <a:r>
            <a:rPr kumimoji="1" lang="en-US" altLang="ja-JP" sz="1100" b="0" i="0" baseline="0">
              <a:solidFill>
                <a:schemeClr val="dk1"/>
              </a:solidFill>
              <a:effectLst/>
              <a:latin typeface="+mn-lt"/>
              <a:ea typeface="+mn-ea"/>
              <a:cs typeface="+mn-cs"/>
            </a:rPr>
            <a:t>154</a:t>
          </a:r>
          <a:r>
            <a:rPr kumimoji="1" lang="ja-JP" altLang="ja-JP" sz="1100" b="0" i="0" baseline="0">
              <a:solidFill>
                <a:schemeClr val="dk1"/>
              </a:solidFill>
              <a:effectLst/>
              <a:latin typeface="+mn-lt"/>
              <a:ea typeface="+mn-ea"/>
              <a:cs typeface="+mn-cs"/>
            </a:rPr>
            <a:t>百万円を充当した減額。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村有林野基金：村有林野の造成のため</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百万円を充当したため減額。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公営住宅基金：村営住宅の家賃収入のうち</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百万円を積立したため増額。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森林環境譲与税基金：令和２年度森林環境譲与税</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百万円を積立したため増額。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ふるさと創生基金：水源地のむらづくり活動補助金や公民館事業等に</a:t>
          </a:r>
          <a:r>
            <a:rPr kumimoji="1" lang="en-US" altLang="ja-JP" sz="1100" b="0" i="0" baseline="0">
              <a:solidFill>
                <a:schemeClr val="dk1"/>
              </a:solidFill>
              <a:effectLst/>
              <a:latin typeface="+mn-lt"/>
              <a:ea typeface="+mn-ea"/>
              <a:cs typeface="+mn-cs"/>
            </a:rPr>
            <a:t>154</a:t>
          </a:r>
          <a:r>
            <a:rPr kumimoji="1" lang="ja-JP" altLang="ja-JP" sz="1100" b="0" i="0" baseline="0">
              <a:solidFill>
                <a:schemeClr val="dk1"/>
              </a:solidFill>
              <a:effectLst/>
              <a:latin typeface="+mn-lt"/>
              <a:ea typeface="+mn-ea"/>
              <a:cs typeface="+mn-cs"/>
            </a:rPr>
            <a:t>百万円を充当したため減額。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水源地域保全基金：今後自主財源や地方交付税の減少が見込まれ財源の確保のため、基金の取り崩しが見込まれる。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村有林野基金：村有林野の造成のため補助金を活用しているが、財源確保は難しく基金の取り崩しが見込まれる。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公営住宅基金：村営住宅を継続的に建設する計画にあたり、基金の取り崩しが見込まれる。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森林環境譲与税基金：森林整備及び促進に関する事業を促進するため、基金の取り崩しが見込まれる。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自主財源の減少により、財政調整基金を</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百万円の取り崩しを行った為、昨年度より</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百万円の減額となった。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今後自主財源や地方交付税の減少が見込まれ財源の確保のため、基金の取り崩しが見込まれる。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基金の取り崩しは無く利息の積立及び簡易水道施設補助金分を積立を行ったため、</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百万円の増額となった。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自主財源等の減少により地方債の借入が大きくなってきており、債償還金</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今後増加</a:t>
          </a:r>
          <a:r>
            <a:rPr kumimoji="1" lang="ja-JP" altLang="en-US" sz="1100" b="0" i="0" baseline="0">
              <a:solidFill>
                <a:schemeClr val="dk1"/>
              </a:solidFill>
              <a:effectLst/>
              <a:latin typeface="+mn-lt"/>
              <a:ea typeface="+mn-ea"/>
              <a:cs typeface="+mn-cs"/>
            </a:rPr>
            <a:t>していく</a:t>
          </a:r>
          <a:r>
            <a:rPr kumimoji="1" lang="ja-JP" altLang="ja-JP" sz="1100" b="0" i="0" baseline="0">
              <a:solidFill>
                <a:schemeClr val="dk1"/>
              </a:solidFill>
              <a:effectLst/>
              <a:latin typeface="+mn-lt"/>
              <a:ea typeface="+mn-ea"/>
              <a:cs typeface="+mn-cs"/>
            </a:rPr>
            <a:t>ため基金の取り崩しによる償還が見込まれる。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F8F37C3-B75F-4E48-9087-5175DC2F0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A653DBE-F5AF-4C04-BEF0-A67692446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06344A1-88A1-4A23-94B9-5B20F68CAFAB}"/>
            </a:ext>
          </a:extLst>
        </xdr:cNvPr>
        <xdr:cNvSpPr/>
      </xdr:nvSpPr>
      <xdr:spPr>
        <a:xfrm>
          <a:off x="115062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3DC07AF-0AEF-46AE-9E4A-937F4A6D8563}"/>
            </a:ext>
          </a:extLst>
        </xdr:cNvPr>
        <xdr:cNvSpPr/>
      </xdr:nvSpPr>
      <xdr:spPr>
        <a:xfrm>
          <a:off x="128473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DEC6D6D-2AEE-489A-AB53-6EE5393FA525}"/>
            </a:ext>
          </a:extLst>
        </xdr:cNvPr>
        <xdr:cNvSpPr/>
      </xdr:nvSpPr>
      <xdr:spPr>
        <a:xfrm>
          <a:off x="141884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CDFAF53-83C4-4A3F-81C4-C5CC27E2EB46}"/>
            </a:ext>
          </a:extLst>
        </xdr:cNvPr>
        <xdr:cNvSpPr/>
      </xdr:nvSpPr>
      <xdr:spPr>
        <a:xfrm>
          <a:off x="155295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2C3660E-4A4D-4242-856A-58E560AFAF63}"/>
            </a:ext>
          </a:extLst>
        </xdr:cNvPr>
        <xdr:cNvSpPr/>
      </xdr:nvSpPr>
      <xdr:spPr>
        <a:xfrm>
          <a:off x="168706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E3DF068-9C9A-4683-821A-9EC8AFBAE4AA}"/>
            </a:ext>
          </a:extLst>
        </xdr:cNvPr>
        <xdr:cNvSpPr/>
      </xdr:nvSpPr>
      <xdr:spPr>
        <a:xfrm>
          <a:off x="115062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F130557-6D8E-4D42-B0F6-AAD654DCAB1D}"/>
            </a:ext>
          </a:extLst>
        </xdr:cNvPr>
        <xdr:cNvSpPr/>
      </xdr:nvSpPr>
      <xdr:spPr>
        <a:xfrm>
          <a:off x="128473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3299847-578B-46F7-9752-A7081BB78FEA}"/>
            </a:ext>
          </a:extLst>
        </xdr:cNvPr>
        <xdr:cNvSpPr/>
      </xdr:nvSpPr>
      <xdr:spPr>
        <a:xfrm>
          <a:off x="141884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E972971-A242-421D-88ED-77E40DBCC5B9}"/>
            </a:ext>
          </a:extLst>
        </xdr:cNvPr>
        <xdr:cNvSpPr/>
      </xdr:nvSpPr>
      <xdr:spPr>
        <a:xfrm>
          <a:off x="155295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A2718A6-7133-46FD-9566-5EE794459F29}"/>
            </a:ext>
          </a:extLst>
        </xdr:cNvPr>
        <xdr:cNvSpPr/>
      </xdr:nvSpPr>
      <xdr:spPr>
        <a:xfrm>
          <a:off x="168706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66C966C-3AB1-406E-ADBB-D5E693537C43}"/>
            </a:ext>
          </a:extLst>
        </xdr:cNvPr>
        <xdr:cNvSpPr/>
      </xdr:nvSpPr>
      <xdr:spPr>
        <a:xfrm>
          <a:off x="355600" y="63500"/>
          <a:ext cx="1114742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D3E6C06-B295-465F-8250-213DC5C2B83D}"/>
            </a:ext>
          </a:extLst>
        </xdr:cNvPr>
        <xdr:cNvSpPr/>
      </xdr:nvSpPr>
      <xdr:spPr>
        <a:xfrm>
          <a:off x="1502092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1EAD01F-AA0D-4A69-B248-4E975C7DB849}"/>
            </a:ext>
          </a:extLst>
        </xdr:cNvPr>
        <xdr:cNvSpPr/>
      </xdr:nvSpPr>
      <xdr:spPr>
        <a:xfrm>
          <a:off x="1502346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2AD0041-A33F-409D-B081-FD44A5431E44}"/>
            </a:ext>
          </a:extLst>
        </xdr:cNvPr>
        <xdr:cNvSpPr/>
      </xdr:nvSpPr>
      <xdr:spPr>
        <a:xfrm>
          <a:off x="1504886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43462C6-8F2C-4785-A649-A05BE8D91F4F}"/>
            </a:ext>
          </a:extLst>
        </xdr:cNvPr>
        <xdr:cNvSpPr/>
      </xdr:nvSpPr>
      <xdr:spPr>
        <a:xfrm>
          <a:off x="1254696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F354045-F21D-4A5F-B7DB-5A7FD690C1F7}"/>
            </a:ext>
          </a:extLst>
        </xdr:cNvPr>
        <xdr:cNvSpPr/>
      </xdr:nvSpPr>
      <xdr:spPr>
        <a:xfrm>
          <a:off x="1257236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F575F0B-E667-4EB7-89AB-4AFE6AF0CD61}"/>
            </a:ext>
          </a:extLst>
        </xdr:cNvPr>
        <xdr:cNvSpPr/>
      </xdr:nvSpPr>
      <xdr:spPr>
        <a:xfrm>
          <a:off x="1259776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3096603-73CC-42F3-A2EC-56D0D5E21625}"/>
            </a:ext>
          </a:extLst>
        </xdr:cNvPr>
        <xdr:cNvSpPr/>
      </xdr:nvSpPr>
      <xdr:spPr>
        <a:xfrm>
          <a:off x="44450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B1F41CF-322E-4026-A600-2C6C3574BE01}"/>
            </a:ext>
          </a:extLst>
        </xdr:cNvPr>
        <xdr:cNvSpPr/>
      </xdr:nvSpPr>
      <xdr:spPr>
        <a:xfrm>
          <a:off x="56578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6A255E1-1AFF-42F9-830F-1C5AB60021A5}"/>
            </a:ext>
          </a:extLst>
        </xdr:cNvPr>
        <xdr:cNvSpPr/>
      </xdr:nvSpPr>
      <xdr:spPr>
        <a:xfrm>
          <a:off x="173926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1,310
269.26
3,462,004
3,222,692
238,324
1,588,777
3,225,662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1B80A5F-DD68-434A-BE5E-859019F4395F}"/>
            </a:ext>
          </a:extLst>
        </xdr:cNvPr>
        <xdr:cNvSpPr/>
      </xdr:nvSpPr>
      <xdr:spPr>
        <a:xfrm>
          <a:off x="291274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0E43FB5-1505-4277-865D-8D83F525F7A7}"/>
            </a:ext>
          </a:extLst>
        </xdr:cNvPr>
        <xdr:cNvSpPr/>
      </xdr:nvSpPr>
      <xdr:spPr>
        <a:xfrm>
          <a:off x="425386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7ACF116-CFDC-4EE8-9AF8-A95AF09532CE}"/>
            </a:ext>
          </a:extLst>
        </xdr:cNvPr>
        <xdr:cNvSpPr/>
      </xdr:nvSpPr>
      <xdr:spPr>
        <a:xfrm>
          <a:off x="603440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9D8F55A-4F28-4B77-8183-A60C497C37A0}"/>
            </a:ext>
          </a:extLst>
        </xdr:cNvPr>
        <xdr:cNvSpPr/>
      </xdr:nvSpPr>
      <xdr:spPr>
        <a:xfrm>
          <a:off x="720788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1933011-5EDE-4780-866B-D5B434EFA568}"/>
            </a:ext>
          </a:extLst>
        </xdr:cNvPr>
        <xdr:cNvSpPr/>
      </xdr:nvSpPr>
      <xdr:spPr>
        <a:xfrm>
          <a:off x="425386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27EA4E6-4711-4C34-B495-3D95A163F828}"/>
            </a:ext>
          </a:extLst>
        </xdr:cNvPr>
        <xdr:cNvSpPr/>
      </xdr:nvSpPr>
      <xdr:spPr>
        <a:xfrm>
          <a:off x="609790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06B2CBE-2C1E-43E1-8D40-44598F37EB2D}"/>
            </a:ext>
          </a:extLst>
        </xdr:cNvPr>
        <xdr:cNvSpPr/>
      </xdr:nvSpPr>
      <xdr:spPr>
        <a:xfrm>
          <a:off x="977328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693CDCB-2F4E-4D26-BDAB-CF05A0EADEF3}"/>
            </a:ext>
          </a:extLst>
        </xdr:cNvPr>
        <xdr:cNvSpPr/>
      </xdr:nvSpPr>
      <xdr:spPr>
        <a:xfrm>
          <a:off x="999553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50AA90E-CF89-4728-BD02-81F51A40C391}"/>
            </a:ext>
          </a:extLst>
        </xdr:cNvPr>
        <xdr:cNvSpPr/>
      </xdr:nvSpPr>
      <xdr:spPr>
        <a:xfrm>
          <a:off x="999553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F14BE81-4314-4317-9130-B4D8CE0A3FEB}"/>
            </a:ext>
          </a:extLst>
        </xdr:cNvPr>
        <xdr:cNvSpPr/>
      </xdr:nvSpPr>
      <xdr:spPr>
        <a:xfrm>
          <a:off x="999553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2C9508D-A1CC-4C1C-9A8B-6D7F7438E9E8}"/>
            </a:ext>
          </a:extLst>
        </xdr:cNvPr>
        <xdr:cNvCxnSpPr/>
      </xdr:nvCxnSpPr>
      <xdr:spPr>
        <a:xfrm flipH="1">
          <a:off x="983297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72FA737-0B9F-497F-A74A-0D8DC3178DD8}"/>
            </a:ext>
          </a:extLst>
        </xdr:cNvPr>
        <xdr:cNvSpPr/>
      </xdr:nvSpPr>
      <xdr:spPr>
        <a:xfrm>
          <a:off x="988695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8CA9C46-CE32-4F92-A51B-73291ECDF7B1}"/>
            </a:ext>
          </a:extLst>
        </xdr:cNvPr>
        <xdr:cNvSpPr/>
      </xdr:nvSpPr>
      <xdr:spPr>
        <a:xfrm>
          <a:off x="988695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00C59ED-EA8C-45AC-88A3-1CD3D1A140C8}"/>
            </a:ext>
          </a:extLst>
        </xdr:cNvPr>
        <xdr:cNvCxnSpPr/>
      </xdr:nvCxnSpPr>
      <xdr:spPr>
        <a:xfrm>
          <a:off x="993140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DDF5454-9E3C-4936-8821-7B9E25536B59}"/>
            </a:ext>
          </a:extLst>
        </xdr:cNvPr>
        <xdr:cNvCxnSpPr/>
      </xdr:nvCxnSpPr>
      <xdr:spPr>
        <a:xfrm>
          <a:off x="985202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8D51613-7085-412B-8797-2C5598E3863A}"/>
            </a:ext>
          </a:extLst>
        </xdr:cNvPr>
        <xdr:cNvCxnSpPr/>
      </xdr:nvCxnSpPr>
      <xdr:spPr>
        <a:xfrm flipV="1">
          <a:off x="993140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86536A5-745B-4C20-BA39-0B9C68577A22}"/>
            </a:ext>
          </a:extLst>
        </xdr:cNvPr>
        <xdr:cNvCxnSpPr/>
      </xdr:nvCxnSpPr>
      <xdr:spPr>
        <a:xfrm>
          <a:off x="985202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5934A82-55FD-490D-9235-9FB98C477EAA}"/>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47E46B3-5644-49BB-885E-D8BB9141E21A}"/>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281B926-97D8-4BA9-9739-AD11CB02AFDF}"/>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5524B66-C8F3-4BAF-BEA8-FDBBF946810E}"/>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3C3FFE3-D2CA-45EA-B5F8-291E65DA52E2}"/>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942FD4F-9C0B-4F0E-A5BD-9ADC4BB57E02}"/>
            </a:ext>
          </a:extLst>
        </xdr:cNvPr>
        <xdr:cNvSpPr/>
      </xdr:nvSpPr>
      <xdr:spPr>
        <a:xfrm>
          <a:off x="113474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FA24042-9162-4C8A-95C9-F25E41952A10}"/>
            </a:ext>
          </a:extLst>
        </xdr:cNvPr>
        <xdr:cNvSpPr/>
      </xdr:nvSpPr>
      <xdr:spPr>
        <a:xfrm>
          <a:off x="178230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9D1E0C2-8F42-4A6B-9B1E-C7BCA1662BE8}"/>
            </a:ext>
          </a:extLst>
        </xdr:cNvPr>
        <xdr:cNvSpPr/>
      </xdr:nvSpPr>
      <xdr:spPr>
        <a:xfrm>
          <a:off x="339470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30BFAED-2A97-44D0-BA21-32239F2EFAF1}"/>
            </a:ext>
          </a:extLst>
        </xdr:cNvPr>
        <xdr:cNvSpPr/>
      </xdr:nvSpPr>
      <xdr:spPr>
        <a:xfrm>
          <a:off x="48228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A252F09-8053-4B38-B9AC-D1B9B80F4FBB}"/>
            </a:ext>
          </a:extLst>
        </xdr:cNvPr>
        <xdr:cNvSpPr/>
      </xdr:nvSpPr>
      <xdr:spPr>
        <a:xfrm>
          <a:off x="48228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53E1E21-73CD-42C8-9D6D-4A0DEDB0BD20}"/>
            </a:ext>
          </a:extLst>
        </xdr:cNvPr>
        <xdr:cNvSpPr/>
      </xdr:nvSpPr>
      <xdr:spPr>
        <a:xfrm>
          <a:off x="61639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EDAAD6C-4CD2-45A7-B8D2-3393CD9D9409}"/>
            </a:ext>
          </a:extLst>
        </xdr:cNvPr>
        <xdr:cNvSpPr/>
      </xdr:nvSpPr>
      <xdr:spPr>
        <a:xfrm>
          <a:off x="61639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1745140-2A41-4E37-A04D-C16C31998FE5}"/>
            </a:ext>
          </a:extLst>
        </xdr:cNvPr>
        <xdr:cNvSpPr/>
      </xdr:nvSpPr>
      <xdr:spPr>
        <a:xfrm>
          <a:off x="76320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CDD94B0-297C-45DE-B008-DA3DFDA40A2B}"/>
            </a:ext>
          </a:extLst>
        </xdr:cNvPr>
        <xdr:cNvSpPr/>
      </xdr:nvSpPr>
      <xdr:spPr>
        <a:xfrm>
          <a:off x="76320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115D29B-2233-4867-8332-2FC9F6F3C961}"/>
            </a:ext>
          </a:extLst>
        </xdr:cNvPr>
        <xdr:cNvSpPr/>
      </xdr:nvSpPr>
      <xdr:spPr>
        <a:xfrm>
          <a:off x="113474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E15BD68-BE67-432E-8EDB-E3F7A178F0F8}"/>
            </a:ext>
          </a:extLst>
        </xdr:cNvPr>
        <xdr:cNvSpPr/>
      </xdr:nvSpPr>
      <xdr:spPr>
        <a:xfrm>
          <a:off x="51174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A30DAC6-17E6-4633-8A6F-102A8E011505}"/>
            </a:ext>
          </a:extLst>
        </xdr:cNvPr>
        <xdr:cNvSpPr/>
      </xdr:nvSpPr>
      <xdr:spPr>
        <a:xfrm>
          <a:off x="51174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CE3993DB-E6A3-4124-8752-65820DB006D6}"/>
            </a:ext>
          </a:extLst>
        </xdr:cNvPr>
        <xdr:cNvSpPr txBox="1"/>
      </xdr:nvSpPr>
      <xdr:spPr>
        <a:xfrm>
          <a:off x="517080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有形固定資産減価償却率は類似団体内平均値と比較すると高く、前年より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増加している。保有している固定資産のうち消防施設、体育館・プール、一般廃棄物処理施設が</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％を超えており、今後維持管理費用も増加していくことが予想される。人口減少に合わせた公共施設の統廃合や削減による資産更新費用の削減に努めるほか、計画的な老朽化対策に取り組む必要がある。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5BCBDE4-CDB0-4407-80B9-537BCFA229E0}"/>
            </a:ext>
          </a:extLst>
        </xdr:cNvPr>
        <xdr:cNvSpPr txBox="1"/>
      </xdr:nvSpPr>
      <xdr:spPr>
        <a:xfrm>
          <a:off x="111188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F5D5DEC-4ACC-42B0-90E9-3A68B6539509}"/>
            </a:ext>
          </a:extLst>
        </xdr:cNvPr>
        <xdr:cNvCxnSpPr/>
      </xdr:nvCxnSpPr>
      <xdr:spPr>
        <a:xfrm>
          <a:off x="113474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17C5634B-E6AF-42A7-B0BD-F5B3C577529B}"/>
            </a:ext>
          </a:extLst>
        </xdr:cNvPr>
        <xdr:cNvSpPr txBox="1"/>
      </xdr:nvSpPr>
      <xdr:spPr>
        <a:xfrm>
          <a:off x="72913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93239B52-025F-48CE-B16A-FB067D56758C}"/>
            </a:ext>
          </a:extLst>
        </xdr:cNvPr>
        <xdr:cNvCxnSpPr/>
      </xdr:nvCxnSpPr>
      <xdr:spPr>
        <a:xfrm>
          <a:off x="113474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74C34021-A6FC-41DE-B223-AC4E4DF6CC96}"/>
            </a:ext>
          </a:extLst>
        </xdr:cNvPr>
        <xdr:cNvSpPr txBox="1"/>
      </xdr:nvSpPr>
      <xdr:spPr>
        <a:xfrm>
          <a:off x="72913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1E9EB561-BF04-401D-A19D-9F10FD484CB1}"/>
            </a:ext>
          </a:extLst>
        </xdr:cNvPr>
        <xdr:cNvCxnSpPr/>
      </xdr:nvCxnSpPr>
      <xdr:spPr>
        <a:xfrm>
          <a:off x="113474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7A7060D6-6308-4F26-8F8A-DB97356A259A}"/>
            </a:ext>
          </a:extLst>
        </xdr:cNvPr>
        <xdr:cNvSpPr txBox="1"/>
      </xdr:nvSpPr>
      <xdr:spPr>
        <a:xfrm>
          <a:off x="78043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10F04BBE-5811-4A67-9BD9-D108C4C13769}"/>
            </a:ext>
          </a:extLst>
        </xdr:cNvPr>
        <xdr:cNvCxnSpPr/>
      </xdr:nvCxnSpPr>
      <xdr:spPr>
        <a:xfrm>
          <a:off x="113474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ACCA7A73-35BA-44FC-A1D9-6E7E33B7D973}"/>
            </a:ext>
          </a:extLst>
        </xdr:cNvPr>
        <xdr:cNvSpPr txBox="1"/>
      </xdr:nvSpPr>
      <xdr:spPr>
        <a:xfrm>
          <a:off x="78043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E82D659A-B9C3-4339-90C5-B899318FC8C0}"/>
            </a:ext>
          </a:extLst>
        </xdr:cNvPr>
        <xdr:cNvCxnSpPr/>
      </xdr:nvCxnSpPr>
      <xdr:spPr>
        <a:xfrm>
          <a:off x="113474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D8D54D4C-21B4-40EE-B282-AD0F8B3DDFBD}"/>
            </a:ext>
          </a:extLst>
        </xdr:cNvPr>
        <xdr:cNvSpPr txBox="1"/>
      </xdr:nvSpPr>
      <xdr:spPr>
        <a:xfrm>
          <a:off x="78043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E0C19D95-1038-424E-A01A-EA824FB21B92}"/>
            </a:ext>
          </a:extLst>
        </xdr:cNvPr>
        <xdr:cNvCxnSpPr/>
      </xdr:nvCxnSpPr>
      <xdr:spPr>
        <a:xfrm>
          <a:off x="113474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E88C6134-2FE4-41C8-94A0-A46A8B1B2690}"/>
            </a:ext>
          </a:extLst>
        </xdr:cNvPr>
        <xdr:cNvSpPr txBox="1"/>
      </xdr:nvSpPr>
      <xdr:spPr>
        <a:xfrm>
          <a:off x="7804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41B9AFC7-5129-4B3B-A467-2C5644264F68}"/>
            </a:ext>
          </a:extLst>
        </xdr:cNvPr>
        <xdr:cNvSpPr/>
      </xdr:nvSpPr>
      <xdr:spPr>
        <a:xfrm>
          <a:off x="113474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a:extLst>
            <a:ext uri="{FF2B5EF4-FFF2-40B4-BE49-F238E27FC236}">
              <a16:creationId xmlns:a16="http://schemas.microsoft.com/office/drawing/2014/main" id="{6A82F95C-7EE6-4054-8DBA-56C4D55A7573}"/>
            </a:ext>
          </a:extLst>
        </xdr:cNvPr>
        <xdr:cNvCxnSpPr/>
      </xdr:nvCxnSpPr>
      <xdr:spPr>
        <a:xfrm flipV="1">
          <a:off x="4213860" y="5218938"/>
          <a:ext cx="1270" cy="105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a:extLst>
            <a:ext uri="{FF2B5EF4-FFF2-40B4-BE49-F238E27FC236}">
              <a16:creationId xmlns:a16="http://schemas.microsoft.com/office/drawing/2014/main" id="{45E81202-4C55-4423-8B5A-DBD3CCB99470}"/>
            </a:ext>
          </a:extLst>
        </xdr:cNvPr>
        <xdr:cNvSpPr txBox="1"/>
      </xdr:nvSpPr>
      <xdr:spPr>
        <a:xfrm>
          <a:off x="4266565" y="6279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a:extLst>
            <a:ext uri="{FF2B5EF4-FFF2-40B4-BE49-F238E27FC236}">
              <a16:creationId xmlns:a16="http://schemas.microsoft.com/office/drawing/2014/main" id="{31B0E0B6-2FB7-4FD5-9370-9C66D840639B}"/>
            </a:ext>
          </a:extLst>
        </xdr:cNvPr>
        <xdr:cNvCxnSpPr/>
      </xdr:nvCxnSpPr>
      <xdr:spPr>
        <a:xfrm>
          <a:off x="4126865" y="627557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a:extLst>
            <a:ext uri="{FF2B5EF4-FFF2-40B4-BE49-F238E27FC236}">
              <a16:creationId xmlns:a16="http://schemas.microsoft.com/office/drawing/2014/main" id="{8A207654-C2F3-4070-8CCC-3D0CBDC39661}"/>
            </a:ext>
          </a:extLst>
        </xdr:cNvPr>
        <xdr:cNvSpPr txBox="1"/>
      </xdr:nvSpPr>
      <xdr:spPr>
        <a:xfrm>
          <a:off x="4266565" y="4997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a:extLst>
            <a:ext uri="{FF2B5EF4-FFF2-40B4-BE49-F238E27FC236}">
              <a16:creationId xmlns:a16="http://schemas.microsoft.com/office/drawing/2014/main" id="{42F6E2E4-FCE8-49BB-9442-37F485A5DAA8}"/>
            </a:ext>
          </a:extLst>
        </xdr:cNvPr>
        <xdr:cNvCxnSpPr/>
      </xdr:nvCxnSpPr>
      <xdr:spPr>
        <a:xfrm>
          <a:off x="4126865" y="521893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8" name="有形固定資産減価償却率平均値テキスト">
          <a:extLst>
            <a:ext uri="{FF2B5EF4-FFF2-40B4-BE49-F238E27FC236}">
              <a16:creationId xmlns:a16="http://schemas.microsoft.com/office/drawing/2014/main" id="{EE5E145A-7F59-4273-88E9-173113991629}"/>
            </a:ext>
          </a:extLst>
        </xdr:cNvPr>
        <xdr:cNvSpPr txBox="1"/>
      </xdr:nvSpPr>
      <xdr:spPr>
        <a:xfrm>
          <a:off x="4266565" y="55452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a:extLst>
            <a:ext uri="{FF2B5EF4-FFF2-40B4-BE49-F238E27FC236}">
              <a16:creationId xmlns:a16="http://schemas.microsoft.com/office/drawing/2014/main" id="{C19DC039-56E2-42A8-AE9A-D305D9ADA448}"/>
            </a:ext>
          </a:extLst>
        </xdr:cNvPr>
        <xdr:cNvSpPr/>
      </xdr:nvSpPr>
      <xdr:spPr>
        <a:xfrm>
          <a:off x="4164965" y="56899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4D822BA9-E0B9-4126-A6CB-BC910151D843}"/>
            </a:ext>
          </a:extLst>
        </xdr:cNvPr>
        <xdr:cNvSpPr/>
      </xdr:nvSpPr>
      <xdr:spPr>
        <a:xfrm>
          <a:off x="3545205" y="57050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1DDC3ABF-E698-4F10-8708-4AF610A5F41F}"/>
            </a:ext>
          </a:extLst>
        </xdr:cNvPr>
        <xdr:cNvSpPr/>
      </xdr:nvSpPr>
      <xdr:spPr>
        <a:xfrm>
          <a:off x="2874645" y="56770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a:extLst>
            <a:ext uri="{FF2B5EF4-FFF2-40B4-BE49-F238E27FC236}">
              <a16:creationId xmlns:a16="http://schemas.microsoft.com/office/drawing/2014/main" id="{086D867C-7912-418A-998D-88BD9CFFB3A7}"/>
            </a:ext>
          </a:extLst>
        </xdr:cNvPr>
        <xdr:cNvSpPr/>
      </xdr:nvSpPr>
      <xdr:spPr>
        <a:xfrm>
          <a:off x="2204085" y="5607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a:extLst>
            <a:ext uri="{FF2B5EF4-FFF2-40B4-BE49-F238E27FC236}">
              <a16:creationId xmlns:a16="http://schemas.microsoft.com/office/drawing/2014/main" id="{7AE0707C-B1E8-4590-933B-59CB22592503}"/>
            </a:ext>
          </a:extLst>
        </xdr:cNvPr>
        <xdr:cNvSpPr/>
      </xdr:nvSpPr>
      <xdr:spPr>
        <a:xfrm>
          <a:off x="1533525" y="558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B9A7DB8-053F-47B1-8740-61C094AC4587}"/>
            </a:ext>
          </a:extLst>
        </xdr:cNvPr>
        <xdr:cNvSpPr txBox="1"/>
      </xdr:nvSpPr>
      <xdr:spPr>
        <a:xfrm>
          <a:off x="40608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9AB05BB-1824-4AC5-BCF0-567102D68EF9}"/>
            </a:ext>
          </a:extLst>
        </xdr:cNvPr>
        <xdr:cNvSpPr txBox="1"/>
      </xdr:nvSpPr>
      <xdr:spPr>
        <a:xfrm>
          <a:off x="34410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80E6F98-0EF5-4096-8C6A-FABE1207A38E}"/>
            </a:ext>
          </a:extLst>
        </xdr:cNvPr>
        <xdr:cNvSpPr txBox="1"/>
      </xdr:nvSpPr>
      <xdr:spPr>
        <a:xfrm>
          <a:off x="27705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07FA77E-9690-4623-8AC6-90AF6CED4EF0}"/>
            </a:ext>
          </a:extLst>
        </xdr:cNvPr>
        <xdr:cNvSpPr txBox="1"/>
      </xdr:nvSpPr>
      <xdr:spPr>
        <a:xfrm>
          <a:off x="20999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D226A35-0E00-4B01-8743-B6D7A37C5705}"/>
            </a:ext>
          </a:extLst>
        </xdr:cNvPr>
        <xdr:cNvSpPr txBox="1"/>
      </xdr:nvSpPr>
      <xdr:spPr>
        <a:xfrm>
          <a:off x="14293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10541</xdr:rowOff>
    </xdr:from>
    <xdr:to>
      <xdr:col>23</xdr:col>
      <xdr:colOff>136525</xdr:colOff>
      <xdr:row>30</xdr:row>
      <xdr:rowOff>112141</xdr:rowOff>
    </xdr:to>
    <xdr:sp macro="" textlink="">
      <xdr:nvSpPr>
        <xdr:cNvPr id="89" name="楕円 88">
          <a:extLst>
            <a:ext uri="{FF2B5EF4-FFF2-40B4-BE49-F238E27FC236}">
              <a16:creationId xmlns:a16="http://schemas.microsoft.com/office/drawing/2014/main" id="{46AD89DF-2175-414E-93D4-512BE4EC29C8}"/>
            </a:ext>
          </a:extLst>
        </xdr:cNvPr>
        <xdr:cNvSpPr/>
      </xdr:nvSpPr>
      <xdr:spPr>
        <a:xfrm>
          <a:off x="4164965" y="579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160418</xdr:rowOff>
    </xdr:from>
    <xdr:ext cx="405111" cy="259045"/>
    <xdr:sp macro="" textlink="">
      <xdr:nvSpPr>
        <xdr:cNvPr id="90" name="有形固定資産減価償却率該当値テキスト">
          <a:extLst>
            <a:ext uri="{FF2B5EF4-FFF2-40B4-BE49-F238E27FC236}">
              <a16:creationId xmlns:a16="http://schemas.microsoft.com/office/drawing/2014/main" id="{C431091C-B059-4E34-981E-E62BEFE428C2}"/>
            </a:ext>
          </a:extLst>
        </xdr:cNvPr>
        <xdr:cNvSpPr txBox="1"/>
      </xdr:nvSpPr>
      <xdr:spPr>
        <a:xfrm>
          <a:off x="4266565" y="577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158242</xdr:rowOff>
    </xdr:from>
    <xdr:to>
      <xdr:col>19</xdr:col>
      <xdr:colOff>187325</xdr:colOff>
      <xdr:row>30</xdr:row>
      <xdr:rowOff>88392</xdr:rowOff>
    </xdr:to>
    <xdr:sp macro="" textlink="">
      <xdr:nvSpPr>
        <xdr:cNvPr id="91" name="楕円 90">
          <a:extLst>
            <a:ext uri="{FF2B5EF4-FFF2-40B4-BE49-F238E27FC236}">
              <a16:creationId xmlns:a16="http://schemas.microsoft.com/office/drawing/2014/main" id="{CE4BAB3F-5478-4641-8B33-C38E0F5417DF}"/>
            </a:ext>
          </a:extLst>
        </xdr:cNvPr>
        <xdr:cNvSpPr/>
      </xdr:nvSpPr>
      <xdr:spPr>
        <a:xfrm>
          <a:off x="3545205" y="57741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37592</xdr:rowOff>
    </xdr:from>
    <xdr:to>
      <xdr:col>23</xdr:col>
      <xdr:colOff>85725</xdr:colOff>
      <xdr:row>30</xdr:row>
      <xdr:rowOff>61341</xdr:rowOff>
    </xdr:to>
    <xdr:cxnSp macro="">
      <xdr:nvCxnSpPr>
        <xdr:cNvPr id="92" name="直線コネクタ 91">
          <a:extLst>
            <a:ext uri="{FF2B5EF4-FFF2-40B4-BE49-F238E27FC236}">
              <a16:creationId xmlns:a16="http://schemas.microsoft.com/office/drawing/2014/main" id="{B9C67637-EF1A-418A-B1C5-50EE7AB8D5B8}"/>
            </a:ext>
          </a:extLst>
        </xdr:cNvPr>
        <xdr:cNvCxnSpPr/>
      </xdr:nvCxnSpPr>
      <xdr:spPr>
        <a:xfrm>
          <a:off x="3596005" y="5821172"/>
          <a:ext cx="61976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115062</xdr:rowOff>
    </xdr:from>
    <xdr:to>
      <xdr:col>15</xdr:col>
      <xdr:colOff>187325</xdr:colOff>
      <xdr:row>30</xdr:row>
      <xdr:rowOff>45212</xdr:rowOff>
    </xdr:to>
    <xdr:sp macro="" textlink="">
      <xdr:nvSpPr>
        <xdr:cNvPr id="93" name="楕円 92">
          <a:extLst>
            <a:ext uri="{FF2B5EF4-FFF2-40B4-BE49-F238E27FC236}">
              <a16:creationId xmlns:a16="http://schemas.microsoft.com/office/drawing/2014/main" id="{A42A6A48-E4C5-430A-B63B-87615BF2D1CE}"/>
            </a:ext>
          </a:extLst>
        </xdr:cNvPr>
        <xdr:cNvSpPr/>
      </xdr:nvSpPr>
      <xdr:spPr>
        <a:xfrm>
          <a:off x="2874645" y="57310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165862</xdr:rowOff>
    </xdr:from>
    <xdr:to>
      <xdr:col>19</xdr:col>
      <xdr:colOff>136525</xdr:colOff>
      <xdr:row>30</xdr:row>
      <xdr:rowOff>37592</xdr:rowOff>
    </xdr:to>
    <xdr:cxnSp macro="">
      <xdr:nvCxnSpPr>
        <xdr:cNvPr id="94" name="直線コネクタ 93">
          <a:extLst>
            <a:ext uri="{FF2B5EF4-FFF2-40B4-BE49-F238E27FC236}">
              <a16:creationId xmlns:a16="http://schemas.microsoft.com/office/drawing/2014/main" id="{A026E969-BE9B-46B0-AD90-E33221215CBB}"/>
            </a:ext>
          </a:extLst>
        </xdr:cNvPr>
        <xdr:cNvCxnSpPr/>
      </xdr:nvCxnSpPr>
      <xdr:spPr>
        <a:xfrm>
          <a:off x="2925445" y="5781802"/>
          <a:ext cx="67056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82677</xdr:rowOff>
    </xdr:from>
    <xdr:to>
      <xdr:col>11</xdr:col>
      <xdr:colOff>187325</xdr:colOff>
      <xdr:row>30</xdr:row>
      <xdr:rowOff>12827</xdr:rowOff>
    </xdr:to>
    <xdr:sp macro="" textlink="">
      <xdr:nvSpPr>
        <xdr:cNvPr id="95" name="楕円 94">
          <a:extLst>
            <a:ext uri="{FF2B5EF4-FFF2-40B4-BE49-F238E27FC236}">
              <a16:creationId xmlns:a16="http://schemas.microsoft.com/office/drawing/2014/main" id="{28156BE2-F4EC-45B3-8402-B627B5DA8A10}"/>
            </a:ext>
          </a:extLst>
        </xdr:cNvPr>
        <xdr:cNvSpPr/>
      </xdr:nvSpPr>
      <xdr:spPr>
        <a:xfrm>
          <a:off x="2204085" y="56986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133477</xdr:rowOff>
    </xdr:from>
    <xdr:to>
      <xdr:col>15</xdr:col>
      <xdr:colOff>136525</xdr:colOff>
      <xdr:row>29</xdr:row>
      <xdr:rowOff>165862</xdr:rowOff>
    </xdr:to>
    <xdr:cxnSp macro="">
      <xdr:nvCxnSpPr>
        <xdr:cNvPr id="96" name="直線コネクタ 95">
          <a:extLst>
            <a:ext uri="{FF2B5EF4-FFF2-40B4-BE49-F238E27FC236}">
              <a16:creationId xmlns:a16="http://schemas.microsoft.com/office/drawing/2014/main" id="{05C419FC-855E-439E-81C4-EC228656D900}"/>
            </a:ext>
          </a:extLst>
        </xdr:cNvPr>
        <xdr:cNvCxnSpPr/>
      </xdr:nvCxnSpPr>
      <xdr:spPr>
        <a:xfrm>
          <a:off x="2254885" y="5749417"/>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45974</xdr:rowOff>
    </xdr:from>
    <xdr:to>
      <xdr:col>7</xdr:col>
      <xdr:colOff>187325</xdr:colOff>
      <xdr:row>29</xdr:row>
      <xdr:rowOff>147574</xdr:rowOff>
    </xdr:to>
    <xdr:sp macro="" textlink="">
      <xdr:nvSpPr>
        <xdr:cNvPr id="97" name="楕円 96">
          <a:extLst>
            <a:ext uri="{FF2B5EF4-FFF2-40B4-BE49-F238E27FC236}">
              <a16:creationId xmlns:a16="http://schemas.microsoft.com/office/drawing/2014/main" id="{02157D07-09FC-4DB9-BFDF-7F2D8B118719}"/>
            </a:ext>
          </a:extLst>
        </xdr:cNvPr>
        <xdr:cNvSpPr/>
      </xdr:nvSpPr>
      <xdr:spPr>
        <a:xfrm>
          <a:off x="1533525" y="56619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96774</xdr:rowOff>
    </xdr:from>
    <xdr:to>
      <xdr:col>11</xdr:col>
      <xdr:colOff>136525</xdr:colOff>
      <xdr:row>29</xdr:row>
      <xdr:rowOff>133477</xdr:rowOff>
    </xdr:to>
    <xdr:cxnSp macro="">
      <xdr:nvCxnSpPr>
        <xdr:cNvPr id="98" name="直線コネクタ 97">
          <a:extLst>
            <a:ext uri="{FF2B5EF4-FFF2-40B4-BE49-F238E27FC236}">
              <a16:creationId xmlns:a16="http://schemas.microsoft.com/office/drawing/2014/main" id="{F105DEBE-E97A-4FE7-A90C-8832EE070157}"/>
            </a:ext>
          </a:extLst>
        </xdr:cNvPr>
        <xdr:cNvCxnSpPr/>
      </xdr:nvCxnSpPr>
      <xdr:spPr>
        <a:xfrm>
          <a:off x="1584325" y="5712714"/>
          <a:ext cx="67056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9" name="n_1aveValue有形固定資産減価償却率">
          <a:extLst>
            <a:ext uri="{FF2B5EF4-FFF2-40B4-BE49-F238E27FC236}">
              <a16:creationId xmlns:a16="http://schemas.microsoft.com/office/drawing/2014/main" id="{16B40662-6D12-4EEB-8984-5B596FD10C68}"/>
            </a:ext>
          </a:extLst>
        </xdr:cNvPr>
        <xdr:cNvSpPr txBox="1"/>
      </xdr:nvSpPr>
      <xdr:spPr>
        <a:xfrm>
          <a:off x="3403609" y="548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a:extLst>
            <a:ext uri="{FF2B5EF4-FFF2-40B4-BE49-F238E27FC236}">
              <a16:creationId xmlns:a16="http://schemas.microsoft.com/office/drawing/2014/main" id="{38B8DD0A-BB3F-484B-9E8A-9BA840D089D4}"/>
            </a:ext>
          </a:extLst>
        </xdr:cNvPr>
        <xdr:cNvSpPr txBox="1"/>
      </xdr:nvSpPr>
      <xdr:spPr>
        <a:xfrm>
          <a:off x="2745749" y="54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101" name="n_3aveValue有形固定資産減価償却率">
          <a:extLst>
            <a:ext uri="{FF2B5EF4-FFF2-40B4-BE49-F238E27FC236}">
              <a16:creationId xmlns:a16="http://schemas.microsoft.com/office/drawing/2014/main" id="{198A8787-4734-4EC8-8927-611CF8EE35CC}"/>
            </a:ext>
          </a:extLst>
        </xdr:cNvPr>
        <xdr:cNvSpPr txBox="1"/>
      </xdr:nvSpPr>
      <xdr:spPr>
        <a:xfrm>
          <a:off x="2075189" y="5386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102" name="n_4aveValue有形固定資産減価償却率">
          <a:extLst>
            <a:ext uri="{FF2B5EF4-FFF2-40B4-BE49-F238E27FC236}">
              <a16:creationId xmlns:a16="http://schemas.microsoft.com/office/drawing/2014/main" id="{2DBB5686-E569-41ED-A275-37763AB4ACC3}"/>
            </a:ext>
          </a:extLst>
        </xdr:cNvPr>
        <xdr:cNvSpPr txBox="1"/>
      </xdr:nvSpPr>
      <xdr:spPr>
        <a:xfrm>
          <a:off x="1404629" y="536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79519</xdr:rowOff>
    </xdr:from>
    <xdr:ext cx="405111" cy="259045"/>
    <xdr:sp macro="" textlink="">
      <xdr:nvSpPr>
        <xdr:cNvPr id="103" name="n_1mainValue有形固定資産減価償却率">
          <a:extLst>
            <a:ext uri="{FF2B5EF4-FFF2-40B4-BE49-F238E27FC236}">
              <a16:creationId xmlns:a16="http://schemas.microsoft.com/office/drawing/2014/main" id="{90FCA342-7EE9-4303-8DC7-BE78384E210F}"/>
            </a:ext>
          </a:extLst>
        </xdr:cNvPr>
        <xdr:cNvSpPr txBox="1"/>
      </xdr:nvSpPr>
      <xdr:spPr>
        <a:xfrm>
          <a:off x="3403609"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36339</xdr:rowOff>
    </xdr:from>
    <xdr:ext cx="405111" cy="259045"/>
    <xdr:sp macro="" textlink="">
      <xdr:nvSpPr>
        <xdr:cNvPr id="104" name="n_2mainValue有形固定資産減価償却率">
          <a:extLst>
            <a:ext uri="{FF2B5EF4-FFF2-40B4-BE49-F238E27FC236}">
              <a16:creationId xmlns:a16="http://schemas.microsoft.com/office/drawing/2014/main" id="{C3BBF3BB-CCF4-49F2-AE2B-676CF0CCD585}"/>
            </a:ext>
          </a:extLst>
        </xdr:cNvPr>
        <xdr:cNvSpPr txBox="1"/>
      </xdr:nvSpPr>
      <xdr:spPr>
        <a:xfrm>
          <a:off x="2745749" y="5819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3954</xdr:rowOff>
    </xdr:from>
    <xdr:ext cx="405111" cy="259045"/>
    <xdr:sp macro="" textlink="">
      <xdr:nvSpPr>
        <xdr:cNvPr id="105" name="n_3mainValue有形固定資産減価償却率">
          <a:extLst>
            <a:ext uri="{FF2B5EF4-FFF2-40B4-BE49-F238E27FC236}">
              <a16:creationId xmlns:a16="http://schemas.microsoft.com/office/drawing/2014/main" id="{895B3403-86AC-4D9B-BE19-64F94F711B7F}"/>
            </a:ext>
          </a:extLst>
        </xdr:cNvPr>
        <xdr:cNvSpPr txBox="1"/>
      </xdr:nvSpPr>
      <xdr:spPr>
        <a:xfrm>
          <a:off x="2075189" y="578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138701</xdr:rowOff>
    </xdr:from>
    <xdr:ext cx="405111" cy="259045"/>
    <xdr:sp macro="" textlink="">
      <xdr:nvSpPr>
        <xdr:cNvPr id="106" name="n_4mainValue有形固定資産減価償却率">
          <a:extLst>
            <a:ext uri="{FF2B5EF4-FFF2-40B4-BE49-F238E27FC236}">
              <a16:creationId xmlns:a16="http://schemas.microsoft.com/office/drawing/2014/main" id="{AAD243E2-BEAD-4D7D-8AAD-A5E9DDC69221}"/>
            </a:ext>
          </a:extLst>
        </xdr:cNvPr>
        <xdr:cNvSpPr txBox="1"/>
      </xdr:nvSpPr>
      <xdr:spPr>
        <a:xfrm>
          <a:off x="1404629" y="57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4CB177D-C6F0-4D22-9FF3-52C3824635F3}"/>
            </a:ext>
          </a:extLst>
        </xdr:cNvPr>
        <xdr:cNvSpPr/>
      </xdr:nvSpPr>
      <xdr:spPr>
        <a:xfrm>
          <a:off x="997902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B62DD2AE-C7C7-4772-96B4-4A64485B97EC}"/>
            </a:ext>
          </a:extLst>
        </xdr:cNvPr>
        <xdr:cNvSpPr/>
      </xdr:nvSpPr>
      <xdr:spPr>
        <a:xfrm>
          <a:off x="1091210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C52996D9-065E-4820-937E-2F3B07FD7773}"/>
            </a:ext>
          </a:extLst>
        </xdr:cNvPr>
        <xdr:cNvSpPr/>
      </xdr:nvSpPr>
      <xdr:spPr>
        <a:xfrm>
          <a:off x="12299801" y="450700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34C85D9C-FC51-415B-9143-37B3328B0FF4}"/>
            </a:ext>
          </a:extLst>
        </xdr:cNvPr>
        <xdr:cNvSpPr/>
      </xdr:nvSpPr>
      <xdr:spPr>
        <a:xfrm>
          <a:off x="136671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BF6EC5A6-6F02-4B24-8F57-98EB42E0B935}"/>
            </a:ext>
          </a:extLst>
        </xdr:cNvPr>
        <xdr:cNvSpPr/>
      </xdr:nvSpPr>
      <xdr:spPr>
        <a:xfrm>
          <a:off x="136671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533C05AB-AACF-4415-8E0C-6AB37599D7C3}"/>
            </a:ext>
          </a:extLst>
        </xdr:cNvPr>
        <xdr:cNvSpPr/>
      </xdr:nvSpPr>
      <xdr:spPr>
        <a:xfrm>
          <a:off x="150082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CD6216D-7D10-400E-9AE6-ACC9B5D2B45E}"/>
            </a:ext>
          </a:extLst>
        </xdr:cNvPr>
        <xdr:cNvSpPr/>
      </xdr:nvSpPr>
      <xdr:spPr>
        <a:xfrm>
          <a:off x="150082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3F3DC274-F5D8-42DF-A65C-8ECBCAC5D9DE}"/>
            </a:ext>
          </a:extLst>
        </xdr:cNvPr>
        <xdr:cNvSpPr/>
      </xdr:nvSpPr>
      <xdr:spPr>
        <a:xfrm>
          <a:off x="16453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D511197C-A35B-49F5-BA84-FF71EE30C9AB}"/>
            </a:ext>
          </a:extLst>
        </xdr:cNvPr>
        <xdr:cNvSpPr/>
      </xdr:nvSpPr>
      <xdr:spPr>
        <a:xfrm>
          <a:off x="16453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AEF7CFA9-0C90-4811-89C1-B96F3F75C87B}"/>
            </a:ext>
          </a:extLst>
        </xdr:cNvPr>
        <xdr:cNvSpPr/>
      </xdr:nvSpPr>
      <xdr:spPr>
        <a:xfrm>
          <a:off x="997902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2D30F1B0-DA14-45F9-8CC9-E2BDFAC631E2}"/>
            </a:ext>
          </a:extLst>
        </xdr:cNvPr>
        <xdr:cNvSpPr/>
      </xdr:nvSpPr>
      <xdr:spPr>
        <a:xfrm>
          <a:off x="1393888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EDC52456-8B1C-4B2A-9E10-1D12C9DE0B48}"/>
            </a:ext>
          </a:extLst>
        </xdr:cNvPr>
        <xdr:cNvSpPr/>
      </xdr:nvSpPr>
      <xdr:spPr>
        <a:xfrm>
          <a:off x="1393888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2A229430-BAF0-452D-B9BC-DB3ED909D0FA}"/>
            </a:ext>
          </a:extLst>
        </xdr:cNvPr>
        <xdr:cNvSpPr txBox="1"/>
      </xdr:nvSpPr>
      <xdr:spPr>
        <a:xfrm>
          <a:off x="140150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充当可能財源が多く、債務償還比率がマイナス表示となっている。</a:t>
          </a:r>
          <a:endParaRPr lang="ja-JP" altLang="ja-JP">
            <a:effectLst/>
          </a:endParaRPr>
        </a:p>
        <a:p>
          <a:r>
            <a:rPr kumimoji="1" lang="ja-JP" altLang="ja-JP" sz="1100">
              <a:solidFill>
                <a:schemeClr val="dk1"/>
              </a:solidFill>
              <a:effectLst/>
              <a:latin typeface="+mn-lt"/>
              <a:ea typeface="+mn-ea"/>
              <a:cs typeface="+mn-cs"/>
            </a:rPr>
            <a:t>しかし、基金の取り崩しの増加により充当可能財源が減少しているため、物件費や交際費等の経費を削減し、財政の健全化に努める。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3867A4BC-FF79-4CA5-88CD-DE02D119003D}"/>
            </a:ext>
          </a:extLst>
        </xdr:cNvPr>
        <xdr:cNvSpPr txBox="1"/>
      </xdr:nvSpPr>
      <xdr:spPr>
        <a:xfrm>
          <a:off x="994092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3C259118-7634-4376-9831-E9CB7D4F3780}"/>
            </a:ext>
          </a:extLst>
        </xdr:cNvPr>
        <xdr:cNvCxnSpPr/>
      </xdr:nvCxnSpPr>
      <xdr:spPr>
        <a:xfrm>
          <a:off x="997902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E5B3159D-99C1-4F33-81D9-4D40009DD735}"/>
            </a:ext>
          </a:extLst>
        </xdr:cNvPr>
        <xdr:cNvSpPr txBox="1"/>
      </xdr:nvSpPr>
      <xdr:spPr>
        <a:xfrm>
          <a:off x="949366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36E846C8-B157-47CF-B29F-B911E1350D46}"/>
            </a:ext>
          </a:extLst>
        </xdr:cNvPr>
        <xdr:cNvCxnSpPr/>
      </xdr:nvCxnSpPr>
      <xdr:spPr>
        <a:xfrm>
          <a:off x="997902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A7A67A90-0C1E-49C2-B6B9-2B95145A1670}"/>
            </a:ext>
          </a:extLst>
        </xdr:cNvPr>
        <xdr:cNvSpPr txBox="1"/>
      </xdr:nvSpPr>
      <xdr:spPr>
        <a:xfrm>
          <a:off x="955055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63258604-1A9E-48E0-9C1B-EA880539132B}"/>
            </a:ext>
          </a:extLst>
        </xdr:cNvPr>
        <xdr:cNvCxnSpPr/>
      </xdr:nvCxnSpPr>
      <xdr:spPr>
        <a:xfrm>
          <a:off x="997902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EC93764D-B9A6-40A1-AD2A-31D54C098D4F}"/>
            </a:ext>
          </a:extLst>
        </xdr:cNvPr>
        <xdr:cNvSpPr txBox="1"/>
      </xdr:nvSpPr>
      <xdr:spPr>
        <a:xfrm>
          <a:off x="955055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97C1AF3A-B866-4FBE-BC54-D41D3A40C5C8}"/>
            </a:ext>
          </a:extLst>
        </xdr:cNvPr>
        <xdr:cNvCxnSpPr/>
      </xdr:nvCxnSpPr>
      <xdr:spPr>
        <a:xfrm>
          <a:off x="997902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C22B3979-731F-47E9-82B1-C3C08E807AB6}"/>
            </a:ext>
          </a:extLst>
        </xdr:cNvPr>
        <xdr:cNvSpPr txBox="1"/>
      </xdr:nvSpPr>
      <xdr:spPr>
        <a:xfrm>
          <a:off x="955055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79C69EFF-9B4E-457E-864C-208A716888DF}"/>
            </a:ext>
          </a:extLst>
        </xdr:cNvPr>
        <xdr:cNvCxnSpPr/>
      </xdr:nvCxnSpPr>
      <xdr:spPr>
        <a:xfrm>
          <a:off x="997902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554AA449-E31B-455B-B85B-F37C9808CF09}"/>
            </a:ext>
          </a:extLst>
        </xdr:cNvPr>
        <xdr:cNvSpPr txBox="1"/>
      </xdr:nvSpPr>
      <xdr:spPr>
        <a:xfrm>
          <a:off x="955055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47A104F4-F090-4E46-AB59-F823B1FBE8C3}"/>
            </a:ext>
          </a:extLst>
        </xdr:cNvPr>
        <xdr:cNvCxnSpPr/>
      </xdr:nvCxnSpPr>
      <xdr:spPr>
        <a:xfrm>
          <a:off x="997902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CF905BD8-D869-4B5F-A335-D190407DB355}"/>
            </a:ext>
          </a:extLst>
        </xdr:cNvPr>
        <xdr:cNvSpPr txBox="1"/>
      </xdr:nvSpPr>
      <xdr:spPr>
        <a:xfrm>
          <a:off x="965314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121D0F4D-4592-45C1-B37A-AEB61CA7329D}"/>
            </a:ext>
          </a:extLst>
        </xdr:cNvPr>
        <xdr:cNvCxnSpPr/>
      </xdr:nvCxnSpPr>
      <xdr:spPr>
        <a:xfrm>
          <a:off x="997902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CB28654-64B9-427D-9F65-BA0F2F4AF501}"/>
            </a:ext>
          </a:extLst>
        </xdr:cNvPr>
        <xdr:cNvSpPr/>
      </xdr:nvSpPr>
      <xdr:spPr>
        <a:xfrm>
          <a:off x="997902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a:extLst>
            <a:ext uri="{FF2B5EF4-FFF2-40B4-BE49-F238E27FC236}">
              <a16:creationId xmlns:a16="http://schemas.microsoft.com/office/drawing/2014/main" id="{3E708B33-A0A2-432B-A9EC-842B6AC8605C}"/>
            </a:ext>
          </a:extLst>
        </xdr:cNvPr>
        <xdr:cNvCxnSpPr/>
      </xdr:nvCxnSpPr>
      <xdr:spPr>
        <a:xfrm flipV="1">
          <a:off x="13035280" y="5196628"/>
          <a:ext cx="1269" cy="1494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a:extLst>
            <a:ext uri="{FF2B5EF4-FFF2-40B4-BE49-F238E27FC236}">
              <a16:creationId xmlns:a16="http://schemas.microsoft.com/office/drawing/2014/main" id="{A0AFF1E8-5C32-4FD9-8396-66DF49BF020C}"/>
            </a:ext>
          </a:extLst>
        </xdr:cNvPr>
        <xdr:cNvSpPr txBox="1"/>
      </xdr:nvSpPr>
      <xdr:spPr>
        <a:xfrm>
          <a:off x="13087985" y="669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a:extLst>
            <a:ext uri="{FF2B5EF4-FFF2-40B4-BE49-F238E27FC236}">
              <a16:creationId xmlns:a16="http://schemas.microsoft.com/office/drawing/2014/main" id="{592F4152-BF86-4EEB-879C-8830AC6DE557}"/>
            </a:ext>
          </a:extLst>
        </xdr:cNvPr>
        <xdr:cNvCxnSpPr/>
      </xdr:nvCxnSpPr>
      <xdr:spPr>
        <a:xfrm>
          <a:off x="12971145" y="6691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11A7CAAC-F2C5-47A9-8CE9-196850B46D2E}"/>
            </a:ext>
          </a:extLst>
        </xdr:cNvPr>
        <xdr:cNvSpPr txBox="1"/>
      </xdr:nvSpPr>
      <xdr:spPr>
        <a:xfrm>
          <a:off x="1308798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53FB9F26-A5AF-4EA0-815E-6B6F7C798D0C}"/>
            </a:ext>
          </a:extLst>
        </xdr:cNvPr>
        <xdr:cNvCxnSpPr/>
      </xdr:nvCxnSpPr>
      <xdr:spPr>
        <a:xfrm>
          <a:off x="1297114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40" name="債務償還比率平均値テキスト">
          <a:extLst>
            <a:ext uri="{FF2B5EF4-FFF2-40B4-BE49-F238E27FC236}">
              <a16:creationId xmlns:a16="http://schemas.microsoft.com/office/drawing/2014/main" id="{9C2A5836-74FF-4BE2-8340-6B26E19A967C}"/>
            </a:ext>
          </a:extLst>
        </xdr:cNvPr>
        <xdr:cNvSpPr txBox="1"/>
      </xdr:nvSpPr>
      <xdr:spPr>
        <a:xfrm>
          <a:off x="13087985" y="5510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a:extLst>
            <a:ext uri="{FF2B5EF4-FFF2-40B4-BE49-F238E27FC236}">
              <a16:creationId xmlns:a16="http://schemas.microsoft.com/office/drawing/2014/main" id="{D8DBB883-58CB-4566-B6A4-EAC3D02C0ED7}"/>
            </a:ext>
          </a:extLst>
        </xdr:cNvPr>
        <xdr:cNvSpPr/>
      </xdr:nvSpPr>
      <xdr:spPr>
        <a:xfrm>
          <a:off x="13009245" y="55322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a:extLst>
            <a:ext uri="{FF2B5EF4-FFF2-40B4-BE49-F238E27FC236}">
              <a16:creationId xmlns:a16="http://schemas.microsoft.com/office/drawing/2014/main" id="{6CA2E76E-B460-486D-AE5A-4ECFCC32C166}"/>
            </a:ext>
          </a:extLst>
        </xdr:cNvPr>
        <xdr:cNvSpPr/>
      </xdr:nvSpPr>
      <xdr:spPr>
        <a:xfrm>
          <a:off x="12366625" y="563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a:extLst>
            <a:ext uri="{FF2B5EF4-FFF2-40B4-BE49-F238E27FC236}">
              <a16:creationId xmlns:a16="http://schemas.microsoft.com/office/drawing/2014/main" id="{0EF48D5F-6D56-4A04-9CEE-953404024733}"/>
            </a:ext>
          </a:extLst>
        </xdr:cNvPr>
        <xdr:cNvSpPr/>
      </xdr:nvSpPr>
      <xdr:spPr>
        <a:xfrm>
          <a:off x="11696065" y="55577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a:extLst>
            <a:ext uri="{FF2B5EF4-FFF2-40B4-BE49-F238E27FC236}">
              <a16:creationId xmlns:a16="http://schemas.microsoft.com/office/drawing/2014/main" id="{2D8C78BC-1F93-45B1-8222-B4225FF40169}"/>
            </a:ext>
          </a:extLst>
        </xdr:cNvPr>
        <xdr:cNvSpPr/>
      </xdr:nvSpPr>
      <xdr:spPr>
        <a:xfrm>
          <a:off x="11025505" y="55932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a:extLst>
            <a:ext uri="{FF2B5EF4-FFF2-40B4-BE49-F238E27FC236}">
              <a16:creationId xmlns:a16="http://schemas.microsoft.com/office/drawing/2014/main" id="{B9B4EF1B-F223-4DFC-841B-23FFEDCB4C8B}"/>
            </a:ext>
          </a:extLst>
        </xdr:cNvPr>
        <xdr:cNvSpPr/>
      </xdr:nvSpPr>
      <xdr:spPr>
        <a:xfrm>
          <a:off x="10354945" y="563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335BBE5-6BA0-47A8-BBDA-87C21BB33BC9}"/>
            </a:ext>
          </a:extLst>
        </xdr:cNvPr>
        <xdr:cNvSpPr txBox="1"/>
      </xdr:nvSpPr>
      <xdr:spPr>
        <a:xfrm>
          <a:off x="128822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5AF18BF-6719-4CDD-ABA3-2CEA4A60DFE0}"/>
            </a:ext>
          </a:extLst>
        </xdr:cNvPr>
        <xdr:cNvSpPr txBox="1"/>
      </xdr:nvSpPr>
      <xdr:spPr>
        <a:xfrm>
          <a:off x="122624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DFD27E5-5ADD-4278-A5BE-CF0E63ACEA58}"/>
            </a:ext>
          </a:extLst>
        </xdr:cNvPr>
        <xdr:cNvSpPr txBox="1"/>
      </xdr:nvSpPr>
      <xdr:spPr>
        <a:xfrm>
          <a:off x="115919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5A46182-BB4D-4F24-BDD7-085D187A5D3E}"/>
            </a:ext>
          </a:extLst>
        </xdr:cNvPr>
        <xdr:cNvSpPr txBox="1"/>
      </xdr:nvSpPr>
      <xdr:spPr>
        <a:xfrm>
          <a:off x="109213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4742080-66BF-44DC-BAEE-53C2F4E68CBB}"/>
            </a:ext>
          </a:extLst>
        </xdr:cNvPr>
        <xdr:cNvSpPr txBox="1"/>
      </xdr:nvSpPr>
      <xdr:spPr>
        <a:xfrm>
          <a:off x="102508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132256</xdr:rowOff>
    </xdr:from>
    <xdr:ext cx="469744" cy="259045"/>
    <xdr:sp macro="" textlink="">
      <xdr:nvSpPr>
        <xdr:cNvPr id="151" name="n_1aveValue債務償還比率">
          <a:extLst>
            <a:ext uri="{FF2B5EF4-FFF2-40B4-BE49-F238E27FC236}">
              <a16:creationId xmlns:a16="http://schemas.microsoft.com/office/drawing/2014/main" id="{C41A444D-8C9F-4CB8-BF58-F7347FC79B29}"/>
            </a:ext>
          </a:extLst>
        </xdr:cNvPr>
        <xdr:cNvSpPr txBox="1"/>
      </xdr:nvSpPr>
      <xdr:spPr>
        <a:xfrm>
          <a:off x="12192712" y="54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52" name="n_2aveValue債務償還比率">
          <a:extLst>
            <a:ext uri="{FF2B5EF4-FFF2-40B4-BE49-F238E27FC236}">
              <a16:creationId xmlns:a16="http://schemas.microsoft.com/office/drawing/2014/main" id="{6888E411-F314-4444-A2DE-1E150196BEB5}"/>
            </a:ext>
          </a:extLst>
        </xdr:cNvPr>
        <xdr:cNvSpPr txBox="1"/>
      </xdr:nvSpPr>
      <xdr:spPr>
        <a:xfrm>
          <a:off x="11534852" y="533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3" name="n_3aveValue債務償還比率">
          <a:extLst>
            <a:ext uri="{FF2B5EF4-FFF2-40B4-BE49-F238E27FC236}">
              <a16:creationId xmlns:a16="http://schemas.microsoft.com/office/drawing/2014/main" id="{936F62D3-7A7C-4EB3-95D1-9584BC0D7BB4}"/>
            </a:ext>
          </a:extLst>
        </xdr:cNvPr>
        <xdr:cNvSpPr txBox="1"/>
      </xdr:nvSpPr>
      <xdr:spPr>
        <a:xfrm>
          <a:off x="10864292" y="537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4" name="n_4aveValue債務償還比率">
          <a:extLst>
            <a:ext uri="{FF2B5EF4-FFF2-40B4-BE49-F238E27FC236}">
              <a16:creationId xmlns:a16="http://schemas.microsoft.com/office/drawing/2014/main" id="{1395E9D5-18F7-4433-AC5D-6BAC40608BD7}"/>
            </a:ext>
          </a:extLst>
        </xdr:cNvPr>
        <xdr:cNvSpPr txBox="1"/>
      </xdr:nvSpPr>
      <xdr:spPr>
        <a:xfrm>
          <a:off x="10193732" y="541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2223E703-74EF-40F0-AEDD-E2D22128A9D1}"/>
            </a:ext>
          </a:extLst>
        </xdr:cNvPr>
        <xdr:cNvSpPr/>
      </xdr:nvSpPr>
      <xdr:spPr>
        <a:xfrm>
          <a:off x="113474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AF1F34B0-F435-4305-88ED-3B2DD7580E86}"/>
            </a:ext>
          </a:extLst>
        </xdr:cNvPr>
        <xdr:cNvSpPr/>
      </xdr:nvSpPr>
      <xdr:spPr>
        <a:xfrm>
          <a:off x="113474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709230D5-8DB4-422D-821D-77C76786D0FE}"/>
            </a:ext>
          </a:extLst>
        </xdr:cNvPr>
        <xdr:cNvSpPr txBox="1"/>
      </xdr:nvSpPr>
      <xdr:spPr>
        <a:xfrm>
          <a:off x="82486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9B1C24E1-22EB-4DC9-9158-1CB7FE91A8BE}"/>
            </a:ext>
          </a:extLst>
        </xdr:cNvPr>
        <xdr:cNvSpPr txBox="1"/>
      </xdr:nvSpPr>
      <xdr:spPr>
        <a:xfrm>
          <a:off x="616394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53040210-2526-44C5-A953-9DAA053351AF}"/>
            </a:ext>
          </a:extLst>
        </xdr:cNvPr>
        <xdr:cNvSpPr txBox="1"/>
      </xdr:nvSpPr>
      <xdr:spPr>
        <a:xfrm>
          <a:off x="82486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D83D8490-7388-4B51-AAE5-4167A4304022}"/>
            </a:ext>
          </a:extLst>
        </xdr:cNvPr>
        <xdr:cNvSpPr txBox="1"/>
      </xdr:nvSpPr>
      <xdr:spPr>
        <a:xfrm>
          <a:off x="616394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B0AC6B-AC97-44BD-86B7-F7F32DD126C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66DDE2-5C40-4EC9-A120-76ED7C33759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FCAB9DF-904A-4E54-A426-75EEDAB8D3F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E2DBA99-2911-46BE-BEB8-FD58B0A1BA4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343981C-5E1E-4815-A6C8-2CC9B81FFA8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8CBAD6-6AA9-41E8-97AF-BB2BD19C6A4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6ADB56-48F2-46C1-8754-3186756687D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5226D0E-BF54-46B9-B460-180582EFBC2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C9CCA7-D772-45C1-ABD9-45A60A9D77C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D6476A6-EF0B-4688-853F-BFE5515A04A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1,310
269.26
3,462,004
3,222,692
238,324
1,588,777
3,225,662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A5C840-4059-4F47-BA70-D2BE73EE159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F116DA-86FF-4512-A3DD-D1F43C8E2FC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1E7C38C-AC92-432C-BC1A-FD2506FB85C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B484154-F6CC-4F1D-9574-3C125B694F1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42B17E-8B34-4D1B-9011-FD2A4B230A6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6D24616-FE41-4A5D-B293-3D3FC62A8513}"/>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650CB18-7E3E-4C6D-BC11-DC8FBBB689AA}"/>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8967428-032B-4C75-87B2-455B17D32A24}"/>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2E161BA-1F8F-4C55-BA3B-0C4B42047DE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27751E-9D58-4857-BA3A-CD1DC73FF15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BA65DD9-52CC-4A2A-9CF8-C10D6D94D0B3}"/>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E38E2CA-AB95-4B48-A56C-52161470974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BEEBC8A-A67C-4D8B-A6C3-6E03BECBDD47}"/>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1A3C154-9EC7-4297-B288-FD0EB680975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4574234-9B9C-4D5E-B220-276BDFE3EEC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4DA933D-0BA8-412A-B2DB-6ECD27E81C8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6A8FA78-50AF-4D4E-81D9-E39B8B27F7D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242485F-1BBB-4BFE-AC68-75BCA3D64151}"/>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51A9173-E682-4EB2-96C8-715C0423BE89}"/>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A1EFFC0-65AF-44E8-91AF-265FD91C6746}"/>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B312D9F-96A3-413E-908E-97F4C6B5A95D}"/>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06E2730-B7E5-4CB6-9E69-A4C5F78B388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2501DEE-9983-4323-879D-2D68F0C33DE2}"/>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301B7F8-CD18-47F2-944C-90428565569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24010B2-BCE2-4170-9EDC-1FCD32AF6B9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F74F452-D79C-4733-A6EC-E90FCA770F4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3392A27-592C-4211-B5BC-AD869CA7226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C807367-4658-4855-86A3-566C1E993F29}"/>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7346AE-AA10-43C6-9A7D-FB4FACEA848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26CA3A2-7469-4E4B-9DD0-35BDAC80F97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FFCA81-35EC-4147-A078-ADA47A74635B}"/>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CEFC2AF-0FCB-4353-B93B-642A029B307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956166D-42BE-43A3-BF23-AAB3B643ABAE}"/>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575E8BE-EAF2-4CC7-BDCE-6BB39E9EC6F4}"/>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C99A404-45CC-483F-BDF0-9256A8080D5D}"/>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DF6837F-D0A7-4A1B-84AE-B7C0F6AE7197}"/>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274D828-7D9A-4BD2-BE78-94DE1E7BD033}"/>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0DB8AE9-F9DF-4406-A9C6-A94BD488FBF9}"/>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C4E602E-05E0-4521-AEC8-F152599C9423}"/>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3FB4936-7F6A-41DF-B7EB-D609F5BB2F8C}"/>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735A541-8966-492A-8E48-F46E8170138C}"/>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E323932-A387-4069-8EB6-1DC11C099331}"/>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E3E75D1-E086-4175-8FA2-16EECF1FB7E1}"/>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F3804C6-8611-4177-B970-F33E2BDB74D8}"/>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7C281A5-B60A-432E-9B33-19DD6693AA1C}"/>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11261F8D-576E-4B76-BCE6-A7EEEF69280D}"/>
            </a:ext>
          </a:extLst>
        </xdr:cNvPr>
        <xdr:cNvCxnSpPr/>
      </xdr:nvCxnSpPr>
      <xdr:spPr>
        <a:xfrm flipV="1">
          <a:off x="4086225" y="57454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7D26F314-B478-4E96-B196-AF90DA0AF84A}"/>
            </a:ext>
          </a:extLst>
        </xdr:cNvPr>
        <xdr:cNvSpPr txBox="1"/>
      </xdr:nvSpPr>
      <xdr:spPr>
        <a:xfrm>
          <a:off x="412496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DD3B5426-3F2F-4114-A579-946106365C79}"/>
            </a:ext>
          </a:extLst>
        </xdr:cNvPr>
        <xdr:cNvCxnSpPr/>
      </xdr:nvCxnSpPr>
      <xdr:spPr>
        <a:xfrm>
          <a:off x="4020820" y="6979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0350A2F0-3A96-47A5-A0DC-948D455299BD}"/>
            </a:ext>
          </a:extLst>
        </xdr:cNvPr>
        <xdr:cNvSpPr txBox="1"/>
      </xdr:nvSpPr>
      <xdr:spPr>
        <a:xfrm>
          <a:off x="412496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2B02A90D-2C5F-49B8-B244-3344695631D9}"/>
            </a:ext>
          </a:extLst>
        </xdr:cNvPr>
        <xdr:cNvCxnSpPr/>
      </xdr:nvCxnSpPr>
      <xdr:spPr>
        <a:xfrm>
          <a:off x="4020820" y="574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DD727CD8-C83F-4956-84FB-D7E8BC070E18}"/>
            </a:ext>
          </a:extLst>
        </xdr:cNvPr>
        <xdr:cNvSpPr txBox="1"/>
      </xdr:nvSpPr>
      <xdr:spPr>
        <a:xfrm>
          <a:off x="412496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3B933C70-0089-4ADF-BEA9-7C465A998DA9}"/>
            </a:ext>
          </a:extLst>
        </xdr:cNvPr>
        <xdr:cNvSpPr/>
      </xdr:nvSpPr>
      <xdr:spPr>
        <a:xfrm>
          <a:off x="403606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0B9D0BB7-AA86-446D-8D3A-C969C5C288FC}"/>
            </a:ext>
          </a:extLst>
        </xdr:cNvPr>
        <xdr:cNvSpPr/>
      </xdr:nvSpPr>
      <xdr:spPr>
        <a:xfrm>
          <a:off x="3312160" y="63557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AEF86C31-9A67-4466-B84E-0BFC43732D63}"/>
            </a:ext>
          </a:extLst>
        </xdr:cNvPr>
        <xdr:cNvSpPr/>
      </xdr:nvSpPr>
      <xdr:spPr>
        <a:xfrm>
          <a:off x="2514600" y="6332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519B4404-C052-416A-B4AC-0207F69F4075}"/>
            </a:ext>
          </a:extLst>
        </xdr:cNvPr>
        <xdr:cNvSpPr/>
      </xdr:nvSpPr>
      <xdr:spPr>
        <a:xfrm>
          <a:off x="17399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F67C55A2-07D7-4267-B026-2D6324B7F59E}"/>
            </a:ext>
          </a:extLst>
        </xdr:cNvPr>
        <xdr:cNvSpPr/>
      </xdr:nvSpPr>
      <xdr:spPr>
        <a:xfrm>
          <a:off x="965200" y="62109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640FBC0-05E1-4B4A-824D-402FC4015DB1}"/>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9F20112-8F47-439F-A946-7C650B22098B}"/>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4A2F93E-C708-444A-9CE6-19FA9A06E69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5DC2269-5BA9-48D9-B506-98DEF5B5EEFF}"/>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74E50AD-9A6B-433F-954C-93B656F52137}"/>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122555</xdr:rowOff>
    </xdr:from>
    <xdr:to>
      <xdr:col>24</xdr:col>
      <xdr:colOff>114300</xdr:colOff>
      <xdr:row>39</xdr:row>
      <xdr:rowOff>52705</xdr:rowOff>
    </xdr:to>
    <xdr:sp macro="" textlink="">
      <xdr:nvSpPr>
        <xdr:cNvPr id="73" name="楕円 72">
          <a:extLst>
            <a:ext uri="{FF2B5EF4-FFF2-40B4-BE49-F238E27FC236}">
              <a16:creationId xmlns:a16="http://schemas.microsoft.com/office/drawing/2014/main" id="{8EE8C6B2-6040-49A1-8A41-E6A15B046126}"/>
            </a:ext>
          </a:extLst>
        </xdr:cNvPr>
        <xdr:cNvSpPr/>
      </xdr:nvSpPr>
      <xdr:spPr>
        <a:xfrm>
          <a:off x="4036060" y="6492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100982</xdr:rowOff>
    </xdr:from>
    <xdr:ext cx="405111" cy="259045"/>
    <xdr:sp macro="" textlink="">
      <xdr:nvSpPr>
        <xdr:cNvPr id="74" name="【道路】&#10;有形固定資産減価償却率該当値テキスト">
          <a:extLst>
            <a:ext uri="{FF2B5EF4-FFF2-40B4-BE49-F238E27FC236}">
              <a16:creationId xmlns:a16="http://schemas.microsoft.com/office/drawing/2014/main" id="{67CDB387-032D-4CD1-AA2E-B08146F66CB5}"/>
            </a:ext>
          </a:extLst>
        </xdr:cNvPr>
        <xdr:cNvSpPr txBox="1"/>
      </xdr:nvSpPr>
      <xdr:spPr>
        <a:xfrm>
          <a:off x="412496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90170</xdr:rowOff>
    </xdr:from>
    <xdr:to>
      <xdr:col>20</xdr:col>
      <xdr:colOff>38100</xdr:colOff>
      <xdr:row>39</xdr:row>
      <xdr:rowOff>20320</xdr:rowOff>
    </xdr:to>
    <xdr:sp macro="" textlink="">
      <xdr:nvSpPr>
        <xdr:cNvPr id="75" name="楕円 74">
          <a:extLst>
            <a:ext uri="{FF2B5EF4-FFF2-40B4-BE49-F238E27FC236}">
              <a16:creationId xmlns:a16="http://schemas.microsoft.com/office/drawing/2014/main" id="{4BE1ED5B-A8BC-493B-A6BA-C20D30B6CDB6}"/>
            </a:ext>
          </a:extLst>
        </xdr:cNvPr>
        <xdr:cNvSpPr/>
      </xdr:nvSpPr>
      <xdr:spPr>
        <a:xfrm>
          <a:off x="3312160" y="6460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140970</xdr:rowOff>
    </xdr:from>
    <xdr:to>
      <xdr:col>24</xdr:col>
      <xdr:colOff>63500</xdr:colOff>
      <xdr:row>39</xdr:row>
      <xdr:rowOff>1905</xdr:rowOff>
    </xdr:to>
    <xdr:cxnSp macro="">
      <xdr:nvCxnSpPr>
        <xdr:cNvPr id="76" name="直線コネクタ 75">
          <a:extLst>
            <a:ext uri="{FF2B5EF4-FFF2-40B4-BE49-F238E27FC236}">
              <a16:creationId xmlns:a16="http://schemas.microsoft.com/office/drawing/2014/main" id="{1797C754-6F14-47AD-B92E-12E101BA5B44}"/>
            </a:ext>
          </a:extLst>
        </xdr:cNvPr>
        <xdr:cNvCxnSpPr/>
      </xdr:nvCxnSpPr>
      <xdr:spPr>
        <a:xfrm>
          <a:off x="3355340" y="651129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7" name="楕円 76">
          <a:extLst>
            <a:ext uri="{FF2B5EF4-FFF2-40B4-BE49-F238E27FC236}">
              <a16:creationId xmlns:a16="http://schemas.microsoft.com/office/drawing/2014/main" id="{02FF7FAC-B84C-4065-B0A0-DDCDB2D37E40}"/>
            </a:ext>
          </a:extLst>
        </xdr:cNvPr>
        <xdr:cNvSpPr/>
      </xdr:nvSpPr>
      <xdr:spPr>
        <a:xfrm>
          <a:off x="25146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108585</xdr:rowOff>
    </xdr:from>
    <xdr:to>
      <xdr:col>19</xdr:col>
      <xdr:colOff>177800</xdr:colOff>
      <xdr:row>38</xdr:row>
      <xdr:rowOff>140970</xdr:rowOff>
    </xdr:to>
    <xdr:cxnSp macro="">
      <xdr:nvCxnSpPr>
        <xdr:cNvPr id="78" name="直線コネクタ 77">
          <a:extLst>
            <a:ext uri="{FF2B5EF4-FFF2-40B4-BE49-F238E27FC236}">
              <a16:creationId xmlns:a16="http://schemas.microsoft.com/office/drawing/2014/main" id="{3582ED5E-3F7C-4CD5-90FC-FAEF9EB4FCA4}"/>
            </a:ext>
          </a:extLst>
        </xdr:cNvPr>
        <xdr:cNvCxnSpPr/>
      </xdr:nvCxnSpPr>
      <xdr:spPr>
        <a:xfrm>
          <a:off x="2565400" y="647890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23495</xdr:rowOff>
    </xdr:from>
    <xdr:to>
      <xdr:col>10</xdr:col>
      <xdr:colOff>165100</xdr:colOff>
      <xdr:row>38</xdr:row>
      <xdr:rowOff>125095</xdr:rowOff>
    </xdr:to>
    <xdr:sp macro="" textlink="">
      <xdr:nvSpPr>
        <xdr:cNvPr id="79" name="楕円 78">
          <a:extLst>
            <a:ext uri="{FF2B5EF4-FFF2-40B4-BE49-F238E27FC236}">
              <a16:creationId xmlns:a16="http://schemas.microsoft.com/office/drawing/2014/main" id="{099EFBCF-8B85-4B4E-AF2E-E5828C823BF5}"/>
            </a:ext>
          </a:extLst>
        </xdr:cNvPr>
        <xdr:cNvSpPr/>
      </xdr:nvSpPr>
      <xdr:spPr>
        <a:xfrm>
          <a:off x="17399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74295</xdr:rowOff>
    </xdr:from>
    <xdr:to>
      <xdr:col>15</xdr:col>
      <xdr:colOff>50800</xdr:colOff>
      <xdr:row>38</xdr:row>
      <xdr:rowOff>108585</xdr:rowOff>
    </xdr:to>
    <xdr:cxnSp macro="">
      <xdr:nvCxnSpPr>
        <xdr:cNvPr id="80" name="直線コネクタ 79">
          <a:extLst>
            <a:ext uri="{FF2B5EF4-FFF2-40B4-BE49-F238E27FC236}">
              <a16:creationId xmlns:a16="http://schemas.microsoft.com/office/drawing/2014/main" id="{EB32B8A9-B627-4259-A750-D9651D27B22E}"/>
            </a:ext>
          </a:extLst>
        </xdr:cNvPr>
        <xdr:cNvCxnSpPr/>
      </xdr:nvCxnSpPr>
      <xdr:spPr>
        <a:xfrm>
          <a:off x="1790700" y="644461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166370</xdr:rowOff>
    </xdr:from>
    <xdr:to>
      <xdr:col>6</xdr:col>
      <xdr:colOff>38100</xdr:colOff>
      <xdr:row>38</xdr:row>
      <xdr:rowOff>96520</xdr:rowOff>
    </xdr:to>
    <xdr:sp macro="" textlink="">
      <xdr:nvSpPr>
        <xdr:cNvPr id="81" name="楕円 80">
          <a:extLst>
            <a:ext uri="{FF2B5EF4-FFF2-40B4-BE49-F238E27FC236}">
              <a16:creationId xmlns:a16="http://schemas.microsoft.com/office/drawing/2014/main" id="{E3A52D36-1F71-40E6-8A92-B4E46409FBB8}"/>
            </a:ext>
          </a:extLst>
        </xdr:cNvPr>
        <xdr:cNvSpPr/>
      </xdr:nvSpPr>
      <xdr:spPr>
        <a:xfrm>
          <a:off x="965200" y="636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45720</xdr:rowOff>
    </xdr:from>
    <xdr:to>
      <xdr:col>10</xdr:col>
      <xdr:colOff>114300</xdr:colOff>
      <xdr:row>38</xdr:row>
      <xdr:rowOff>74295</xdr:rowOff>
    </xdr:to>
    <xdr:cxnSp macro="">
      <xdr:nvCxnSpPr>
        <xdr:cNvPr id="82" name="直線コネクタ 81">
          <a:extLst>
            <a:ext uri="{FF2B5EF4-FFF2-40B4-BE49-F238E27FC236}">
              <a16:creationId xmlns:a16="http://schemas.microsoft.com/office/drawing/2014/main" id="{F9240924-C806-4589-8EB2-082C60BC35DA}"/>
            </a:ext>
          </a:extLst>
        </xdr:cNvPr>
        <xdr:cNvCxnSpPr/>
      </xdr:nvCxnSpPr>
      <xdr:spPr>
        <a:xfrm>
          <a:off x="1008380" y="6416040"/>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99712</xdr:rowOff>
    </xdr:from>
    <xdr:ext cx="405111" cy="259045"/>
    <xdr:sp macro="" textlink="">
      <xdr:nvSpPr>
        <xdr:cNvPr id="83" name="n_1aveValue【道路】&#10;有形固定資産減価償却率">
          <a:extLst>
            <a:ext uri="{FF2B5EF4-FFF2-40B4-BE49-F238E27FC236}">
              <a16:creationId xmlns:a16="http://schemas.microsoft.com/office/drawing/2014/main" id="{BB22D17B-377C-4A56-847E-64E5BA623865}"/>
            </a:ext>
          </a:extLst>
        </xdr:cNvPr>
        <xdr:cNvSpPr txBox="1"/>
      </xdr:nvSpPr>
      <xdr:spPr>
        <a:xfrm>
          <a:off x="317056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4" name="n_2aveValue【道路】&#10;有形固定資産減価償却率">
          <a:extLst>
            <a:ext uri="{FF2B5EF4-FFF2-40B4-BE49-F238E27FC236}">
              <a16:creationId xmlns:a16="http://schemas.microsoft.com/office/drawing/2014/main" id="{650FF223-0DD5-4BF7-8156-654131F70949}"/>
            </a:ext>
          </a:extLst>
        </xdr:cNvPr>
        <xdr:cNvSpPr txBox="1"/>
      </xdr:nvSpPr>
      <xdr:spPr>
        <a:xfrm>
          <a:off x="238570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a:extLst>
            <a:ext uri="{FF2B5EF4-FFF2-40B4-BE49-F238E27FC236}">
              <a16:creationId xmlns:a16="http://schemas.microsoft.com/office/drawing/2014/main" id="{8C408828-39AF-4BEE-AD39-99EEACD72B17}"/>
            </a:ext>
          </a:extLst>
        </xdr:cNvPr>
        <xdr:cNvSpPr txBox="1"/>
      </xdr:nvSpPr>
      <xdr:spPr>
        <a:xfrm>
          <a:off x="161100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7FAC33E1-CD7A-437E-B813-3A5726A9DBBC}"/>
            </a:ext>
          </a:extLst>
        </xdr:cNvPr>
        <xdr:cNvSpPr txBox="1"/>
      </xdr:nvSpPr>
      <xdr:spPr>
        <a:xfrm>
          <a:off x="83630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11447</xdr:rowOff>
    </xdr:from>
    <xdr:ext cx="405111" cy="259045"/>
    <xdr:sp macro="" textlink="">
      <xdr:nvSpPr>
        <xdr:cNvPr id="87" name="n_1mainValue【道路】&#10;有形固定資産減価償却率">
          <a:extLst>
            <a:ext uri="{FF2B5EF4-FFF2-40B4-BE49-F238E27FC236}">
              <a16:creationId xmlns:a16="http://schemas.microsoft.com/office/drawing/2014/main" id="{62796018-9B9D-4B55-ABC5-3F4023E1BD6C}"/>
            </a:ext>
          </a:extLst>
        </xdr:cNvPr>
        <xdr:cNvSpPr txBox="1"/>
      </xdr:nvSpPr>
      <xdr:spPr>
        <a:xfrm>
          <a:off x="317056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88" name="n_2mainValue【道路】&#10;有形固定資産減価償却率">
          <a:extLst>
            <a:ext uri="{FF2B5EF4-FFF2-40B4-BE49-F238E27FC236}">
              <a16:creationId xmlns:a16="http://schemas.microsoft.com/office/drawing/2014/main" id="{5304F6F0-3460-4284-B42F-BFAC0B3E573C}"/>
            </a:ext>
          </a:extLst>
        </xdr:cNvPr>
        <xdr:cNvSpPr txBox="1"/>
      </xdr:nvSpPr>
      <xdr:spPr>
        <a:xfrm>
          <a:off x="238570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116222</xdr:rowOff>
    </xdr:from>
    <xdr:ext cx="405111" cy="259045"/>
    <xdr:sp macro="" textlink="">
      <xdr:nvSpPr>
        <xdr:cNvPr id="89" name="n_3mainValue【道路】&#10;有形固定資産減価償却率">
          <a:extLst>
            <a:ext uri="{FF2B5EF4-FFF2-40B4-BE49-F238E27FC236}">
              <a16:creationId xmlns:a16="http://schemas.microsoft.com/office/drawing/2014/main" id="{D342ADAA-E708-4885-9C1E-9B4CE1A48CC9}"/>
            </a:ext>
          </a:extLst>
        </xdr:cNvPr>
        <xdr:cNvSpPr txBox="1"/>
      </xdr:nvSpPr>
      <xdr:spPr>
        <a:xfrm>
          <a:off x="161100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87647</xdr:rowOff>
    </xdr:from>
    <xdr:ext cx="405111" cy="259045"/>
    <xdr:sp macro="" textlink="">
      <xdr:nvSpPr>
        <xdr:cNvPr id="90" name="n_4mainValue【道路】&#10;有形固定資産減価償却率">
          <a:extLst>
            <a:ext uri="{FF2B5EF4-FFF2-40B4-BE49-F238E27FC236}">
              <a16:creationId xmlns:a16="http://schemas.microsoft.com/office/drawing/2014/main" id="{21F6AA11-78F7-4839-9C02-5B6E1F44ABC5}"/>
            </a:ext>
          </a:extLst>
        </xdr:cNvPr>
        <xdr:cNvSpPr txBox="1"/>
      </xdr:nvSpPr>
      <xdr:spPr>
        <a:xfrm>
          <a:off x="83630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FEF8D07-B871-44E0-9DFC-6D090EFD9AD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E1BEC0F-F4CB-4DD9-A6B0-37663AEBA155}"/>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B3D96B1-A33B-4514-8306-66B058252378}"/>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C54B0EB-D570-486C-93D4-95893FBDCEF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513A4C7-416F-4E1E-9AE4-FE522A53C77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E3CB76D-A559-4AE7-9002-9C29212220E5}"/>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74B7A22-680A-4905-8B44-081957BB272E}"/>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6F0CBCE-58B8-4082-ACA4-B5008EF7863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94F5BE4-ED7E-4408-968A-D3E0998B4D61}"/>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6C744F9-0304-42AB-ADFB-7679A65C31A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75C1A5F-C1A7-4941-AAD1-27B208DF1C94}"/>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393C08A0-F695-4B40-934A-FBEEA8A6266E}"/>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677743C-5DA6-42F2-B50D-E250EB420929}"/>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29F3FAC-AF31-4067-9998-F98C695BD339}"/>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DB438CCF-3274-4500-A24A-FB16727CE3E6}"/>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198730D8-535F-464A-BAF9-2746D61657F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FEAB0C8-BA93-45EF-8191-F33B5C2ED882}"/>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7CD65C71-05A6-4B00-80F5-75098800401D}"/>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31CB715-A84D-4239-8864-C3D0E2D62B02}"/>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5F740992-D044-4B87-AC5A-5625C7B15534}"/>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8B5D6B4-F523-4E02-B64E-D44B444ECAB4}"/>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914E3741-FE8B-40F4-844E-757A70BBA29F}"/>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7C933CA-6172-47DC-A927-A10BE8BE2557}"/>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672F892C-6FF8-4662-8162-F733EF16F6D4}"/>
            </a:ext>
          </a:extLst>
        </xdr:cNvPr>
        <xdr:cNvCxnSpPr/>
      </xdr:nvCxnSpPr>
      <xdr:spPr>
        <a:xfrm flipV="1">
          <a:off x="9219565" y="5533705"/>
          <a:ext cx="0" cy="147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48515AB6-F389-405F-96F7-19FB8AA65F46}"/>
            </a:ext>
          </a:extLst>
        </xdr:cNvPr>
        <xdr:cNvSpPr txBox="1"/>
      </xdr:nvSpPr>
      <xdr:spPr>
        <a:xfrm>
          <a:off x="9258300" y="70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6064EDFC-C954-4FD2-A4EB-F6EC1BE81753}"/>
            </a:ext>
          </a:extLst>
        </xdr:cNvPr>
        <xdr:cNvCxnSpPr/>
      </xdr:nvCxnSpPr>
      <xdr:spPr>
        <a:xfrm>
          <a:off x="9154160" y="7010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04FCBCD6-6F4F-4D57-9A2B-2520AFFCF87D}"/>
            </a:ext>
          </a:extLst>
        </xdr:cNvPr>
        <xdr:cNvSpPr txBox="1"/>
      </xdr:nvSpPr>
      <xdr:spPr>
        <a:xfrm>
          <a:off x="9258300" y="531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C92DB6DF-0653-4187-8F7B-6C32F7FF0E23}"/>
            </a:ext>
          </a:extLst>
        </xdr:cNvPr>
        <xdr:cNvCxnSpPr/>
      </xdr:nvCxnSpPr>
      <xdr:spPr>
        <a:xfrm>
          <a:off x="9154160" y="5533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9" name="【道路】&#10;一人当たり延長平均値テキスト">
          <a:extLst>
            <a:ext uri="{FF2B5EF4-FFF2-40B4-BE49-F238E27FC236}">
              <a16:creationId xmlns:a16="http://schemas.microsoft.com/office/drawing/2014/main" id="{06BCFF37-7C50-4A39-B783-880E5C735F22}"/>
            </a:ext>
          </a:extLst>
        </xdr:cNvPr>
        <xdr:cNvSpPr txBox="1"/>
      </xdr:nvSpPr>
      <xdr:spPr>
        <a:xfrm>
          <a:off x="9258300" y="6600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6A7293BE-DF3F-4520-94FB-257CFB8885C1}"/>
            </a:ext>
          </a:extLst>
        </xdr:cNvPr>
        <xdr:cNvSpPr/>
      </xdr:nvSpPr>
      <xdr:spPr>
        <a:xfrm>
          <a:off x="9192260" y="66220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B2EF7C95-F7C6-49C6-BF2B-D3265459C712}"/>
            </a:ext>
          </a:extLst>
        </xdr:cNvPr>
        <xdr:cNvSpPr/>
      </xdr:nvSpPr>
      <xdr:spPr>
        <a:xfrm>
          <a:off x="8445500" y="66301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00990DD2-A917-4B86-BC02-14507324646B}"/>
            </a:ext>
          </a:extLst>
        </xdr:cNvPr>
        <xdr:cNvSpPr/>
      </xdr:nvSpPr>
      <xdr:spPr>
        <a:xfrm>
          <a:off x="7670800" y="6636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83FE6465-84ED-4FD2-A7A0-00446CFFD956}"/>
            </a:ext>
          </a:extLst>
        </xdr:cNvPr>
        <xdr:cNvSpPr/>
      </xdr:nvSpPr>
      <xdr:spPr>
        <a:xfrm>
          <a:off x="6873240" y="6632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410A49FB-333C-4C18-B608-CC043243EF11}"/>
            </a:ext>
          </a:extLst>
        </xdr:cNvPr>
        <xdr:cNvSpPr/>
      </xdr:nvSpPr>
      <xdr:spPr>
        <a:xfrm>
          <a:off x="6098540" y="662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2469A26-EF2A-4BA8-874D-23F0ECB10EFC}"/>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4D11C30-31D2-4E67-ABE7-E1C524C0875E}"/>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D4B278F-58A8-4721-BD08-7E7045BDB1D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DA6EFBA-AA09-44F1-A24F-B86A39AF7CB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DD8686D-DDDD-4280-9F41-09D4FB7E675B}"/>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44793</xdr:rowOff>
    </xdr:from>
    <xdr:to>
      <xdr:col>55</xdr:col>
      <xdr:colOff>50800</xdr:colOff>
      <xdr:row>37</xdr:row>
      <xdr:rowOff>146393</xdr:rowOff>
    </xdr:to>
    <xdr:sp macro="" textlink="">
      <xdr:nvSpPr>
        <xdr:cNvPr id="130" name="楕円 129">
          <a:extLst>
            <a:ext uri="{FF2B5EF4-FFF2-40B4-BE49-F238E27FC236}">
              <a16:creationId xmlns:a16="http://schemas.microsoft.com/office/drawing/2014/main" id="{A859A37F-BE43-4AF7-9F74-84F199D03744}"/>
            </a:ext>
          </a:extLst>
        </xdr:cNvPr>
        <xdr:cNvSpPr/>
      </xdr:nvSpPr>
      <xdr:spPr>
        <a:xfrm>
          <a:off x="9192260" y="62474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67670</xdr:rowOff>
    </xdr:from>
    <xdr:ext cx="599010" cy="259045"/>
    <xdr:sp macro="" textlink="">
      <xdr:nvSpPr>
        <xdr:cNvPr id="131" name="【道路】&#10;一人当たり延長該当値テキスト">
          <a:extLst>
            <a:ext uri="{FF2B5EF4-FFF2-40B4-BE49-F238E27FC236}">
              <a16:creationId xmlns:a16="http://schemas.microsoft.com/office/drawing/2014/main" id="{7988B8C5-0AEC-47F8-AAFE-F78470AC244C}"/>
            </a:ext>
          </a:extLst>
        </xdr:cNvPr>
        <xdr:cNvSpPr txBox="1"/>
      </xdr:nvSpPr>
      <xdr:spPr>
        <a:xfrm>
          <a:off x="9258300" y="610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68293</xdr:rowOff>
    </xdr:from>
    <xdr:to>
      <xdr:col>50</xdr:col>
      <xdr:colOff>165100</xdr:colOff>
      <xdr:row>37</xdr:row>
      <xdr:rowOff>169894</xdr:rowOff>
    </xdr:to>
    <xdr:sp macro="" textlink="">
      <xdr:nvSpPr>
        <xdr:cNvPr id="132" name="楕円 131">
          <a:extLst>
            <a:ext uri="{FF2B5EF4-FFF2-40B4-BE49-F238E27FC236}">
              <a16:creationId xmlns:a16="http://schemas.microsoft.com/office/drawing/2014/main" id="{5A59B3AE-FA73-48E8-8C7D-5FD9740B3303}"/>
            </a:ext>
          </a:extLst>
        </xdr:cNvPr>
        <xdr:cNvSpPr/>
      </xdr:nvSpPr>
      <xdr:spPr>
        <a:xfrm>
          <a:off x="8445500" y="62709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95593</xdr:rowOff>
    </xdr:from>
    <xdr:to>
      <xdr:col>55</xdr:col>
      <xdr:colOff>0</xdr:colOff>
      <xdr:row>37</xdr:row>
      <xdr:rowOff>119093</xdr:rowOff>
    </xdr:to>
    <xdr:cxnSp macro="">
      <xdr:nvCxnSpPr>
        <xdr:cNvPr id="133" name="直線コネクタ 132">
          <a:extLst>
            <a:ext uri="{FF2B5EF4-FFF2-40B4-BE49-F238E27FC236}">
              <a16:creationId xmlns:a16="http://schemas.microsoft.com/office/drawing/2014/main" id="{7640DBA4-766B-4726-96C3-9A6211B7BAC5}"/>
            </a:ext>
          </a:extLst>
        </xdr:cNvPr>
        <xdr:cNvCxnSpPr/>
      </xdr:nvCxnSpPr>
      <xdr:spPr>
        <a:xfrm flipV="1">
          <a:off x="8496300" y="6298273"/>
          <a:ext cx="7239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101592</xdr:rowOff>
    </xdr:from>
    <xdr:to>
      <xdr:col>46</xdr:col>
      <xdr:colOff>38100</xdr:colOff>
      <xdr:row>38</xdr:row>
      <xdr:rowOff>31742</xdr:rowOff>
    </xdr:to>
    <xdr:sp macro="" textlink="">
      <xdr:nvSpPr>
        <xdr:cNvPr id="134" name="楕円 133">
          <a:extLst>
            <a:ext uri="{FF2B5EF4-FFF2-40B4-BE49-F238E27FC236}">
              <a16:creationId xmlns:a16="http://schemas.microsoft.com/office/drawing/2014/main" id="{66F20F52-4139-4DD4-BA93-BE7DDAED9E88}"/>
            </a:ext>
          </a:extLst>
        </xdr:cNvPr>
        <xdr:cNvSpPr/>
      </xdr:nvSpPr>
      <xdr:spPr>
        <a:xfrm>
          <a:off x="7670800" y="63042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119093</xdr:rowOff>
    </xdr:from>
    <xdr:to>
      <xdr:col>50</xdr:col>
      <xdr:colOff>114300</xdr:colOff>
      <xdr:row>37</xdr:row>
      <xdr:rowOff>152392</xdr:rowOff>
    </xdr:to>
    <xdr:cxnSp macro="">
      <xdr:nvCxnSpPr>
        <xdr:cNvPr id="135" name="直線コネクタ 134">
          <a:extLst>
            <a:ext uri="{FF2B5EF4-FFF2-40B4-BE49-F238E27FC236}">
              <a16:creationId xmlns:a16="http://schemas.microsoft.com/office/drawing/2014/main" id="{D7686AB3-2EA1-41D8-9816-F4A5B7394EB2}"/>
            </a:ext>
          </a:extLst>
        </xdr:cNvPr>
        <xdr:cNvCxnSpPr/>
      </xdr:nvCxnSpPr>
      <xdr:spPr>
        <a:xfrm flipV="1">
          <a:off x="7713980" y="6321773"/>
          <a:ext cx="78232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124772</xdr:rowOff>
    </xdr:from>
    <xdr:to>
      <xdr:col>41</xdr:col>
      <xdr:colOff>101600</xdr:colOff>
      <xdr:row>38</xdr:row>
      <xdr:rowOff>54922</xdr:rowOff>
    </xdr:to>
    <xdr:sp macro="" textlink="">
      <xdr:nvSpPr>
        <xdr:cNvPr id="136" name="楕円 135">
          <a:extLst>
            <a:ext uri="{FF2B5EF4-FFF2-40B4-BE49-F238E27FC236}">
              <a16:creationId xmlns:a16="http://schemas.microsoft.com/office/drawing/2014/main" id="{9ADD1850-01F7-4142-9031-650920F1E485}"/>
            </a:ext>
          </a:extLst>
        </xdr:cNvPr>
        <xdr:cNvSpPr/>
      </xdr:nvSpPr>
      <xdr:spPr>
        <a:xfrm>
          <a:off x="6873240" y="6327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152392</xdr:rowOff>
    </xdr:from>
    <xdr:to>
      <xdr:col>45</xdr:col>
      <xdr:colOff>177800</xdr:colOff>
      <xdr:row>38</xdr:row>
      <xdr:rowOff>4122</xdr:rowOff>
    </xdr:to>
    <xdr:cxnSp macro="">
      <xdr:nvCxnSpPr>
        <xdr:cNvPr id="137" name="直線コネクタ 136">
          <a:extLst>
            <a:ext uri="{FF2B5EF4-FFF2-40B4-BE49-F238E27FC236}">
              <a16:creationId xmlns:a16="http://schemas.microsoft.com/office/drawing/2014/main" id="{D0DF1AE1-0F29-434C-BF51-BB409A8983AA}"/>
            </a:ext>
          </a:extLst>
        </xdr:cNvPr>
        <xdr:cNvCxnSpPr/>
      </xdr:nvCxnSpPr>
      <xdr:spPr>
        <a:xfrm flipV="1">
          <a:off x="6924040" y="6355072"/>
          <a:ext cx="789940" cy="1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139654</xdr:rowOff>
    </xdr:from>
    <xdr:to>
      <xdr:col>36</xdr:col>
      <xdr:colOff>165100</xdr:colOff>
      <xdr:row>38</xdr:row>
      <xdr:rowOff>69804</xdr:rowOff>
    </xdr:to>
    <xdr:sp macro="" textlink="">
      <xdr:nvSpPr>
        <xdr:cNvPr id="138" name="楕円 137">
          <a:extLst>
            <a:ext uri="{FF2B5EF4-FFF2-40B4-BE49-F238E27FC236}">
              <a16:creationId xmlns:a16="http://schemas.microsoft.com/office/drawing/2014/main" id="{84727D8C-0214-40D0-9F59-E2927011FADD}"/>
            </a:ext>
          </a:extLst>
        </xdr:cNvPr>
        <xdr:cNvSpPr/>
      </xdr:nvSpPr>
      <xdr:spPr>
        <a:xfrm>
          <a:off x="6098540" y="6342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4122</xdr:rowOff>
    </xdr:from>
    <xdr:to>
      <xdr:col>41</xdr:col>
      <xdr:colOff>50800</xdr:colOff>
      <xdr:row>38</xdr:row>
      <xdr:rowOff>19004</xdr:rowOff>
    </xdr:to>
    <xdr:cxnSp macro="">
      <xdr:nvCxnSpPr>
        <xdr:cNvPr id="139" name="直線コネクタ 138">
          <a:extLst>
            <a:ext uri="{FF2B5EF4-FFF2-40B4-BE49-F238E27FC236}">
              <a16:creationId xmlns:a16="http://schemas.microsoft.com/office/drawing/2014/main" id="{FB5C6A6F-E463-4F4B-A483-D88A6A9BFCFE}"/>
            </a:ext>
          </a:extLst>
        </xdr:cNvPr>
        <xdr:cNvCxnSpPr/>
      </xdr:nvCxnSpPr>
      <xdr:spPr>
        <a:xfrm flipV="1">
          <a:off x="6149340" y="6374442"/>
          <a:ext cx="7747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13420</xdr:rowOff>
    </xdr:from>
    <xdr:ext cx="534377" cy="259045"/>
    <xdr:sp macro="" textlink="">
      <xdr:nvSpPr>
        <xdr:cNvPr id="140" name="n_1aveValue【道路】&#10;一人当たり延長">
          <a:extLst>
            <a:ext uri="{FF2B5EF4-FFF2-40B4-BE49-F238E27FC236}">
              <a16:creationId xmlns:a16="http://schemas.microsoft.com/office/drawing/2014/main" id="{5A263765-AA86-4214-A728-981521AFA08A}"/>
            </a:ext>
          </a:extLst>
        </xdr:cNvPr>
        <xdr:cNvSpPr txBox="1"/>
      </xdr:nvSpPr>
      <xdr:spPr>
        <a:xfrm>
          <a:off x="8239271" y="671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20293</xdr:rowOff>
    </xdr:from>
    <xdr:ext cx="534377" cy="259045"/>
    <xdr:sp macro="" textlink="">
      <xdr:nvSpPr>
        <xdr:cNvPr id="141" name="n_2aveValue【道路】&#10;一人当たり延長">
          <a:extLst>
            <a:ext uri="{FF2B5EF4-FFF2-40B4-BE49-F238E27FC236}">
              <a16:creationId xmlns:a16="http://schemas.microsoft.com/office/drawing/2014/main" id="{0B3F8447-B318-4888-96B0-51F21D6677EE}"/>
            </a:ext>
          </a:extLst>
        </xdr:cNvPr>
        <xdr:cNvSpPr txBox="1"/>
      </xdr:nvSpPr>
      <xdr:spPr>
        <a:xfrm>
          <a:off x="7477271" y="67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42" name="n_3aveValue【道路】&#10;一人当たり延長">
          <a:extLst>
            <a:ext uri="{FF2B5EF4-FFF2-40B4-BE49-F238E27FC236}">
              <a16:creationId xmlns:a16="http://schemas.microsoft.com/office/drawing/2014/main" id="{581BD107-30D3-4B4B-AB77-A56B2D4091A4}"/>
            </a:ext>
          </a:extLst>
        </xdr:cNvPr>
        <xdr:cNvSpPr txBox="1"/>
      </xdr:nvSpPr>
      <xdr:spPr>
        <a:xfrm>
          <a:off x="6702571" y="672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10685</xdr:rowOff>
    </xdr:from>
    <xdr:ext cx="534377" cy="259045"/>
    <xdr:sp macro="" textlink="">
      <xdr:nvSpPr>
        <xdr:cNvPr id="143" name="n_4aveValue【道路】&#10;一人当たり延長">
          <a:extLst>
            <a:ext uri="{FF2B5EF4-FFF2-40B4-BE49-F238E27FC236}">
              <a16:creationId xmlns:a16="http://schemas.microsoft.com/office/drawing/2014/main" id="{CFE588D2-F978-4D8A-AC60-831EEF8235CD}"/>
            </a:ext>
          </a:extLst>
        </xdr:cNvPr>
        <xdr:cNvSpPr txBox="1"/>
      </xdr:nvSpPr>
      <xdr:spPr>
        <a:xfrm>
          <a:off x="5905011" y="671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14970</xdr:rowOff>
    </xdr:from>
    <xdr:ext cx="599010" cy="259045"/>
    <xdr:sp macro="" textlink="">
      <xdr:nvSpPr>
        <xdr:cNvPr id="144" name="n_1mainValue【道路】&#10;一人当たり延長">
          <a:extLst>
            <a:ext uri="{FF2B5EF4-FFF2-40B4-BE49-F238E27FC236}">
              <a16:creationId xmlns:a16="http://schemas.microsoft.com/office/drawing/2014/main" id="{061897E8-0F1E-402A-97D7-9B41AF453D50}"/>
            </a:ext>
          </a:extLst>
        </xdr:cNvPr>
        <xdr:cNvSpPr txBox="1"/>
      </xdr:nvSpPr>
      <xdr:spPr>
        <a:xfrm>
          <a:off x="8214574" y="605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48269</xdr:rowOff>
    </xdr:from>
    <xdr:ext cx="534377" cy="259045"/>
    <xdr:sp macro="" textlink="">
      <xdr:nvSpPr>
        <xdr:cNvPr id="145" name="n_2mainValue【道路】&#10;一人当たり延長">
          <a:extLst>
            <a:ext uri="{FF2B5EF4-FFF2-40B4-BE49-F238E27FC236}">
              <a16:creationId xmlns:a16="http://schemas.microsoft.com/office/drawing/2014/main" id="{47BDE5EE-8950-42C5-9DE5-8552692D6597}"/>
            </a:ext>
          </a:extLst>
        </xdr:cNvPr>
        <xdr:cNvSpPr txBox="1"/>
      </xdr:nvSpPr>
      <xdr:spPr>
        <a:xfrm>
          <a:off x="7477271" y="60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71449</xdr:rowOff>
    </xdr:from>
    <xdr:ext cx="534377" cy="259045"/>
    <xdr:sp macro="" textlink="">
      <xdr:nvSpPr>
        <xdr:cNvPr id="146" name="n_3mainValue【道路】&#10;一人当たり延長">
          <a:extLst>
            <a:ext uri="{FF2B5EF4-FFF2-40B4-BE49-F238E27FC236}">
              <a16:creationId xmlns:a16="http://schemas.microsoft.com/office/drawing/2014/main" id="{FDE8241C-3F0D-4A7E-BA03-8C684B786AEA}"/>
            </a:ext>
          </a:extLst>
        </xdr:cNvPr>
        <xdr:cNvSpPr txBox="1"/>
      </xdr:nvSpPr>
      <xdr:spPr>
        <a:xfrm>
          <a:off x="6702571" y="610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86331</xdr:rowOff>
    </xdr:from>
    <xdr:ext cx="534377" cy="259045"/>
    <xdr:sp macro="" textlink="">
      <xdr:nvSpPr>
        <xdr:cNvPr id="147" name="n_4mainValue【道路】&#10;一人当たり延長">
          <a:extLst>
            <a:ext uri="{FF2B5EF4-FFF2-40B4-BE49-F238E27FC236}">
              <a16:creationId xmlns:a16="http://schemas.microsoft.com/office/drawing/2014/main" id="{F90F3966-9184-4AB2-9574-89026C31FC6B}"/>
            </a:ext>
          </a:extLst>
        </xdr:cNvPr>
        <xdr:cNvSpPr txBox="1"/>
      </xdr:nvSpPr>
      <xdr:spPr>
        <a:xfrm>
          <a:off x="5905011" y="61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79D8EA6-DCD3-4CCA-A2B3-E32BA3BB171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BBAEBCD-06A2-4174-8D6F-5CC2A24F6D3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4561CDF-E715-4229-A27F-9E3F5EAA235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CE89E5C-E5D3-4D60-84F9-908572D2B358}"/>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6D77A5A-5434-4D05-BD77-2BFC734937B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ED186BA-C067-4A7A-8663-0F202D96DAB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38AF602-F86A-4B97-B225-6E6316208A0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CD4F20B-347C-404E-9D8D-52A9C4BC6AAC}"/>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939AF5B-9AC5-43C3-9A68-13661B83DC06}"/>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2CB13B9-07FD-4B91-9C05-4E112871601D}"/>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7070C38-BDCE-4410-B93E-E61203A2411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4998021B-103C-4FE1-B6D8-5999069D54A3}"/>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C8D7D05C-EB9F-4EBA-8575-6816DE6D0A6A}"/>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166A78CA-3034-419D-84D2-28E699A3543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9E699A9C-A332-4FC0-9B31-5797D973ECEC}"/>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173ABFFB-9EA4-4850-9ECA-C1466BCF5393}"/>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B63CF445-1EC7-4BE1-8319-8C9F612581E6}"/>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F13FFD13-04C7-48D0-A79C-0E73E5E1F735}"/>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EF7B8387-847E-4302-8C96-788939D030EB}"/>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6C7AC47C-B4AE-43DC-9EC2-F29E631424E4}"/>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E35C6B6F-2A7E-44EB-8097-5E361636A843}"/>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17276A6-482F-4C06-A6AA-712B05B82D0E}"/>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ADB7E9A-5EC5-409A-957C-D3D1A87A05F8}"/>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3FFC6C76-8F0D-400F-B839-4C99D8CCCDB2}"/>
            </a:ext>
          </a:extLst>
        </xdr:cNvPr>
        <xdr:cNvCxnSpPr/>
      </xdr:nvCxnSpPr>
      <xdr:spPr>
        <a:xfrm flipV="1">
          <a:off x="4086225" y="95059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D1424BD4-9E09-41E6-81E7-30F928113E28}"/>
            </a:ext>
          </a:extLst>
        </xdr:cNvPr>
        <xdr:cNvSpPr txBox="1"/>
      </xdr:nvSpPr>
      <xdr:spPr>
        <a:xfrm>
          <a:off x="412496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1E1767CD-8A70-4007-BD0F-0788635FD272}"/>
            </a:ext>
          </a:extLst>
        </xdr:cNvPr>
        <xdr:cNvCxnSpPr/>
      </xdr:nvCxnSpPr>
      <xdr:spPr>
        <a:xfrm>
          <a:off x="4020820" y="1083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18D1F5DD-B6D9-42D1-B1A5-1ED0C836359A}"/>
            </a:ext>
          </a:extLst>
        </xdr:cNvPr>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27C29AD0-C65C-4FB2-88C3-71ED9B34002B}"/>
            </a:ext>
          </a:extLst>
        </xdr:cNvPr>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5A3EFDEA-103D-4956-AB04-C7FF157B49EC}"/>
            </a:ext>
          </a:extLst>
        </xdr:cNvPr>
        <xdr:cNvSpPr txBox="1"/>
      </xdr:nvSpPr>
      <xdr:spPr>
        <a:xfrm>
          <a:off x="4124960" y="1047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1806770B-42D5-4D88-9FA5-26F933C06A1B}"/>
            </a:ext>
          </a:extLst>
        </xdr:cNvPr>
        <xdr:cNvSpPr/>
      </xdr:nvSpPr>
      <xdr:spPr>
        <a:xfrm>
          <a:off x="403606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A54E6D2F-E5E8-4D4C-9369-8858C92ABAE3}"/>
            </a:ext>
          </a:extLst>
        </xdr:cNvPr>
        <xdr:cNvSpPr/>
      </xdr:nvSpPr>
      <xdr:spPr>
        <a:xfrm>
          <a:off x="3312160" y="104800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1E494F0C-CF0A-4ADE-8831-CCC346A8867E}"/>
            </a:ext>
          </a:extLst>
        </xdr:cNvPr>
        <xdr:cNvSpPr/>
      </xdr:nvSpPr>
      <xdr:spPr>
        <a:xfrm>
          <a:off x="25146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A2F90F4B-CA23-4EBF-9160-B091E0EB036A}"/>
            </a:ext>
          </a:extLst>
        </xdr:cNvPr>
        <xdr:cNvSpPr/>
      </xdr:nvSpPr>
      <xdr:spPr>
        <a:xfrm>
          <a:off x="1739900" y="10390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A1796D1C-DD28-4CE5-8109-35A2F45FDEC1}"/>
            </a:ext>
          </a:extLst>
        </xdr:cNvPr>
        <xdr:cNvSpPr/>
      </xdr:nvSpPr>
      <xdr:spPr>
        <a:xfrm>
          <a:off x="965200" y="10396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9F9F5A9-9B5A-40F9-BD25-640D21BD180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10AFD9B-4CA5-42B6-B348-CFD9E5D4B12D}"/>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D40EF39-AA27-4714-A4F2-A73B628C9B3F}"/>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4A59C36-9E85-4F6C-AC13-22955B6FCE46}"/>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505FDC3-09A8-489E-9465-98045639D837}"/>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74930</xdr:rowOff>
    </xdr:from>
    <xdr:to>
      <xdr:col>24</xdr:col>
      <xdr:colOff>114300</xdr:colOff>
      <xdr:row>59</xdr:row>
      <xdr:rowOff>5080</xdr:rowOff>
    </xdr:to>
    <xdr:sp macro="" textlink="">
      <xdr:nvSpPr>
        <xdr:cNvPr id="187" name="楕円 186">
          <a:extLst>
            <a:ext uri="{FF2B5EF4-FFF2-40B4-BE49-F238E27FC236}">
              <a16:creationId xmlns:a16="http://schemas.microsoft.com/office/drawing/2014/main" id="{2CA4BF7D-2BD4-40F3-A62B-404251D89677}"/>
            </a:ext>
          </a:extLst>
        </xdr:cNvPr>
        <xdr:cNvSpPr/>
      </xdr:nvSpPr>
      <xdr:spPr>
        <a:xfrm>
          <a:off x="4036060" y="979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97807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3B95DB1C-26B0-426C-B16B-6E7B9E2022BF}"/>
            </a:ext>
          </a:extLst>
        </xdr:cNvPr>
        <xdr:cNvSpPr txBox="1"/>
      </xdr:nvSpPr>
      <xdr:spPr>
        <a:xfrm>
          <a:off x="412496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57785</xdr:rowOff>
    </xdr:from>
    <xdr:to>
      <xdr:col>20</xdr:col>
      <xdr:colOff>38100</xdr:colOff>
      <xdr:row>58</xdr:row>
      <xdr:rowOff>159385</xdr:rowOff>
    </xdr:to>
    <xdr:sp macro="" textlink="">
      <xdr:nvSpPr>
        <xdr:cNvPr id="189" name="楕円 188">
          <a:extLst>
            <a:ext uri="{FF2B5EF4-FFF2-40B4-BE49-F238E27FC236}">
              <a16:creationId xmlns:a16="http://schemas.microsoft.com/office/drawing/2014/main" id="{170F3544-82AA-4BB3-A7FE-8E68D747301C}"/>
            </a:ext>
          </a:extLst>
        </xdr:cNvPr>
        <xdr:cNvSpPr/>
      </xdr:nvSpPr>
      <xdr:spPr>
        <a:xfrm>
          <a:off x="3312160" y="97809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108585</xdr:rowOff>
    </xdr:from>
    <xdr:to>
      <xdr:col>24</xdr:col>
      <xdr:colOff>63500</xdr:colOff>
      <xdr:row>58</xdr:row>
      <xdr:rowOff>125730</xdr:rowOff>
    </xdr:to>
    <xdr:cxnSp macro="">
      <xdr:nvCxnSpPr>
        <xdr:cNvPr id="190" name="直線コネクタ 189">
          <a:extLst>
            <a:ext uri="{FF2B5EF4-FFF2-40B4-BE49-F238E27FC236}">
              <a16:creationId xmlns:a16="http://schemas.microsoft.com/office/drawing/2014/main" id="{61378D87-3936-43AA-BE88-3283123345A0}"/>
            </a:ext>
          </a:extLst>
        </xdr:cNvPr>
        <xdr:cNvCxnSpPr/>
      </xdr:nvCxnSpPr>
      <xdr:spPr>
        <a:xfrm>
          <a:off x="3355340" y="9831705"/>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48260</xdr:rowOff>
    </xdr:from>
    <xdr:to>
      <xdr:col>15</xdr:col>
      <xdr:colOff>101600</xdr:colOff>
      <xdr:row>58</xdr:row>
      <xdr:rowOff>149860</xdr:rowOff>
    </xdr:to>
    <xdr:sp macro="" textlink="">
      <xdr:nvSpPr>
        <xdr:cNvPr id="191" name="楕円 190">
          <a:extLst>
            <a:ext uri="{FF2B5EF4-FFF2-40B4-BE49-F238E27FC236}">
              <a16:creationId xmlns:a16="http://schemas.microsoft.com/office/drawing/2014/main" id="{19D9857F-DE86-496D-BB44-77345F6D3CAE}"/>
            </a:ext>
          </a:extLst>
        </xdr:cNvPr>
        <xdr:cNvSpPr/>
      </xdr:nvSpPr>
      <xdr:spPr>
        <a:xfrm>
          <a:off x="25146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99060</xdr:rowOff>
    </xdr:from>
    <xdr:to>
      <xdr:col>19</xdr:col>
      <xdr:colOff>177800</xdr:colOff>
      <xdr:row>58</xdr:row>
      <xdr:rowOff>108585</xdr:rowOff>
    </xdr:to>
    <xdr:cxnSp macro="">
      <xdr:nvCxnSpPr>
        <xdr:cNvPr id="192" name="直線コネクタ 191">
          <a:extLst>
            <a:ext uri="{FF2B5EF4-FFF2-40B4-BE49-F238E27FC236}">
              <a16:creationId xmlns:a16="http://schemas.microsoft.com/office/drawing/2014/main" id="{C820BB82-6982-4AA8-A8B3-D62012B4BBBC}"/>
            </a:ext>
          </a:extLst>
        </xdr:cNvPr>
        <xdr:cNvCxnSpPr/>
      </xdr:nvCxnSpPr>
      <xdr:spPr>
        <a:xfrm>
          <a:off x="2565400" y="982218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29210</xdr:rowOff>
    </xdr:from>
    <xdr:to>
      <xdr:col>10</xdr:col>
      <xdr:colOff>165100</xdr:colOff>
      <xdr:row>58</xdr:row>
      <xdr:rowOff>130810</xdr:rowOff>
    </xdr:to>
    <xdr:sp macro="" textlink="">
      <xdr:nvSpPr>
        <xdr:cNvPr id="193" name="楕円 192">
          <a:extLst>
            <a:ext uri="{FF2B5EF4-FFF2-40B4-BE49-F238E27FC236}">
              <a16:creationId xmlns:a16="http://schemas.microsoft.com/office/drawing/2014/main" id="{5395C7A3-803D-418B-9B17-947595200F56}"/>
            </a:ext>
          </a:extLst>
        </xdr:cNvPr>
        <xdr:cNvSpPr/>
      </xdr:nvSpPr>
      <xdr:spPr>
        <a:xfrm>
          <a:off x="17399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80010</xdr:rowOff>
    </xdr:from>
    <xdr:to>
      <xdr:col>15</xdr:col>
      <xdr:colOff>50800</xdr:colOff>
      <xdr:row>58</xdr:row>
      <xdr:rowOff>99060</xdr:rowOff>
    </xdr:to>
    <xdr:cxnSp macro="">
      <xdr:nvCxnSpPr>
        <xdr:cNvPr id="194" name="直線コネクタ 193">
          <a:extLst>
            <a:ext uri="{FF2B5EF4-FFF2-40B4-BE49-F238E27FC236}">
              <a16:creationId xmlns:a16="http://schemas.microsoft.com/office/drawing/2014/main" id="{49022C42-F1CD-40B3-A31A-42B8770F85DE}"/>
            </a:ext>
          </a:extLst>
        </xdr:cNvPr>
        <xdr:cNvCxnSpPr/>
      </xdr:nvCxnSpPr>
      <xdr:spPr>
        <a:xfrm>
          <a:off x="1790700" y="980313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2540</xdr:rowOff>
    </xdr:from>
    <xdr:to>
      <xdr:col>6</xdr:col>
      <xdr:colOff>38100</xdr:colOff>
      <xdr:row>58</xdr:row>
      <xdr:rowOff>104140</xdr:rowOff>
    </xdr:to>
    <xdr:sp macro="" textlink="">
      <xdr:nvSpPr>
        <xdr:cNvPr id="195" name="楕円 194">
          <a:extLst>
            <a:ext uri="{FF2B5EF4-FFF2-40B4-BE49-F238E27FC236}">
              <a16:creationId xmlns:a16="http://schemas.microsoft.com/office/drawing/2014/main" id="{EF92685B-088B-4284-9146-CCC36F50D001}"/>
            </a:ext>
          </a:extLst>
        </xdr:cNvPr>
        <xdr:cNvSpPr/>
      </xdr:nvSpPr>
      <xdr:spPr>
        <a:xfrm>
          <a:off x="965200" y="97256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53340</xdr:rowOff>
    </xdr:from>
    <xdr:to>
      <xdr:col>10</xdr:col>
      <xdr:colOff>114300</xdr:colOff>
      <xdr:row>58</xdr:row>
      <xdr:rowOff>80010</xdr:rowOff>
    </xdr:to>
    <xdr:cxnSp macro="">
      <xdr:nvCxnSpPr>
        <xdr:cNvPr id="196" name="直線コネクタ 195">
          <a:extLst>
            <a:ext uri="{FF2B5EF4-FFF2-40B4-BE49-F238E27FC236}">
              <a16:creationId xmlns:a16="http://schemas.microsoft.com/office/drawing/2014/main" id="{813574A7-87D7-4BF7-BD3D-2BA048DC9EA6}"/>
            </a:ext>
          </a:extLst>
        </xdr:cNvPr>
        <xdr:cNvCxnSpPr/>
      </xdr:nvCxnSpPr>
      <xdr:spPr>
        <a:xfrm>
          <a:off x="1008380" y="977646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D58F7EFC-6FCF-40CC-9290-EB3C39FCD2C7}"/>
            </a:ext>
          </a:extLst>
        </xdr:cNvPr>
        <xdr:cNvSpPr txBox="1"/>
      </xdr:nvSpPr>
      <xdr:spPr>
        <a:xfrm>
          <a:off x="317056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7A2F9FB6-D660-4E75-AD19-E5DE95F33353}"/>
            </a:ext>
          </a:extLst>
        </xdr:cNvPr>
        <xdr:cNvSpPr txBox="1"/>
      </xdr:nvSpPr>
      <xdr:spPr>
        <a:xfrm>
          <a:off x="238570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EB79D77B-2BF1-4412-B08E-A04C8D1E0582}"/>
            </a:ext>
          </a:extLst>
        </xdr:cNvPr>
        <xdr:cNvSpPr txBox="1"/>
      </xdr:nvSpPr>
      <xdr:spPr>
        <a:xfrm>
          <a:off x="161100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8549018-4444-44DA-B12D-43158FEA67C0}"/>
            </a:ext>
          </a:extLst>
        </xdr:cNvPr>
        <xdr:cNvSpPr txBox="1"/>
      </xdr:nvSpPr>
      <xdr:spPr>
        <a:xfrm>
          <a:off x="83630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4462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DAA8022B-047F-49CC-8F18-0082D2F9CC87}"/>
            </a:ext>
          </a:extLst>
        </xdr:cNvPr>
        <xdr:cNvSpPr txBox="1"/>
      </xdr:nvSpPr>
      <xdr:spPr>
        <a:xfrm>
          <a:off x="317056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166387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E2819E48-5946-4944-B650-C0D92E7E3E0D}"/>
            </a:ext>
          </a:extLst>
        </xdr:cNvPr>
        <xdr:cNvSpPr txBox="1"/>
      </xdr:nvSpPr>
      <xdr:spPr>
        <a:xfrm>
          <a:off x="238570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147337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2693EF68-CB44-4E5B-B529-B1D16B3612BA}"/>
            </a:ext>
          </a:extLst>
        </xdr:cNvPr>
        <xdr:cNvSpPr txBox="1"/>
      </xdr:nvSpPr>
      <xdr:spPr>
        <a:xfrm>
          <a:off x="161100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120667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CCCE10C-47E0-4D38-A8D7-995F240FD176}"/>
            </a:ext>
          </a:extLst>
        </xdr:cNvPr>
        <xdr:cNvSpPr txBox="1"/>
      </xdr:nvSpPr>
      <xdr:spPr>
        <a:xfrm>
          <a:off x="83630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4C92025-876C-449D-B4F4-71C666437AB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B928744-49E3-420B-A2CD-296BC94E3E8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79E9FFE-E140-4EED-ABEA-FC1652C8C16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19D909B-DF1E-4AF5-B963-D0DD93163B8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501F1D6-2C4C-46F4-9B35-A842CB18E54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93715E3-022C-4F2C-ACFE-4E063760BF0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B206401-0816-4AD6-83C6-0A8D253AE08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C1811A1-EDDC-4E20-ADDD-C50A292BA7D7}"/>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FCCCFE3-8834-4A49-8A0F-D033DF6D362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AE351B5-2C33-45D1-93E1-D3126FACC60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995EC746-24A4-453D-9B4D-4993D4716CA6}"/>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20F6E9F5-E65B-411F-A252-DC643593D0D1}"/>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D986B841-9309-47DC-9702-4340EB59D0AA}"/>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DE1E65FF-9199-4F74-B0AF-1D9F5188E5F3}"/>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F6024AB7-F026-47AC-9B41-97A817025747}"/>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9FA2D456-2941-413A-85F5-93E95206089A}"/>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D0D0B31D-D533-4D74-8687-6832ED281CCE}"/>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3136C118-2304-4A7F-A08D-F675E7DFE2F7}"/>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25243262-4D38-49B3-9639-CC4537683C3D}"/>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B7FCB4C8-378C-49F9-ABC8-08E1728D0F56}"/>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28D23C21-EAF6-4555-A58E-9AF671C99D75}"/>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3904AE95-91A4-4DAD-9350-5D203DA068E9}"/>
            </a:ext>
          </a:extLst>
        </xdr:cNvPr>
        <xdr:cNvSpPr txBox="1"/>
      </xdr:nvSpPr>
      <xdr:spPr>
        <a:xfrm>
          <a:off x="5168508" y="912260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C51CFC9-48B0-428C-B6E2-1229261C735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5B0BD135-012F-46E3-9205-EF08EAB4DD59}"/>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B6A2C7F1-B651-47FE-AD15-057365D83CC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432B6F90-10B4-46F4-8E84-DE531250BB22}"/>
            </a:ext>
          </a:extLst>
        </xdr:cNvPr>
        <xdr:cNvCxnSpPr/>
      </xdr:nvCxnSpPr>
      <xdr:spPr>
        <a:xfrm flipV="1">
          <a:off x="9219565" y="9457834"/>
          <a:ext cx="0" cy="139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52B2405F-1299-4C5C-84C1-EA67014BC506}"/>
            </a:ext>
          </a:extLst>
        </xdr:cNvPr>
        <xdr:cNvSpPr txBox="1"/>
      </xdr:nvSpPr>
      <xdr:spPr>
        <a:xfrm>
          <a:off x="9258300" y="1086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082655B4-890A-4039-B15F-AAB50C8EC42F}"/>
            </a:ext>
          </a:extLst>
        </xdr:cNvPr>
        <xdr:cNvCxnSpPr/>
      </xdr:nvCxnSpPr>
      <xdr:spPr>
        <a:xfrm>
          <a:off x="9154160" y="10857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85AB720F-65D3-44A0-8247-1C1C10E81F2F}"/>
            </a:ext>
          </a:extLst>
        </xdr:cNvPr>
        <xdr:cNvSpPr txBox="1"/>
      </xdr:nvSpPr>
      <xdr:spPr>
        <a:xfrm>
          <a:off x="9258300" y="9236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AFF00309-E285-4C3A-9300-63021DF10630}"/>
            </a:ext>
          </a:extLst>
        </xdr:cNvPr>
        <xdr:cNvCxnSpPr/>
      </xdr:nvCxnSpPr>
      <xdr:spPr>
        <a:xfrm>
          <a:off x="9154160" y="9457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852C573F-F789-4D01-9BAB-EA58B4AF3117}"/>
            </a:ext>
          </a:extLst>
        </xdr:cNvPr>
        <xdr:cNvSpPr txBox="1"/>
      </xdr:nvSpPr>
      <xdr:spPr>
        <a:xfrm>
          <a:off x="9258300" y="1060235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E16F4CAB-7747-4B55-B0FE-31165E3F78D0}"/>
            </a:ext>
          </a:extLst>
        </xdr:cNvPr>
        <xdr:cNvSpPr/>
      </xdr:nvSpPr>
      <xdr:spPr>
        <a:xfrm>
          <a:off x="9192260" y="106239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716C3E61-49BF-4E65-9AE8-A4A7283DD2FF}"/>
            </a:ext>
          </a:extLst>
        </xdr:cNvPr>
        <xdr:cNvSpPr/>
      </xdr:nvSpPr>
      <xdr:spPr>
        <a:xfrm>
          <a:off x="8445500" y="1062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DE261A5E-4508-44E5-869E-92F2BC0CF763}"/>
            </a:ext>
          </a:extLst>
        </xdr:cNvPr>
        <xdr:cNvSpPr/>
      </xdr:nvSpPr>
      <xdr:spPr>
        <a:xfrm>
          <a:off x="7670800" y="10656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5B3700F4-2081-4F9B-8853-CB8014D9F62E}"/>
            </a:ext>
          </a:extLst>
        </xdr:cNvPr>
        <xdr:cNvSpPr/>
      </xdr:nvSpPr>
      <xdr:spPr>
        <a:xfrm>
          <a:off x="6873240" y="10661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C4719512-E859-45FD-969C-68C5B78257F1}"/>
            </a:ext>
          </a:extLst>
        </xdr:cNvPr>
        <xdr:cNvSpPr/>
      </xdr:nvSpPr>
      <xdr:spPr>
        <a:xfrm>
          <a:off x="6098540" y="106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B2827C8-E64E-4C96-9FB9-9F72088838E8}"/>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A448FA9-A377-4D9C-9A6D-F5BECEBFF29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454B328-1267-44B9-8FDA-49BCDD819C5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BA35A8D-A588-4157-BF3B-56F7F2F72C0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18E44CC-034B-4CFB-BE88-49AD386B309C}"/>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161351</xdr:rowOff>
    </xdr:from>
    <xdr:to>
      <xdr:col>55</xdr:col>
      <xdr:colOff>50800</xdr:colOff>
      <xdr:row>63</xdr:row>
      <xdr:rowOff>91501</xdr:rowOff>
    </xdr:to>
    <xdr:sp macro="" textlink="">
      <xdr:nvSpPr>
        <xdr:cNvPr id="246" name="楕円 245">
          <a:extLst>
            <a:ext uri="{FF2B5EF4-FFF2-40B4-BE49-F238E27FC236}">
              <a16:creationId xmlns:a16="http://schemas.microsoft.com/office/drawing/2014/main" id="{642C9AED-E6D5-4076-87DE-47003DDBDA01}"/>
            </a:ext>
          </a:extLst>
        </xdr:cNvPr>
        <xdr:cNvSpPr/>
      </xdr:nvSpPr>
      <xdr:spPr>
        <a:xfrm>
          <a:off x="9192260" y="105550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12778</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BA8C711F-25C5-42D5-A9FD-340C91D95F62}"/>
            </a:ext>
          </a:extLst>
        </xdr:cNvPr>
        <xdr:cNvSpPr txBox="1"/>
      </xdr:nvSpPr>
      <xdr:spPr>
        <a:xfrm>
          <a:off x="9258300" y="104064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4058</xdr:rowOff>
    </xdr:from>
    <xdr:to>
      <xdr:col>50</xdr:col>
      <xdr:colOff>165100</xdr:colOff>
      <xdr:row>63</xdr:row>
      <xdr:rowOff>105658</xdr:rowOff>
    </xdr:to>
    <xdr:sp macro="" textlink="">
      <xdr:nvSpPr>
        <xdr:cNvPr id="248" name="楕円 247">
          <a:extLst>
            <a:ext uri="{FF2B5EF4-FFF2-40B4-BE49-F238E27FC236}">
              <a16:creationId xmlns:a16="http://schemas.microsoft.com/office/drawing/2014/main" id="{4B7F201E-C77E-4D2A-B62A-DF9DF6B9E23C}"/>
            </a:ext>
          </a:extLst>
        </xdr:cNvPr>
        <xdr:cNvSpPr/>
      </xdr:nvSpPr>
      <xdr:spPr>
        <a:xfrm>
          <a:off x="8445500" y="105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40701</xdr:rowOff>
    </xdr:from>
    <xdr:to>
      <xdr:col>55</xdr:col>
      <xdr:colOff>0</xdr:colOff>
      <xdr:row>63</xdr:row>
      <xdr:rowOff>54858</xdr:rowOff>
    </xdr:to>
    <xdr:cxnSp macro="">
      <xdr:nvCxnSpPr>
        <xdr:cNvPr id="249" name="直線コネクタ 248">
          <a:extLst>
            <a:ext uri="{FF2B5EF4-FFF2-40B4-BE49-F238E27FC236}">
              <a16:creationId xmlns:a16="http://schemas.microsoft.com/office/drawing/2014/main" id="{13E2E61C-9B54-46E3-880F-B13A3709338A}"/>
            </a:ext>
          </a:extLst>
        </xdr:cNvPr>
        <xdr:cNvCxnSpPr/>
      </xdr:nvCxnSpPr>
      <xdr:spPr>
        <a:xfrm flipV="1">
          <a:off x="8496300" y="10602021"/>
          <a:ext cx="7239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24281</xdr:rowOff>
    </xdr:from>
    <xdr:to>
      <xdr:col>46</xdr:col>
      <xdr:colOff>38100</xdr:colOff>
      <xdr:row>63</xdr:row>
      <xdr:rowOff>125881</xdr:rowOff>
    </xdr:to>
    <xdr:sp macro="" textlink="">
      <xdr:nvSpPr>
        <xdr:cNvPr id="250" name="楕円 249">
          <a:extLst>
            <a:ext uri="{FF2B5EF4-FFF2-40B4-BE49-F238E27FC236}">
              <a16:creationId xmlns:a16="http://schemas.microsoft.com/office/drawing/2014/main" id="{11594584-351E-4BB5-9AEB-3E71EB81E416}"/>
            </a:ext>
          </a:extLst>
        </xdr:cNvPr>
        <xdr:cNvSpPr/>
      </xdr:nvSpPr>
      <xdr:spPr>
        <a:xfrm>
          <a:off x="7670800" y="105856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54858</xdr:rowOff>
    </xdr:from>
    <xdr:to>
      <xdr:col>50</xdr:col>
      <xdr:colOff>114300</xdr:colOff>
      <xdr:row>63</xdr:row>
      <xdr:rowOff>75081</xdr:rowOff>
    </xdr:to>
    <xdr:cxnSp macro="">
      <xdr:nvCxnSpPr>
        <xdr:cNvPr id="251" name="直線コネクタ 250">
          <a:extLst>
            <a:ext uri="{FF2B5EF4-FFF2-40B4-BE49-F238E27FC236}">
              <a16:creationId xmlns:a16="http://schemas.microsoft.com/office/drawing/2014/main" id="{041A4A31-91E4-4996-AAC3-B371FD931701}"/>
            </a:ext>
          </a:extLst>
        </xdr:cNvPr>
        <xdr:cNvCxnSpPr/>
      </xdr:nvCxnSpPr>
      <xdr:spPr>
        <a:xfrm flipV="1">
          <a:off x="7713980" y="10616178"/>
          <a:ext cx="782320" cy="2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36661</xdr:rowOff>
    </xdr:from>
    <xdr:to>
      <xdr:col>41</xdr:col>
      <xdr:colOff>101600</xdr:colOff>
      <xdr:row>63</xdr:row>
      <xdr:rowOff>138261</xdr:rowOff>
    </xdr:to>
    <xdr:sp macro="" textlink="">
      <xdr:nvSpPr>
        <xdr:cNvPr id="252" name="楕円 251">
          <a:extLst>
            <a:ext uri="{FF2B5EF4-FFF2-40B4-BE49-F238E27FC236}">
              <a16:creationId xmlns:a16="http://schemas.microsoft.com/office/drawing/2014/main" id="{DF8CAEEA-FF08-480E-8AF0-0143EAFE7169}"/>
            </a:ext>
          </a:extLst>
        </xdr:cNvPr>
        <xdr:cNvSpPr/>
      </xdr:nvSpPr>
      <xdr:spPr>
        <a:xfrm>
          <a:off x="6873240" y="105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75081</xdr:rowOff>
    </xdr:from>
    <xdr:to>
      <xdr:col>45</xdr:col>
      <xdr:colOff>177800</xdr:colOff>
      <xdr:row>63</xdr:row>
      <xdr:rowOff>87461</xdr:rowOff>
    </xdr:to>
    <xdr:cxnSp macro="">
      <xdr:nvCxnSpPr>
        <xdr:cNvPr id="253" name="直線コネクタ 252">
          <a:extLst>
            <a:ext uri="{FF2B5EF4-FFF2-40B4-BE49-F238E27FC236}">
              <a16:creationId xmlns:a16="http://schemas.microsoft.com/office/drawing/2014/main" id="{B54235DA-3BA7-488D-8C93-35DD7C037FBB}"/>
            </a:ext>
          </a:extLst>
        </xdr:cNvPr>
        <xdr:cNvCxnSpPr/>
      </xdr:nvCxnSpPr>
      <xdr:spPr>
        <a:xfrm flipV="1">
          <a:off x="6924040" y="10636401"/>
          <a:ext cx="789940" cy="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39601</xdr:rowOff>
    </xdr:from>
    <xdr:to>
      <xdr:col>36</xdr:col>
      <xdr:colOff>165100</xdr:colOff>
      <xdr:row>63</xdr:row>
      <xdr:rowOff>141201</xdr:rowOff>
    </xdr:to>
    <xdr:sp macro="" textlink="">
      <xdr:nvSpPr>
        <xdr:cNvPr id="254" name="楕円 253">
          <a:extLst>
            <a:ext uri="{FF2B5EF4-FFF2-40B4-BE49-F238E27FC236}">
              <a16:creationId xmlns:a16="http://schemas.microsoft.com/office/drawing/2014/main" id="{7065043C-56BE-4EDC-B6DE-C623E185A52B}"/>
            </a:ext>
          </a:extLst>
        </xdr:cNvPr>
        <xdr:cNvSpPr/>
      </xdr:nvSpPr>
      <xdr:spPr>
        <a:xfrm>
          <a:off x="6098540" y="1060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87461</xdr:rowOff>
    </xdr:from>
    <xdr:to>
      <xdr:col>41</xdr:col>
      <xdr:colOff>50800</xdr:colOff>
      <xdr:row>63</xdr:row>
      <xdr:rowOff>90401</xdr:rowOff>
    </xdr:to>
    <xdr:cxnSp macro="">
      <xdr:nvCxnSpPr>
        <xdr:cNvPr id="255" name="直線コネクタ 254">
          <a:extLst>
            <a:ext uri="{FF2B5EF4-FFF2-40B4-BE49-F238E27FC236}">
              <a16:creationId xmlns:a16="http://schemas.microsoft.com/office/drawing/2014/main" id="{07FF6563-DA1C-4CF3-ABD0-DCE8B4B99452}"/>
            </a:ext>
          </a:extLst>
        </xdr:cNvPr>
        <xdr:cNvCxnSpPr/>
      </xdr:nvCxnSpPr>
      <xdr:spPr>
        <a:xfrm flipV="1">
          <a:off x="6149340" y="10648781"/>
          <a:ext cx="7747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151610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A4EC3736-15F5-4B1B-B05A-323E5241B59E}"/>
            </a:ext>
          </a:extLst>
        </xdr:cNvPr>
        <xdr:cNvSpPr txBox="1"/>
      </xdr:nvSpPr>
      <xdr:spPr>
        <a:xfrm>
          <a:off x="8184225" y="107129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16942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C944B111-220C-42AB-BCF8-B864A8F27055}"/>
            </a:ext>
          </a:extLst>
        </xdr:cNvPr>
        <xdr:cNvSpPr txBox="1"/>
      </xdr:nvSpPr>
      <xdr:spPr>
        <a:xfrm>
          <a:off x="7444955" y="1074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21463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D294FC2A-E272-474B-921B-970B0436A902}"/>
            </a:ext>
          </a:extLst>
        </xdr:cNvPr>
        <xdr:cNvSpPr txBox="1"/>
      </xdr:nvSpPr>
      <xdr:spPr>
        <a:xfrm>
          <a:off x="6670255" y="1075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155712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62AC2448-0340-478F-8279-DADD839E0E79}"/>
            </a:ext>
          </a:extLst>
        </xdr:cNvPr>
        <xdr:cNvSpPr txBox="1"/>
      </xdr:nvSpPr>
      <xdr:spPr>
        <a:xfrm>
          <a:off x="5849965" y="107170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122185</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F4DC88A8-9390-4D7A-8E28-333158F097CA}"/>
            </a:ext>
          </a:extLst>
        </xdr:cNvPr>
        <xdr:cNvSpPr txBox="1"/>
      </xdr:nvSpPr>
      <xdr:spPr>
        <a:xfrm>
          <a:off x="8184225" y="103482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142408</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7BF2CE81-E9A4-474D-B913-6A2777CC5F83}"/>
            </a:ext>
          </a:extLst>
        </xdr:cNvPr>
        <xdr:cNvSpPr txBox="1"/>
      </xdr:nvSpPr>
      <xdr:spPr>
        <a:xfrm>
          <a:off x="7399365" y="10368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154788</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150955CE-4806-4FFF-B764-EDDE6A6A0AB8}"/>
            </a:ext>
          </a:extLst>
        </xdr:cNvPr>
        <xdr:cNvSpPr txBox="1"/>
      </xdr:nvSpPr>
      <xdr:spPr>
        <a:xfrm>
          <a:off x="6624665" y="103808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157728</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0798B53E-5B0C-4C9E-999E-95352AAB387B}"/>
            </a:ext>
          </a:extLst>
        </xdr:cNvPr>
        <xdr:cNvSpPr txBox="1"/>
      </xdr:nvSpPr>
      <xdr:spPr>
        <a:xfrm>
          <a:off x="5849965" y="103837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00B8C5F-2699-408A-AC28-87AEB4D9213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DF91033-6B05-4C9D-95AF-CBD2A2DF3D68}"/>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280127C-D817-487E-8C8C-1C4FF94F3008}"/>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F228087C-3065-41DB-B6D4-71CC3C8F93E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3FD1D534-2B2E-4B29-A94A-7D4260F4261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250044A-ABD1-4655-8D2F-8FEA6C7E43D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544F072-4307-4BA3-8F06-192EABB6C4D1}"/>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6DCF5A0-C7DE-45FE-A608-6B234256C43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D6EC92A-C02E-4551-A91B-69FACBFF6E0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DB48FD2-485A-458D-9281-0E3625E21E86}"/>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BAF5A100-043B-40FE-944B-9D4515C5A1F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5D7555FE-1196-451E-B5A6-1CB5CE17F169}"/>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C29CD1DA-A87D-4A29-A6AB-85EBF7FE7717}"/>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8848A623-9B62-4FB6-A3FD-5DBB1E085EC3}"/>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CA6E4F5D-BAB1-4942-BEA1-ED201F443E57}"/>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F83BFC80-D130-4D53-8768-306E4F70805E}"/>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58D7C8C9-70F9-4D76-9C85-97EA7CDF82E4}"/>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F3A8AC2A-31FE-4B76-AEAE-B22FC3463D54}"/>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A2279DBA-4B97-4B7A-8694-B012E9C874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E14CC5C1-E630-4747-A925-860D43844E95}"/>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E29FEEFB-5ED5-457C-A9E2-E2419A668131}"/>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44E4692-4B1E-4BB6-8B66-58E74BA2F226}"/>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FEA53A9B-A33A-4668-BFB3-F6BE2A59075B}"/>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5C2E7CE0-C77B-45FD-9BFB-3303CC7ADD47}"/>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38053301-090A-45B9-98B5-45811CE6FE5A}"/>
            </a:ext>
          </a:extLst>
        </xdr:cNvPr>
        <xdr:cNvCxnSpPr/>
      </xdr:nvCxnSpPr>
      <xdr:spPr>
        <a:xfrm flipV="1">
          <a:off x="4086225" y="1315021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D6017322-4CDC-4CC7-ADB8-B86A74D4C749}"/>
            </a:ext>
          </a:extLst>
        </xdr:cNvPr>
        <xdr:cNvSpPr txBox="1"/>
      </xdr:nvSpPr>
      <xdr:spPr>
        <a:xfrm>
          <a:off x="4124960" y="1447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FD6A5A01-2857-40E2-A1AE-F2C3B0294F5C}"/>
            </a:ext>
          </a:extLst>
        </xdr:cNvPr>
        <xdr:cNvCxnSpPr/>
      </xdr:nvCxnSpPr>
      <xdr:spPr>
        <a:xfrm>
          <a:off x="4020820" y="14472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79C2267F-9CD9-496D-8D34-A398B1FDDE26}"/>
            </a:ext>
          </a:extLst>
        </xdr:cNvPr>
        <xdr:cNvSpPr txBox="1"/>
      </xdr:nvSpPr>
      <xdr:spPr>
        <a:xfrm>
          <a:off x="4124960" y="1292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B5724F87-A418-410E-A3D7-3B842FD460BF}"/>
            </a:ext>
          </a:extLst>
        </xdr:cNvPr>
        <xdr:cNvCxnSpPr/>
      </xdr:nvCxnSpPr>
      <xdr:spPr>
        <a:xfrm>
          <a:off x="4020820" y="1315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8117B83B-9E9A-48D5-B238-343F09AF98AE}"/>
            </a:ext>
          </a:extLst>
        </xdr:cNvPr>
        <xdr:cNvSpPr txBox="1"/>
      </xdr:nvSpPr>
      <xdr:spPr>
        <a:xfrm>
          <a:off x="4124960" y="1375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62FDEF48-4E7B-4742-9294-FF99587F91B4}"/>
            </a:ext>
          </a:extLst>
        </xdr:cNvPr>
        <xdr:cNvSpPr/>
      </xdr:nvSpPr>
      <xdr:spPr>
        <a:xfrm>
          <a:off x="403606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4D67F7F3-0FBC-46F8-BE57-F9CE604F517D}"/>
            </a:ext>
          </a:extLst>
        </xdr:cNvPr>
        <xdr:cNvSpPr/>
      </xdr:nvSpPr>
      <xdr:spPr>
        <a:xfrm>
          <a:off x="3312160" y="138195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F7BE190F-78B9-4827-917A-1A230B520F16}"/>
            </a:ext>
          </a:extLst>
        </xdr:cNvPr>
        <xdr:cNvSpPr/>
      </xdr:nvSpPr>
      <xdr:spPr>
        <a:xfrm>
          <a:off x="2514600" y="1384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D2220F87-3570-4686-966F-5C343D107693}"/>
            </a:ext>
          </a:extLst>
        </xdr:cNvPr>
        <xdr:cNvSpPr/>
      </xdr:nvSpPr>
      <xdr:spPr>
        <a:xfrm>
          <a:off x="17399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0A227B62-FC99-4AC2-B57E-95311024AC2F}"/>
            </a:ext>
          </a:extLst>
        </xdr:cNvPr>
        <xdr:cNvSpPr/>
      </xdr:nvSpPr>
      <xdr:spPr>
        <a:xfrm>
          <a:off x="965200" y="13808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91F46A3-4A0F-40C4-93CC-7FFFF97A1AA5}"/>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D53759E-B391-4517-8596-9439F38662E5}"/>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1103D30-BC9B-4EBD-991B-B666F7CFE4A9}"/>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2FCC877-5358-45F7-BEE8-1524E3CFCF08}"/>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FCBAB2D-3A40-4071-A4CE-0CA0AFC4BD4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304" name="楕円 303">
          <a:extLst>
            <a:ext uri="{FF2B5EF4-FFF2-40B4-BE49-F238E27FC236}">
              <a16:creationId xmlns:a16="http://schemas.microsoft.com/office/drawing/2014/main" id="{37E4F23E-F505-4481-A643-CC7B8B1C0F24}"/>
            </a:ext>
          </a:extLst>
        </xdr:cNvPr>
        <xdr:cNvSpPr/>
      </xdr:nvSpPr>
      <xdr:spPr>
        <a:xfrm>
          <a:off x="4036060" y="13665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109238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BB974ECF-DCB4-4855-B37A-8F60F3772D9C}"/>
            </a:ext>
          </a:extLst>
        </xdr:cNvPr>
        <xdr:cNvSpPr txBox="1"/>
      </xdr:nvSpPr>
      <xdr:spPr>
        <a:xfrm>
          <a:off x="412496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306" name="楕円 305">
          <a:extLst>
            <a:ext uri="{FF2B5EF4-FFF2-40B4-BE49-F238E27FC236}">
              <a16:creationId xmlns:a16="http://schemas.microsoft.com/office/drawing/2014/main" id="{78A69E05-873D-4910-BA11-3A4B3BE6B145}"/>
            </a:ext>
          </a:extLst>
        </xdr:cNvPr>
        <xdr:cNvSpPr/>
      </xdr:nvSpPr>
      <xdr:spPr>
        <a:xfrm>
          <a:off x="3312160" y="13615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81</xdr:row>
      <xdr:rowOff>137161</xdr:rowOff>
    </xdr:to>
    <xdr:cxnSp macro="">
      <xdr:nvCxnSpPr>
        <xdr:cNvPr id="307" name="直線コネクタ 306">
          <a:extLst>
            <a:ext uri="{FF2B5EF4-FFF2-40B4-BE49-F238E27FC236}">
              <a16:creationId xmlns:a16="http://schemas.microsoft.com/office/drawing/2014/main" id="{6FE0BEBF-9093-45E3-8232-0BC4ED89F100}"/>
            </a:ext>
          </a:extLst>
        </xdr:cNvPr>
        <xdr:cNvCxnSpPr/>
      </xdr:nvCxnSpPr>
      <xdr:spPr>
        <a:xfrm>
          <a:off x="3355340" y="13666470"/>
          <a:ext cx="73152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162561</xdr:rowOff>
    </xdr:from>
    <xdr:to>
      <xdr:col>15</xdr:col>
      <xdr:colOff>101600</xdr:colOff>
      <xdr:row>81</xdr:row>
      <xdr:rowOff>92711</xdr:rowOff>
    </xdr:to>
    <xdr:sp macro="" textlink="">
      <xdr:nvSpPr>
        <xdr:cNvPr id="308" name="楕円 307">
          <a:extLst>
            <a:ext uri="{FF2B5EF4-FFF2-40B4-BE49-F238E27FC236}">
              <a16:creationId xmlns:a16="http://schemas.microsoft.com/office/drawing/2014/main" id="{45D31AE6-4519-4FBA-8CA5-7466C2184467}"/>
            </a:ext>
          </a:extLst>
        </xdr:cNvPr>
        <xdr:cNvSpPr/>
      </xdr:nvSpPr>
      <xdr:spPr>
        <a:xfrm>
          <a:off x="2514600" y="13573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41911</xdr:rowOff>
    </xdr:from>
    <xdr:to>
      <xdr:col>19</xdr:col>
      <xdr:colOff>177800</xdr:colOff>
      <xdr:row>81</xdr:row>
      <xdr:rowOff>87630</xdr:rowOff>
    </xdr:to>
    <xdr:cxnSp macro="">
      <xdr:nvCxnSpPr>
        <xdr:cNvPr id="309" name="直線コネクタ 308">
          <a:extLst>
            <a:ext uri="{FF2B5EF4-FFF2-40B4-BE49-F238E27FC236}">
              <a16:creationId xmlns:a16="http://schemas.microsoft.com/office/drawing/2014/main" id="{F82664D5-354B-4719-8912-DE77B0A26FA9}"/>
            </a:ext>
          </a:extLst>
        </xdr:cNvPr>
        <xdr:cNvCxnSpPr/>
      </xdr:nvCxnSpPr>
      <xdr:spPr>
        <a:xfrm>
          <a:off x="2565400" y="13620751"/>
          <a:ext cx="78994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61595</xdr:rowOff>
    </xdr:from>
    <xdr:to>
      <xdr:col>10</xdr:col>
      <xdr:colOff>165100</xdr:colOff>
      <xdr:row>82</xdr:row>
      <xdr:rowOff>163195</xdr:rowOff>
    </xdr:to>
    <xdr:sp macro="" textlink="">
      <xdr:nvSpPr>
        <xdr:cNvPr id="310" name="楕円 309">
          <a:extLst>
            <a:ext uri="{FF2B5EF4-FFF2-40B4-BE49-F238E27FC236}">
              <a16:creationId xmlns:a16="http://schemas.microsoft.com/office/drawing/2014/main" id="{68181150-3AF5-49D0-845C-5B552533D47C}"/>
            </a:ext>
          </a:extLst>
        </xdr:cNvPr>
        <xdr:cNvSpPr/>
      </xdr:nvSpPr>
      <xdr:spPr>
        <a:xfrm>
          <a:off x="17399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41911</xdr:rowOff>
    </xdr:from>
    <xdr:to>
      <xdr:col>15</xdr:col>
      <xdr:colOff>50800</xdr:colOff>
      <xdr:row>82</xdr:row>
      <xdr:rowOff>112395</xdr:rowOff>
    </xdr:to>
    <xdr:cxnSp macro="">
      <xdr:nvCxnSpPr>
        <xdr:cNvPr id="311" name="直線コネクタ 310">
          <a:extLst>
            <a:ext uri="{FF2B5EF4-FFF2-40B4-BE49-F238E27FC236}">
              <a16:creationId xmlns:a16="http://schemas.microsoft.com/office/drawing/2014/main" id="{707A2BDD-6BAF-4C0E-89AE-1B0EE211E443}"/>
            </a:ext>
          </a:extLst>
        </xdr:cNvPr>
        <xdr:cNvCxnSpPr/>
      </xdr:nvCxnSpPr>
      <xdr:spPr>
        <a:xfrm flipV="1">
          <a:off x="1790700" y="13620751"/>
          <a:ext cx="774700" cy="23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82550</xdr:rowOff>
    </xdr:from>
    <xdr:to>
      <xdr:col>6</xdr:col>
      <xdr:colOff>38100</xdr:colOff>
      <xdr:row>83</xdr:row>
      <xdr:rowOff>12700</xdr:rowOff>
    </xdr:to>
    <xdr:sp macro="" textlink="">
      <xdr:nvSpPr>
        <xdr:cNvPr id="312" name="楕円 311">
          <a:extLst>
            <a:ext uri="{FF2B5EF4-FFF2-40B4-BE49-F238E27FC236}">
              <a16:creationId xmlns:a16="http://schemas.microsoft.com/office/drawing/2014/main" id="{02DCE559-A2D3-40D1-BE30-47FF0B9230DF}"/>
            </a:ext>
          </a:extLst>
        </xdr:cNvPr>
        <xdr:cNvSpPr/>
      </xdr:nvSpPr>
      <xdr:spPr>
        <a:xfrm>
          <a:off x="965200" y="13829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112395</xdr:rowOff>
    </xdr:from>
    <xdr:to>
      <xdr:col>10</xdr:col>
      <xdr:colOff>114300</xdr:colOff>
      <xdr:row>82</xdr:row>
      <xdr:rowOff>133350</xdr:rowOff>
    </xdr:to>
    <xdr:cxnSp macro="">
      <xdr:nvCxnSpPr>
        <xdr:cNvPr id="313" name="直線コネクタ 312">
          <a:extLst>
            <a:ext uri="{FF2B5EF4-FFF2-40B4-BE49-F238E27FC236}">
              <a16:creationId xmlns:a16="http://schemas.microsoft.com/office/drawing/2014/main" id="{3DEEEB12-0527-4C85-9DEA-12BBF00BD8C4}"/>
            </a:ext>
          </a:extLst>
        </xdr:cNvPr>
        <xdr:cNvCxnSpPr/>
      </xdr:nvCxnSpPr>
      <xdr:spPr>
        <a:xfrm flipV="1">
          <a:off x="1008380" y="13858875"/>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14" name="n_1aveValue【公営住宅】&#10;有形固定資産減価償却率">
          <a:extLst>
            <a:ext uri="{FF2B5EF4-FFF2-40B4-BE49-F238E27FC236}">
              <a16:creationId xmlns:a16="http://schemas.microsoft.com/office/drawing/2014/main" id="{0C44FAEA-F374-4F39-8343-86A763BF5FAE}"/>
            </a:ext>
          </a:extLst>
        </xdr:cNvPr>
        <xdr:cNvSpPr txBox="1"/>
      </xdr:nvSpPr>
      <xdr:spPr>
        <a:xfrm>
          <a:off x="317056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5" name="n_2aveValue【公営住宅】&#10;有形固定資産減価償却率">
          <a:extLst>
            <a:ext uri="{FF2B5EF4-FFF2-40B4-BE49-F238E27FC236}">
              <a16:creationId xmlns:a16="http://schemas.microsoft.com/office/drawing/2014/main" id="{5FAD5E5A-8042-4FEA-BE11-592EAA96CC4D}"/>
            </a:ext>
          </a:extLst>
        </xdr:cNvPr>
        <xdr:cNvSpPr txBox="1"/>
      </xdr:nvSpPr>
      <xdr:spPr>
        <a:xfrm>
          <a:off x="2385704" y="1393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a:extLst>
            <a:ext uri="{FF2B5EF4-FFF2-40B4-BE49-F238E27FC236}">
              <a16:creationId xmlns:a16="http://schemas.microsoft.com/office/drawing/2014/main" id="{3578767E-5785-43C0-B36B-4A0AEDE6DBE8}"/>
            </a:ext>
          </a:extLst>
        </xdr:cNvPr>
        <xdr:cNvSpPr txBox="1"/>
      </xdr:nvSpPr>
      <xdr:spPr>
        <a:xfrm>
          <a:off x="161100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7" name="n_4aveValue【公営住宅】&#10;有形固定資産減価償却率">
          <a:extLst>
            <a:ext uri="{FF2B5EF4-FFF2-40B4-BE49-F238E27FC236}">
              <a16:creationId xmlns:a16="http://schemas.microsoft.com/office/drawing/2014/main" id="{7D3740B7-750A-439C-A00C-A8DDF0F9008E}"/>
            </a:ext>
          </a:extLst>
        </xdr:cNvPr>
        <xdr:cNvSpPr txBox="1"/>
      </xdr:nvSpPr>
      <xdr:spPr>
        <a:xfrm>
          <a:off x="836304" y="1358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154957</xdr:rowOff>
    </xdr:from>
    <xdr:ext cx="405111" cy="259045"/>
    <xdr:sp macro="" textlink="">
      <xdr:nvSpPr>
        <xdr:cNvPr id="318" name="n_1mainValue【公営住宅】&#10;有形固定資産減価償却率">
          <a:extLst>
            <a:ext uri="{FF2B5EF4-FFF2-40B4-BE49-F238E27FC236}">
              <a16:creationId xmlns:a16="http://schemas.microsoft.com/office/drawing/2014/main" id="{AACDFF4A-B3EA-4D3A-83EC-D80C53DAC1EF}"/>
            </a:ext>
          </a:extLst>
        </xdr:cNvPr>
        <xdr:cNvSpPr txBox="1"/>
      </xdr:nvSpPr>
      <xdr:spPr>
        <a:xfrm>
          <a:off x="3170564" y="1339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9" name="n_2mainValue【公営住宅】&#10;有形固定資産減価償却率">
          <a:extLst>
            <a:ext uri="{FF2B5EF4-FFF2-40B4-BE49-F238E27FC236}">
              <a16:creationId xmlns:a16="http://schemas.microsoft.com/office/drawing/2014/main" id="{9C730F27-5F2B-47D5-BAF7-CADA15B2C1DD}"/>
            </a:ext>
          </a:extLst>
        </xdr:cNvPr>
        <xdr:cNvSpPr txBox="1"/>
      </xdr:nvSpPr>
      <xdr:spPr>
        <a:xfrm>
          <a:off x="2385704" y="1335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20" name="n_3mainValue【公営住宅】&#10;有形固定資産減価償却率">
          <a:extLst>
            <a:ext uri="{FF2B5EF4-FFF2-40B4-BE49-F238E27FC236}">
              <a16:creationId xmlns:a16="http://schemas.microsoft.com/office/drawing/2014/main" id="{E1865AC5-FF37-4EBC-B2DF-7149C769B06E}"/>
            </a:ext>
          </a:extLst>
        </xdr:cNvPr>
        <xdr:cNvSpPr txBox="1"/>
      </xdr:nvSpPr>
      <xdr:spPr>
        <a:xfrm>
          <a:off x="1611004" y="1390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21" name="n_4mainValue【公営住宅】&#10;有形固定資産減価償却率">
          <a:extLst>
            <a:ext uri="{FF2B5EF4-FFF2-40B4-BE49-F238E27FC236}">
              <a16:creationId xmlns:a16="http://schemas.microsoft.com/office/drawing/2014/main" id="{56BCA8E2-2A7F-4B1D-A9B3-E2868651294E}"/>
            </a:ext>
          </a:extLst>
        </xdr:cNvPr>
        <xdr:cNvSpPr txBox="1"/>
      </xdr:nvSpPr>
      <xdr:spPr>
        <a:xfrm>
          <a:off x="83630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4DBE249-07B9-4DBB-BE6C-3F7F00544943}"/>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55893A1-C4A0-41EA-8795-6843EAD948A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FA2493F3-C0BC-4566-881E-50A9ECA7D4F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4FBBC9C0-848A-467D-94DA-B0AF38FA8B7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E9197CF-FF7F-4FD7-AB77-8FAD9E94752A}"/>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111E445-72EF-4C76-91F0-90FC5ED4680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2D1128C-2BA4-4E0D-B54B-CE8908F1F8C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AF72CABC-6FA6-4979-8E98-F1D53780CF4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222D5829-55E9-4F66-B898-5D838EF193B8}"/>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6B79A0D-FB01-4B3C-83ED-27B7A198E0B6}"/>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D31F00E9-B4D9-42AD-AD30-CA4760CA76F2}"/>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DB077408-0754-40F6-8B59-4905F61EE68C}"/>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8A2DA9E0-FA9F-4D3B-BC9F-C5190CF7F0F5}"/>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CB3EE5D-9A24-4FD4-BE8D-00B880DFF2DC}"/>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1587088A-DB33-4662-A028-F2421E2AC856}"/>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4FC45880-10A6-4F54-A761-0B5A9B66C619}"/>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AFFAC5F4-9990-45FA-90E6-3A8FF360D81F}"/>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3487FD6C-B4B3-448C-ABA9-313BDE439722}"/>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2618E080-C5C8-47C0-9083-F998B1383008}"/>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533FB045-41D5-4C02-A16E-A6D19C5EA08D}"/>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4BCD0F67-FD1F-4B2F-A776-1C8B4C1D72D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11A292A7-0A97-490B-8AA2-157057283772}"/>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781DDE71-E505-4C88-89CA-1B424FC9412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FF0A50AE-0AEA-4C1F-A431-64EC2B5CD459}"/>
            </a:ext>
          </a:extLst>
        </xdr:cNvPr>
        <xdr:cNvCxnSpPr/>
      </xdr:nvCxnSpPr>
      <xdr:spPr>
        <a:xfrm flipV="1">
          <a:off x="9219565" y="13099033"/>
          <a:ext cx="0" cy="1344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5CCCEAB0-4A60-4389-8580-D65C176BC570}"/>
            </a:ext>
          </a:extLst>
        </xdr:cNvPr>
        <xdr:cNvSpPr txBox="1"/>
      </xdr:nvSpPr>
      <xdr:spPr>
        <a:xfrm>
          <a:off x="9258300" y="1444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696068CB-2806-4DEC-9C9B-ED06E41BE533}"/>
            </a:ext>
          </a:extLst>
        </xdr:cNvPr>
        <xdr:cNvCxnSpPr/>
      </xdr:nvCxnSpPr>
      <xdr:spPr>
        <a:xfrm>
          <a:off x="9154160" y="144430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C6738830-388A-4600-AD93-BC9D05E2A0D0}"/>
            </a:ext>
          </a:extLst>
        </xdr:cNvPr>
        <xdr:cNvSpPr txBox="1"/>
      </xdr:nvSpPr>
      <xdr:spPr>
        <a:xfrm>
          <a:off x="9258300" y="128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D70936C6-F726-4269-9B13-48EF8FCBE1D0}"/>
            </a:ext>
          </a:extLst>
        </xdr:cNvPr>
        <xdr:cNvCxnSpPr/>
      </xdr:nvCxnSpPr>
      <xdr:spPr>
        <a:xfrm>
          <a:off x="9154160" y="130990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50" name="【公営住宅】&#10;一人当たり面積平均値テキスト">
          <a:extLst>
            <a:ext uri="{FF2B5EF4-FFF2-40B4-BE49-F238E27FC236}">
              <a16:creationId xmlns:a16="http://schemas.microsoft.com/office/drawing/2014/main" id="{9B058B85-1942-40BE-8938-7DE6F87AE955}"/>
            </a:ext>
          </a:extLst>
        </xdr:cNvPr>
        <xdr:cNvSpPr txBox="1"/>
      </xdr:nvSpPr>
      <xdr:spPr>
        <a:xfrm>
          <a:off x="9258300" y="14146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91F06E8E-D3AF-4E44-BA8C-57F376CA5033}"/>
            </a:ext>
          </a:extLst>
        </xdr:cNvPr>
        <xdr:cNvSpPr/>
      </xdr:nvSpPr>
      <xdr:spPr>
        <a:xfrm>
          <a:off x="9192260" y="14168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90EFD1EC-7B24-4AA4-887D-1263991135D9}"/>
            </a:ext>
          </a:extLst>
        </xdr:cNvPr>
        <xdr:cNvSpPr/>
      </xdr:nvSpPr>
      <xdr:spPr>
        <a:xfrm>
          <a:off x="8445500" y="1414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76BD2FA3-CA46-404C-9E12-B7F2F32014CD}"/>
            </a:ext>
          </a:extLst>
        </xdr:cNvPr>
        <xdr:cNvSpPr/>
      </xdr:nvSpPr>
      <xdr:spPr>
        <a:xfrm>
          <a:off x="7670800" y="14125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43FE092B-38CD-4393-AE8D-33E05ED0A025}"/>
            </a:ext>
          </a:extLst>
        </xdr:cNvPr>
        <xdr:cNvSpPr/>
      </xdr:nvSpPr>
      <xdr:spPr>
        <a:xfrm>
          <a:off x="6873240" y="14166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5C7ED8BD-E0D4-4F3D-B824-CF1018817635}"/>
            </a:ext>
          </a:extLst>
        </xdr:cNvPr>
        <xdr:cNvSpPr/>
      </xdr:nvSpPr>
      <xdr:spPr>
        <a:xfrm>
          <a:off x="6098540" y="14184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86C2347-F7F0-4049-907B-CD802C89FE73}"/>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62DA0A1-0084-470B-8E8C-445A524A58D8}"/>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E4530A5-3C7E-4753-9F40-7D989EA410EB}"/>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C505E1A-3A52-4237-BA0C-4B54A4E85538}"/>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253C5CE-8E65-4AFE-89D3-A22DAA4BF1D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79883</xdr:rowOff>
    </xdr:from>
    <xdr:to>
      <xdr:col>55</xdr:col>
      <xdr:colOff>50800</xdr:colOff>
      <xdr:row>85</xdr:row>
      <xdr:rowOff>10033</xdr:rowOff>
    </xdr:to>
    <xdr:sp macro="" textlink="">
      <xdr:nvSpPr>
        <xdr:cNvPr id="361" name="楕円 360">
          <a:extLst>
            <a:ext uri="{FF2B5EF4-FFF2-40B4-BE49-F238E27FC236}">
              <a16:creationId xmlns:a16="http://schemas.microsoft.com/office/drawing/2014/main" id="{C7F2F6F7-6FA8-46C2-AEC2-BC0A1C927F3D}"/>
            </a:ext>
          </a:extLst>
        </xdr:cNvPr>
        <xdr:cNvSpPr/>
      </xdr:nvSpPr>
      <xdr:spPr>
        <a:xfrm>
          <a:off x="9192260" y="141616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102760</xdr:rowOff>
    </xdr:from>
    <xdr:ext cx="469744" cy="259045"/>
    <xdr:sp macro="" textlink="">
      <xdr:nvSpPr>
        <xdr:cNvPr id="362" name="【公営住宅】&#10;一人当たり面積該当値テキスト">
          <a:extLst>
            <a:ext uri="{FF2B5EF4-FFF2-40B4-BE49-F238E27FC236}">
              <a16:creationId xmlns:a16="http://schemas.microsoft.com/office/drawing/2014/main" id="{3649FA51-6C7C-47CE-BBEE-F2F927734930}"/>
            </a:ext>
          </a:extLst>
        </xdr:cNvPr>
        <xdr:cNvSpPr txBox="1"/>
      </xdr:nvSpPr>
      <xdr:spPr>
        <a:xfrm>
          <a:off x="9258300"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129794</xdr:rowOff>
    </xdr:from>
    <xdr:to>
      <xdr:col>50</xdr:col>
      <xdr:colOff>165100</xdr:colOff>
      <xdr:row>85</xdr:row>
      <xdr:rowOff>59944</xdr:rowOff>
    </xdr:to>
    <xdr:sp macro="" textlink="">
      <xdr:nvSpPr>
        <xdr:cNvPr id="363" name="楕円 362">
          <a:extLst>
            <a:ext uri="{FF2B5EF4-FFF2-40B4-BE49-F238E27FC236}">
              <a16:creationId xmlns:a16="http://schemas.microsoft.com/office/drawing/2014/main" id="{97450475-2016-4389-818E-8BB12E372C81}"/>
            </a:ext>
          </a:extLst>
        </xdr:cNvPr>
        <xdr:cNvSpPr/>
      </xdr:nvSpPr>
      <xdr:spPr>
        <a:xfrm>
          <a:off x="8445500" y="14211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130683</xdr:rowOff>
    </xdr:from>
    <xdr:to>
      <xdr:col>55</xdr:col>
      <xdr:colOff>0</xdr:colOff>
      <xdr:row>85</xdr:row>
      <xdr:rowOff>9144</xdr:rowOff>
    </xdr:to>
    <xdr:cxnSp macro="">
      <xdr:nvCxnSpPr>
        <xdr:cNvPr id="364" name="直線コネクタ 363">
          <a:extLst>
            <a:ext uri="{FF2B5EF4-FFF2-40B4-BE49-F238E27FC236}">
              <a16:creationId xmlns:a16="http://schemas.microsoft.com/office/drawing/2014/main" id="{764CCDEE-80DD-498E-B9C6-887A28E917F3}"/>
            </a:ext>
          </a:extLst>
        </xdr:cNvPr>
        <xdr:cNvCxnSpPr/>
      </xdr:nvCxnSpPr>
      <xdr:spPr>
        <a:xfrm flipV="1">
          <a:off x="8496300" y="14212443"/>
          <a:ext cx="7239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141732</xdr:rowOff>
    </xdr:from>
    <xdr:to>
      <xdr:col>46</xdr:col>
      <xdr:colOff>38100</xdr:colOff>
      <xdr:row>85</xdr:row>
      <xdr:rowOff>71882</xdr:rowOff>
    </xdr:to>
    <xdr:sp macro="" textlink="">
      <xdr:nvSpPr>
        <xdr:cNvPr id="365" name="楕円 364">
          <a:extLst>
            <a:ext uri="{FF2B5EF4-FFF2-40B4-BE49-F238E27FC236}">
              <a16:creationId xmlns:a16="http://schemas.microsoft.com/office/drawing/2014/main" id="{17B4393F-C1D4-48D7-B7FC-117FD842FADA}"/>
            </a:ext>
          </a:extLst>
        </xdr:cNvPr>
        <xdr:cNvSpPr/>
      </xdr:nvSpPr>
      <xdr:spPr>
        <a:xfrm>
          <a:off x="7670800" y="142234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9144</xdr:rowOff>
    </xdr:from>
    <xdr:to>
      <xdr:col>50</xdr:col>
      <xdr:colOff>114300</xdr:colOff>
      <xdr:row>85</xdr:row>
      <xdr:rowOff>21082</xdr:rowOff>
    </xdr:to>
    <xdr:cxnSp macro="">
      <xdr:nvCxnSpPr>
        <xdr:cNvPr id="366" name="直線コネクタ 365">
          <a:extLst>
            <a:ext uri="{FF2B5EF4-FFF2-40B4-BE49-F238E27FC236}">
              <a16:creationId xmlns:a16="http://schemas.microsoft.com/office/drawing/2014/main" id="{F1F6FE74-26F8-40F8-9035-9381AC3F9D97}"/>
            </a:ext>
          </a:extLst>
        </xdr:cNvPr>
        <xdr:cNvCxnSpPr/>
      </xdr:nvCxnSpPr>
      <xdr:spPr>
        <a:xfrm flipV="1">
          <a:off x="7713980" y="14258544"/>
          <a:ext cx="78232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xdr:rowOff>
    </xdr:from>
    <xdr:to>
      <xdr:col>41</xdr:col>
      <xdr:colOff>101600</xdr:colOff>
      <xdr:row>85</xdr:row>
      <xdr:rowOff>114427</xdr:rowOff>
    </xdr:to>
    <xdr:sp macro="" textlink="">
      <xdr:nvSpPr>
        <xdr:cNvPr id="367" name="楕円 366">
          <a:extLst>
            <a:ext uri="{FF2B5EF4-FFF2-40B4-BE49-F238E27FC236}">
              <a16:creationId xmlns:a16="http://schemas.microsoft.com/office/drawing/2014/main" id="{1CEE741E-9B4B-4B7F-BFDE-E9579B84CC39}"/>
            </a:ext>
          </a:extLst>
        </xdr:cNvPr>
        <xdr:cNvSpPr/>
      </xdr:nvSpPr>
      <xdr:spPr>
        <a:xfrm>
          <a:off x="6873240" y="142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21082</xdr:rowOff>
    </xdr:from>
    <xdr:to>
      <xdr:col>45</xdr:col>
      <xdr:colOff>177800</xdr:colOff>
      <xdr:row>85</xdr:row>
      <xdr:rowOff>63627</xdr:rowOff>
    </xdr:to>
    <xdr:cxnSp macro="">
      <xdr:nvCxnSpPr>
        <xdr:cNvPr id="368" name="直線コネクタ 367">
          <a:extLst>
            <a:ext uri="{FF2B5EF4-FFF2-40B4-BE49-F238E27FC236}">
              <a16:creationId xmlns:a16="http://schemas.microsoft.com/office/drawing/2014/main" id="{5BC3560F-D685-46F8-8046-CFB1C82D218A}"/>
            </a:ext>
          </a:extLst>
        </xdr:cNvPr>
        <xdr:cNvCxnSpPr/>
      </xdr:nvCxnSpPr>
      <xdr:spPr>
        <a:xfrm flipV="1">
          <a:off x="6924040" y="14270482"/>
          <a:ext cx="78994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24512</xdr:rowOff>
    </xdr:from>
    <xdr:to>
      <xdr:col>36</xdr:col>
      <xdr:colOff>165100</xdr:colOff>
      <xdr:row>85</xdr:row>
      <xdr:rowOff>126112</xdr:rowOff>
    </xdr:to>
    <xdr:sp macro="" textlink="">
      <xdr:nvSpPr>
        <xdr:cNvPr id="369" name="楕円 368">
          <a:extLst>
            <a:ext uri="{FF2B5EF4-FFF2-40B4-BE49-F238E27FC236}">
              <a16:creationId xmlns:a16="http://schemas.microsoft.com/office/drawing/2014/main" id="{57E59EF0-A0C0-4770-AA08-0DAC6FBA91AE}"/>
            </a:ext>
          </a:extLst>
        </xdr:cNvPr>
        <xdr:cNvSpPr/>
      </xdr:nvSpPr>
      <xdr:spPr>
        <a:xfrm>
          <a:off x="6098540" y="142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63627</xdr:rowOff>
    </xdr:from>
    <xdr:to>
      <xdr:col>41</xdr:col>
      <xdr:colOff>50800</xdr:colOff>
      <xdr:row>85</xdr:row>
      <xdr:rowOff>75312</xdr:rowOff>
    </xdr:to>
    <xdr:cxnSp macro="">
      <xdr:nvCxnSpPr>
        <xdr:cNvPr id="370" name="直線コネクタ 369">
          <a:extLst>
            <a:ext uri="{FF2B5EF4-FFF2-40B4-BE49-F238E27FC236}">
              <a16:creationId xmlns:a16="http://schemas.microsoft.com/office/drawing/2014/main" id="{F801BB9C-722A-4522-B817-AB8C18FBE4C9}"/>
            </a:ext>
          </a:extLst>
        </xdr:cNvPr>
        <xdr:cNvCxnSpPr/>
      </xdr:nvCxnSpPr>
      <xdr:spPr>
        <a:xfrm flipV="1">
          <a:off x="6149340" y="14313027"/>
          <a:ext cx="7747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a:extLst>
            <a:ext uri="{FF2B5EF4-FFF2-40B4-BE49-F238E27FC236}">
              <a16:creationId xmlns:a16="http://schemas.microsoft.com/office/drawing/2014/main" id="{8B687A51-236A-4455-818B-45995E386F13}"/>
            </a:ext>
          </a:extLst>
        </xdr:cNvPr>
        <xdr:cNvSpPr txBox="1"/>
      </xdr:nvSpPr>
      <xdr:spPr>
        <a:xfrm>
          <a:off x="8271587" y="1392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a:extLst>
            <a:ext uri="{FF2B5EF4-FFF2-40B4-BE49-F238E27FC236}">
              <a16:creationId xmlns:a16="http://schemas.microsoft.com/office/drawing/2014/main" id="{0A7296D2-CA2C-43ED-AEBF-BA4465C02C25}"/>
            </a:ext>
          </a:extLst>
        </xdr:cNvPr>
        <xdr:cNvSpPr txBox="1"/>
      </xdr:nvSpPr>
      <xdr:spPr>
        <a:xfrm>
          <a:off x="7509587" y="1390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a:extLst>
            <a:ext uri="{FF2B5EF4-FFF2-40B4-BE49-F238E27FC236}">
              <a16:creationId xmlns:a16="http://schemas.microsoft.com/office/drawing/2014/main" id="{1C6170EE-B6D3-4004-9EBD-9B0F9EF60674}"/>
            </a:ext>
          </a:extLst>
        </xdr:cNvPr>
        <xdr:cNvSpPr txBox="1"/>
      </xdr:nvSpPr>
      <xdr:spPr>
        <a:xfrm>
          <a:off x="6712027" y="1394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a:extLst>
            <a:ext uri="{FF2B5EF4-FFF2-40B4-BE49-F238E27FC236}">
              <a16:creationId xmlns:a16="http://schemas.microsoft.com/office/drawing/2014/main" id="{CBD9AF73-90E6-4635-88E5-C55C78C65EEE}"/>
            </a:ext>
          </a:extLst>
        </xdr:cNvPr>
        <xdr:cNvSpPr txBox="1"/>
      </xdr:nvSpPr>
      <xdr:spPr>
        <a:xfrm>
          <a:off x="5937327" y="1396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51071</xdr:rowOff>
    </xdr:from>
    <xdr:ext cx="469744" cy="259045"/>
    <xdr:sp macro="" textlink="">
      <xdr:nvSpPr>
        <xdr:cNvPr id="375" name="n_1mainValue【公営住宅】&#10;一人当たり面積">
          <a:extLst>
            <a:ext uri="{FF2B5EF4-FFF2-40B4-BE49-F238E27FC236}">
              <a16:creationId xmlns:a16="http://schemas.microsoft.com/office/drawing/2014/main" id="{F711824D-FB0A-41EB-B611-C20F385FE56D}"/>
            </a:ext>
          </a:extLst>
        </xdr:cNvPr>
        <xdr:cNvSpPr txBox="1"/>
      </xdr:nvSpPr>
      <xdr:spPr>
        <a:xfrm>
          <a:off x="8271587" y="1430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63009</xdr:rowOff>
    </xdr:from>
    <xdr:ext cx="469744" cy="259045"/>
    <xdr:sp macro="" textlink="">
      <xdr:nvSpPr>
        <xdr:cNvPr id="376" name="n_2mainValue【公営住宅】&#10;一人当たり面積">
          <a:extLst>
            <a:ext uri="{FF2B5EF4-FFF2-40B4-BE49-F238E27FC236}">
              <a16:creationId xmlns:a16="http://schemas.microsoft.com/office/drawing/2014/main" id="{F16E347A-D7D6-4944-995F-E9EF9312038F}"/>
            </a:ext>
          </a:extLst>
        </xdr:cNvPr>
        <xdr:cNvSpPr txBox="1"/>
      </xdr:nvSpPr>
      <xdr:spPr>
        <a:xfrm>
          <a:off x="7509587" y="1431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105554</xdr:rowOff>
    </xdr:from>
    <xdr:ext cx="469744" cy="259045"/>
    <xdr:sp macro="" textlink="">
      <xdr:nvSpPr>
        <xdr:cNvPr id="377" name="n_3mainValue【公営住宅】&#10;一人当たり面積">
          <a:extLst>
            <a:ext uri="{FF2B5EF4-FFF2-40B4-BE49-F238E27FC236}">
              <a16:creationId xmlns:a16="http://schemas.microsoft.com/office/drawing/2014/main" id="{BF5E9880-9BD4-4222-86A6-B20656E0EE59}"/>
            </a:ext>
          </a:extLst>
        </xdr:cNvPr>
        <xdr:cNvSpPr txBox="1"/>
      </xdr:nvSpPr>
      <xdr:spPr>
        <a:xfrm>
          <a:off x="6712027" y="1435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117239</xdr:rowOff>
    </xdr:from>
    <xdr:ext cx="469744" cy="259045"/>
    <xdr:sp macro="" textlink="">
      <xdr:nvSpPr>
        <xdr:cNvPr id="378" name="n_4mainValue【公営住宅】&#10;一人当たり面積">
          <a:extLst>
            <a:ext uri="{FF2B5EF4-FFF2-40B4-BE49-F238E27FC236}">
              <a16:creationId xmlns:a16="http://schemas.microsoft.com/office/drawing/2014/main" id="{C67A6CA6-1BA8-45D0-ACCD-DA98CDBE119E}"/>
            </a:ext>
          </a:extLst>
        </xdr:cNvPr>
        <xdr:cNvSpPr txBox="1"/>
      </xdr:nvSpPr>
      <xdr:spPr>
        <a:xfrm>
          <a:off x="5937327" y="1436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29AFA305-D740-4709-BBE8-CC8FE10DEA1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DD5DB48-22E2-4409-96C9-1661ED11E9A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DC5B20D-C3B0-4C85-9116-4AB5154397E3}"/>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A225C3F-E4C3-42DC-A209-558C2DC6401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C45EA5F-FEA8-4CB7-875E-68B6522588F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4D237DC-A0E7-47FA-A2A7-2E02258C85DD}"/>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48204C1F-8364-4CAF-89BC-9AF6F67C6E9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1AEA3C4-A433-4808-90E1-6F5F3CAF6CFB}"/>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F524F2E7-133E-4C01-A43F-F2DAEC0F0C57}"/>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FC7FB30B-D6F5-4CB6-8BF0-812521E3332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30809D1B-9E6D-427B-AAFA-0AC5A8CD2556}"/>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4D9B823-C054-453D-96D7-5B70EBDCFF7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779CF5C5-3434-4306-BD0A-792D76F4BFD7}"/>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7164F0A3-F613-437A-8215-C94114168B3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3F2AEA20-5E4E-4181-A08E-E807D31B3E6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85D7BA79-4911-4B6A-B20B-424E8FDD026F}"/>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6E6EFA6F-2C71-445B-B2BC-911611ADB21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A3721CE3-782A-4C65-B57B-1D29A0DD958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A3BE3CC4-6A1E-441C-BC61-CD14AB5BE85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440462E2-0A27-47DB-83C0-A5A4DF7F3A7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60AE5325-0C10-4C52-84A9-027ADEAA249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ACEC2F56-13C6-4CC1-BA9A-1E565711A91F}"/>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24DC66A6-D758-40D0-98C7-6F1011A9FF59}"/>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6DC42390-F251-40EA-AAC1-D5156A2996E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18732DA0-7F8E-494D-B61F-0939D84567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DC6693A6-D9DD-4339-88A3-DB3E4FAD451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613238F2-B2B1-4C7F-9ABE-9FA15DA6F37E}"/>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CA19D244-87EF-4C24-B35C-39A2547F9C09}"/>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20B04709-226C-4BF6-8364-14A44A1D501A}"/>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D939ADC-EF33-4BD6-9DBF-ADF58AAC408D}"/>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1B75C3AC-2632-4259-BD58-0A9388407D96}"/>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7743CD62-72DA-4EF7-9C97-7666458F6FD6}"/>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2D16578F-1732-4DDF-8FFE-9C5FFD3D5C87}"/>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1EAB6F6A-B4D7-453C-A048-5626D3A7D16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D8F0F7-DFE7-4C2E-AE4E-74CFED0891C5}"/>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1B068B87-B253-4845-904F-044BEFC02085}"/>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D90C6BDB-CF05-4F6A-AD38-608DBB62DA52}"/>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A620611F-847E-4C1D-8FB4-FA0F0CE2A0C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C0B35C52-A263-4157-9800-0E73B89D4B9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BC93BEE4-4AF8-4F38-B6D0-881508A94354}"/>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D844B882-EB36-49C4-B99F-4FDDCFFBF92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a:extLst>
            <a:ext uri="{FF2B5EF4-FFF2-40B4-BE49-F238E27FC236}">
              <a16:creationId xmlns:a16="http://schemas.microsoft.com/office/drawing/2014/main" id="{E6FFA7EE-700D-4346-8BB9-008236AD0011}"/>
            </a:ext>
          </a:extLst>
        </xdr:cNvPr>
        <xdr:cNvCxnSpPr/>
      </xdr:nvCxnSpPr>
      <xdr:spPr>
        <a:xfrm flipV="1">
          <a:off x="14375764" y="553484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FDD1A2DA-B25F-4E72-834B-AAF72FB4BB4F}"/>
            </a:ext>
          </a:extLst>
        </xdr:cNvPr>
        <xdr:cNvSpPr txBox="1"/>
      </xdr:nvSpPr>
      <xdr:spPr>
        <a:xfrm>
          <a:off x="144145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a:extLst>
            <a:ext uri="{FF2B5EF4-FFF2-40B4-BE49-F238E27FC236}">
              <a16:creationId xmlns:a16="http://schemas.microsoft.com/office/drawing/2014/main" id="{A42DD5E4-4CE1-404E-AA29-55B3560B6817}"/>
            </a:ext>
          </a:extLst>
        </xdr:cNvPr>
        <xdr:cNvCxnSpPr/>
      </xdr:nvCxnSpPr>
      <xdr:spPr>
        <a:xfrm>
          <a:off x="1428750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1C4FD19F-8631-48AD-87F5-AE6943648194}"/>
            </a:ext>
          </a:extLst>
        </xdr:cNvPr>
        <xdr:cNvSpPr txBox="1"/>
      </xdr:nvSpPr>
      <xdr:spPr>
        <a:xfrm>
          <a:off x="1441450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a:extLst>
            <a:ext uri="{FF2B5EF4-FFF2-40B4-BE49-F238E27FC236}">
              <a16:creationId xmlns:a16="http://schemas.microsoft.com/office/drawing/2014/main" id="{B836743A-D5A9-4911-BCD9-C632F53D395E}"/>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B78A80CB-A46B-4BBA-9ACA-4ED62B5ED395}"/>
            </a:ext>
          </a:extLst>
        </xdr:cNvPr>
        <xdr:cNvSpPr txBox="1"/>
      </xdr:nvSpPr>
      <xdr:spPr>
        <a:xfrm>
          <a:off x="14414500" y="63681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a:extLst>
            <a:ext uri="{FF2B5EF4-FFF2-40B4-BE49-F238E27FC236}">
              <a16:creationId xmlns:a16="http://schemas.microsoft.com/office/drawing/2014/main" id="{63194300-1D12-4A09-BFFA-2871F68D5B9D}"/>
            </a:ext>
          </a:extLst>
        </xdr:cNvPr>
        <xdr:cNvSpPr/>
      </xdr:nvSpPr>
      <xdr:spPr>
        <a:xfrm>
          <a:off x="14325600" y="638592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a:extLst>
            <a:ext uri="{FF2B5EF4-FFF2-40B4-BE49-F238E27FC236}">
              <a16:creationId xmlns:a16="http://schemas.microsoft.com/office/drawing/2014/main" id="{4CD8C95D-C368-465E-8DF2-A6008E5FE2AB}"/>
            </a:ext>
          </a:extLst>
        </xdr:cNvPr>
        <xdr:cNvSpPr/>
      </xdr:nvSpPr>
      <xdr:spPr>
        <a:xfrm>
          <a:off x="13578840" y="641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a:extLst>
            <a:ext uri="{FF2B5EF4-FFF2-40B4-BE49-F238E27FC236}">
              <a16:creationId xmlns:a16="http://schemas.microsoft.com/office/drawing/2014/main" id="{916CBD3D-9BFC-4F2F-80C0-D3F94F92539B}"/>
            </a:ext>
          </a:extLst>
        </xdr:cNvPr>
        <xdr:cNvSpPr/>
      </xdr:nvSpPr>
      <xdr:spPr>
        <a:xfrm>
          <a:off x="12804140" y="64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a:extLst>
            <a:ext uri="{FF2B5EF4-FFF2-40B4-BE49-F238E27FC236}">
              <a16:creationId xmlns:a16="http://schemas.microsoft.com/office/drawing/2014/main" id="{E2170B5B-7060-4D8D-B0CF-028853958C7B}"/>
            </a:ext>
          </a:extLst>
        </xdr:cNvPr>
        <xdr:cNvSpPr/>
      </xdr:nvSpPr>
      <xdr:spPr>
        <a:xfrm>
          <a:off x="12029440" y="6244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a:extLst>
            <a:ext uri="{FF2B5EF4-FFF2-40B4-BE49-F238E27FC236}">
              <a16:creationId xmlns:a16="http://schemas.microsoft.com/office/drawing/2014/main" id="{D852518C-225E-45ED-9E57-2B1BE12E0BDD}"/>
            </a:ext>
          </a:extLst>
        </xdr:cNvPr>
        <xdr:cNvSpPr/>
      </xdr:nvSpPr>
      <xdr:spPr>
        <a:xfrm>
          <a:off x="11231880" y="637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AF9D415-F430-464B-A79B-E60B9F3AB227}"/>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3A17F50-97BA-4929-883E-6F2A6F1ABFF9}"/>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DB6AC4F-E251-4B06-8D1B-B3723D1ED52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B82659D-685B-44CD-8D96-04538DF70E47}"/>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B59AA3B-4334-4F07-87F2-745EA01D7A7B}"/>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85816</xdr:rowOff>
    </xdr:from>
    <xdr:to>
      <xdr:col>85</xdr:col>
      <xdr:colOff>177800</xdr:colOff>
      <xdr:row>37</xdr:row>
      <xdr:rowOff>15966</xdr:rowOff>
    </xdr:to>
    <xdr:sp macro="" textlink="">
      <xdr:nvSpPr>
        <xdr:cNvPr id="436" name="楕円 435">
          <a:extLst>
            <a:ext uri="{FF2B5EF4-FFF2-40B4-BE49-F238E27FC236}">
              <a16:creationId xmlns:a16="http://schemas.microsoft.com/office/drawing/2014/main" id="{E37B9253-9008-4E66-BC3D-D0755FF4C254}"/>
            </a:ext>
          </a:extLst>
        </xdr:cNvPr>
        <xdr:cNvSpPr/>
      </xdr:nvSpPr>
      <xdr:spPr>
        <a:xfrm>
          <a:off x="14325600" y="61208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108693</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6008F2B0-A06C-4416-9714-72BBB15FE382}"/>
            </a:ext>
          </a:extLst>
        </xdr:cNvPr>
        <xdr:cNvSpPr txBox="1"/>
      </xdr:nvSpPr>
      <xdr:spPr>
        <a:xfrm>
          <a:off x="14414500"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49893</xdr:rowOff>
    </xdr:from>
    <xdr:to>
      <xdr:col>81</xdr:col>
      <xdr:colOff>101600</xdr:colOff>
      <xdr:row>36</xdr:row>
      <xdr:rowOff>151493</xdr:rowOff>
    </xdr:to>
    <xdr:sp macro="" textlink="">
      <xdr:nvSpPr>
        <xdr:cNvPr id="438" name="楕円 437">
          <a:extLst>
            <a:ext uri="{FF2B5EF4-FFF2-40B4-BE49-F238E27FC236}">
              <a16:creationId xmlns:a16="http://schemas.microsoft.com/office/drawing/2014/main" id="{9B55F5CF-9A1E-4B1B-8491-EDE01ABEDE0B}"/>
            </a:ext>
          </a:extLst>
        </xdr:cNvPr>
        <xdr:cNvSpPr/>
      </xdr:nvSpPr>
      <xdr:spPr>
        <a:xfrm>
          <a:off x="1357884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100693</xdr:rowOff>
    </xdr:from>
    <xdr:to>
      <xdr:col>85</xdr:col>
      <xdr:colOff>127000</xdr:colOff>
      <xdr:row>36</xdr:row>
      <xdr:rowOff>136616</xdr:rowOff>
    </xdr:to>
    <xdr:cxnSp macro="">
      <xdr:nvCxnSpPr>
        <xdr:cNvPr id="439" name="直線コネクタ 438">
          <a:extLst>
            <a:ext uri="{FF2B5EF4-FFF2-40B4-BE49-F238E27FC236}">
              <a16:creationId xmlns:a16="http://schemas.microsoft.com/office/drawing/2014/main" id="{20A1936B-BB6B-45B0-807C-D0B11B127881}"/>
            </a:ext>
          </a:extLst>
        </xdr:cNvPr>
        <xdr:cNvCxnSpPr/>
      </xdr:nvCxnSpPr>
      <xdr:spPr>
        <a:xfrm>
          <a:off x="13629640" y="6135733"/>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40" name="楕円 439">
          <a:extLst>
            <a:ext uri="{FF2B5EF4-FFF2-40B4-BE49-F238E27FC236}">
              <a16:creationId xmlns:a16="http://schemas.microsoft.com/office/drawing/2014/main" id="{C134EF72-D9FA-43C1-BAD3-D083F56A18AF}"/>
            </a:ext>
          </a:extLst>
        </xdr:cNvPr>
        <xdr:cNvSpPr/>
      </xdr:nvSpPr>
      <xdr:spPr>
        <a:xfrm>
          <a:off x="1280414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36</xdr:row>
      <xdr:rowOff>100693</xdr:rowOff>
    </xdr:to>
    <xdr:cxnSp macro="">
      <xdr:nvCxnSpPr>
        <xdr:cNvPr id="441" name="直線コネクタ 440">
          <a:extLst>
            <a:ext uri="{FF2B5EF4-FFF2-40B4-BE49-F238E27FC236}">
              <a16:creationId xmlns:a16="http://schemas.microsoft.com/office/drawing/2014/main" id="{71F3BB36-1B99-4FAB-A392-4CA223973B8D}"/>
            </a:ext>
          </a:extLst>
        </xdr:cNvPr>
        <xdr:cNvCxnSpPr/>
      </xdr:nvCxnSpPr>
      <xdr:spPr>
        <a:xfrm>
          <a:off x="12854940" y="6099810"/>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151130</xdr:rowOff>
    </xdr:from>
    <xdr:to>
      <xdr:col>72</xdr:col>
      <xdr:colOff>38100</xdr:colOff>
      <xdr:row>36</xdr:row>
      <xdr:rowOff>81280</xdr:rowOff>
    </xdr:to>
    <xdr:sp macro="" textlink="">
      <xdr:nvSpPr>
        <xdr:cNvPr id="442" name="楕円 441">
          <a:extLst>
            <a:ext uri="{FF2B5EF4-FFF2-40B4-BE49-F238E27FC236}">
              <a16:creationId xmlns:a16="http://schemas.microsoft.com/office/drawing/2014/main" id="{CDAE3D5F-9B1C-4BA4-A623-F5D96A861EDA}"/>
            </a:ext>
          </a:extLst>
        </xdr:cNvPr>
        <xdr:cNvSpPr/>
      </xdr:nvSpPr>
      <xdr:spPr>
        <a:xfrm>
          <a:off x="12029440" y="6018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30480</xdr:rowOff>
    </xdr:from>
    <xdr:to>
      <xdr:col>76</xdr:col>
      <xdr:colOff>114300</xdr:colOff>
      <xdr:row>36</xdr:row>
      <xdr:rowOff>64770</xdr:rowOff>
    </xdr:to>
    <xdr:cxnSp macro="">
      <xdr:nvCxnSpPr>
        <xdr:cNvPr id="443" name="直線コネクタ 442">
          <a:extLst>
            <a:ext uri="{FF2B5EF4-FFF2-40B4-BE49-F238E27FC236}">
              <a16:creationId xmlns:a16="http://schemas.microsoft.com/office/drawing/2014/main" id="{DF9D7D86-C9F2-482F-A509-D664FE68086E}"/>
            </a:ext>
          </a:extLst>
        </xdr:cNvPr>
        <xdr:cNvCxnSpPr/>
      </xdr:nvCxnSpPr>
      <xdr:spPr>
        <a:xfrm>
          <a:off x="12072620" y="606552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115207</xdr:rowOff>
    </xdr:from>
    <xdr:to>
      <xdr:col>67</xdr:col>
      <xdr:colOff>101600</xdr:colOff>
      <xdr:row>36</xdr:row>
      <xdr:rowOff>45357</xdr:rowOff>
    </xdr:to>
    <xdr:sp macro="" textlink="">
      <xdr:nvSpPr>
        <xdr:cNvPr id="444" name="楕円 443">
          <a:extLst>
            <a:ext uri="{FF2B5EF4-FFF2-40B4-BE49-F238E27FC236}">
              <a16:creationId xmlns:a16="http://schemas.microsoft.com/office/drawing/2014/main" id="{56A0B795-7D0E-4C6B-B94D-A46FC2C43D34}"/>
            </a:ext>
          </a:extLst>
        </xdr:cNvPr>
        <xdr:cNvSpPr/>
      </xdr:nvSpPr>
      <xdr:spPr>
        <a:xfrm>
          <a:off x="11231880" y="59826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166007</xdr:rowOff>
    </xdr:from>
    <xdr:to>
      <xdr:col>71</xdr:col>
      <xdr:colOff>177800</xdr:colOff>
      <xdr:row>36</xdr:row>
      <xdr:rowOff>30480</xdr:rowOff>
    </xdr:to>
    <xdr:cxnSp macro="">
      <xdr:nvCxnSpPr>
        <xdr:cNvPr id="445" name="直線コネクタ 444">
          <a:extLst>
            <a:ext uri="{FF2B5EF4-FFF2-40B4-BE49-F238E27FC236}">
              <a16:creationId xmlns:a16="http://schemas.microsoft.com/office/drawing/2014/main" id="{39CBA2BC-27D5-44C2-AA4A-5BE12696693A}"/>
            </a:ext>
          </a:extLst>
        </xdr:cNvPr>
        <xdr:cNvCxnSpPr/>
      </xdr:nvCxnSpPr>
      <xdr:spPr>
        <a:xfrm>
          <a:off x="11282680" y="6033407"/>
          <a:ext cx="78994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A73A59FD-EAAD-4C60-94AF-5B376E9B8E4E}"/>
            </a:ext>
          </a:extLst>
        </xdr:cNvPr>
        <xdr:cNvSpPr txBox="1"/>
      </xdr:nvSpPr>
      <xdr:spPr>
        <a:xfrm>
          <a:off x="13437244" y="6504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71785430-A52D-48EC-9E53-F4C126A45AC9}"/>
            </a:ext>
          </a:extLst>
        </xdr:cNvPr>
        <xdr:cNvSpPr txBox="1"/>
      </xdr:nvSpPr>
      <xdr:spPr>
        <a:xfrm>
          <a:off x="12675244" y="650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134455</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674E22D6-6674-4F14-8BEA-B789EECE398C}"/>
            </a:ext>
          </a:extLst>
        </xdr:cNvPr>
        <xdr:cNvSpPr txBox="1"/>
      </xdr:nvSpPr>
      <xdr:spPr>
        <a:xfrm>
          <a:off x="11900544" y="633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19FE43D8-099E-4D79-9631-DF66A0BFC671}"/>
            </a:ext>
          </a:extLst>
        </xdr:cNvPr>
        <xdr:cNvSpPr txBox="1"/>
      </xdr:nvSpPr>
      <xdr:spPr>
        <a:xfrm>
          <a:off x="11102984" y="6470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168020</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86D7050F-92C8-469F-951E-72E2B1AFF3A4}"/>
            </a:ext>
          </a:extLst>
        </xdr:cNvPr>
        <xdr:cNvSpPr txBox="1"/>
      </xdr:nvSpPr>
      <xdr:spPr>
        <a:xfrm>
          <a:off x="13437244" y="586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1DFB1D49-7565-48E5-9330-ECD0FA8D94FD}"/>
            </a:ext>
          </a:extLst>
        </xdr:cNvPr>
        <xdr:cNvSpPr txBox="1"/>
      </xdr:nvSpPr>
      <xdr:spPr>
        <a:xfrm>
          <a:off x="126752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97807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AEDD2C5C-B568-4C92-AE06-8D3440D5EED8}"/>
            </a:ext>
          </a:extLst>
        </xdr:cNvPr>
        <xdr:cNvSpPr txBox="1"/>
      </xdr:nvSpPr>
      <xdr:spPr>
        <a:xfrm>
          <a:off x="119005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61884</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F7CED801-70DA-4A99-8045-1B4F731A4332}"/>
            </a:ext>
          </a:extLst>
        </xdr:cNvPr>
        <xdr:cNvSpPr txBox="1"/>
      </xdr:nvSpPr>
      <xdr:spPr>
        <a:xfrm>
          <a:off x="11102984" y="576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1BBFFE5F-721D-4F60-A4A7-4E84C4E0734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F4FD0D4B-49EC-4735-ABDC-EC689EDD7AB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B40C690E-E2DC-4D1B-8513-95471BC30308}"/>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19C10DB4-9042-4276-B679-045D733E38BB}"/>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64771757-BB1D-4979-8D7F-AB6607AF8C3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B4EBCF1A-55B6-4F02-9A89-DC1A48BD526A}"/>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3C485B86-6B6E-434C-AC0F-77F8C165644A}"/>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9A5FDACF-C676-45D8-92E4-584340DAB8F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35A0F122-C55E-4FD1-83A7-C15398AA5A2E}"/>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68729EE8-93EE-46A2-AD8B-680651D6C4D6}"/>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580F0156-9CE6-454A-90B7-DB38AE77299B}"/>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D7EE3D4B-F76D-445A-8F01-66227E4B2DB4}"/>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171F3C05-5B4C-45A6-90A0-020197031D81}"/>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42E4939F-33FF-4C18-B465-295C8E67CFF3}"/>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677944D1-1DEE-41A9-9371-EAF628C10F83}"/>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EF7D0231-2C0B-4844-BC7A-3DA0859D1409}"/>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94CAC17-AA47-4B44-8D6A-77DC5FFBCBF4}"/>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23E15A6D-D3EA-4A9A-8D07-DE448E426477}"/>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FA08B8D6-4308-46D1-9C20-F4BB6B17A946}"/>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F329CA12-528D-4570-8A44-23D1D65BB7DD}"/>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4629E3B2-5E13-4C2F-9F48-46529AF8B8FF}"/>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DC51B3FA-D80B-461C-BFD8-B04939256F63}"/>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57E126C9-E1C7-4C5A-BC74-1C819AB61603}"/>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F51F29E4-938C-416E-9BB6-06883DA5EA5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BFBB510E-A379-453C-9441-03D30DE80C7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a:extLst>
            <a:ext uri="{FF2B5EF4-FFF2-40B4-BE49-F238E27FC236}">
              <a16:creationId xmlns:a16="http://schemas.microsoft.com/office/drawing/2014/main" id="{426FDA4D-B501-4E61-A17D-98BFA18DCA26}"/>
            </a:ext>
          </a:extLst>
        </xdr:cNvPr>
        <xdr:cNvCxnSpPr/>
      </xdr:nvCxnSpPr>
      <xdr:spPr>
        <a:xfrm flipV="1">
          <a:off x="19509104" y="5743303"/>
          <a:ext cx="0" cy="122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FB447AA-F2C8-4EE8-994A-64468EA53C3D}"/>
            </a:ext>
          </a:extLst>
        </xdr:cNvPr>
        <xdr:cNvSpPr txBox="1"/>
      </xdr:nvSpPr>
      <xdr:spPr>
        <a:xfrm>
          <a:off x="19547840" y="696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a:extLst>
            <a:ext uri="{FF2B5EF4-FFF2-40B4-BE49-F238E27FC236}">
              <a16:creationId xmlns:a16="http://schemas.microsoft.com/office/drawing/2014/main" id="{7CB51AF0-7A30-4A76-9E1D-6D8E0EB486E9}"/>
            </a:ext>
          </a:extLst>
        </xdr:cNvPr>
        <xdr:cNvCxnSpPr/>
      </xdr:nvCxnSpPr>
      <xdr:spPr>
        <a:xfrm>
          <a:off x="19443700" y="6964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188D0EB6-0046-4E77-A076-EF97BC77E656}"/>
            </a:ext>
          </a:extLst>
        </xdr:cNvPr>
        <xdr:cNvSpPr txBox="1"/>
      </xdr:nvSpPr>
      <xdr:spPr>
        <a:xfrm>
          <a:off x="19547840" y="552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a:extLst>
            <a:ext uri="{FF2B5EF4-FFF2-40B4-BE49-F238E27FC236}">
              <a16:creationId xmlns:a16="http://schemas.microsoft.com/office/drawing/2014/main" id="{405A6F1C-9E1A-400E-913E-8FA12DBB919D}"/>
            </a:ext>
          </a:extLst>
        </xdr:cNvPr>
        <xdr:cNvCxnSpPr/>
      </xdr:nvCxnSpPr>
      <xdr:spPr>
        <a:xfrm>
          <a:off x="19443700" y="5743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EFE2B347-B25B-4E50-851E-4B9E2DA834F3}"/>
            </a:ext>
          </a:extLst>
        </xdr:cNvPr>
        <xdr:cNvSpPr txBox="1"/>
      </xdr:nvSpPr>
      <xdr:spPr>
        <a:xfrm>
          <a:off x="19547840" y="6601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a:extLst>
            <a:ext uri="{FF2B5EF4-FFF2-40B4-BE49-F238E27FC236}">
              <a16:creationId xmlns:a16="http://schemas.microsoft.com/office/drawing/2014/main" id="{BF30BA1E-65AD-4404-B5A2-4C097158FEED}"/>
            </a:ext>
          </a:extLst>
        </xdr:cNvPr>
        <xdr:cNvSpPr/>
      </xdr:nvSpPr>
      <xdr:spPr>
        <a:xfrm>
          <a:off x="19458940" y="66226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a:extLst>
            <a:ext uri="{FF2B5EF4-FFF2-40B4-BE49-F238E27FC236}">
              <a16:creationId xmlns:a16="http://schemas.microsoft.com/office/drawing/2014/main" id="{DBBA4417-FFEC-4AA6-8BDB-030C2AFF9E9B}"/>
            </a:ext>
          </a:extLst>
        </xdr:cNvPr>
        <xdr:cNvSpPr/>
      </xdr:nvSpPr>
      <xdr:spPr>
        <a:xfrm>
          <a:off x="18735040" y="66139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7" name="フローチャート: 判断 486">
          <a:extLst>
            <a:ext uri="{FF2B5EF4-FFF2-40B4-BE49-F238E27FC236}">
              <a16:creationId xmlns:a16="http://schemas.microsoft.com/office/drawing/2014/main" id="{D4061ECA-12B6-40E9-BD5D-A7F01D8A28B1}"/>
            </a:ext>
          </a:extLst>
        </xdr:cNvPr>
        <xdr:cNvSpPr/>
      </xdr:nvSpPr>
      <xdr:spPr>
        <a:xfrm>
          <a:off x="17937480" y="6541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8" name="フローチャート: 判断 487">
          <a:extLst>
            <a:ext uri="{FF2B5EF4-FFF2-40B4-BE49-F238E27FC236}">
              <a16:creationId xmlns:a16="http://schemas.microsoft.com/office/drawing/2014/main" id="{1DAF4874-F496-4901-BBF6-77445D506D0D}"/>
            </a:ext>
          </a:extLst>
        </xdr:cNvPr>
        <xdr:cNvSpPr/>
      </xdr:nvSpPr>
      <xdr:spPr>
        <a:xfrm>
          <a:off x="17162780" y="6674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9" name="フローチャート: 判断 488">
          <a:extLst>
            <a:ext uri="{FF2B5EF4-FFF2-40B4-BE49-F238E27FC236}">
              <a16:creationId xmlns:a16="http://schemas.microsoft.com/office/drawing/2014/main" id="{86A4FE39-BFDB-47CD-ACF7-11FCC18B7D14}"/>
            </a:ext>
          </a:extLst>
        </xdr:cNvPr>
        <xdr:cNvSpPr/>
      </xdr:nvSpPr>
      <xdr:spPr>
        <a:xfrm>
          <a:off x="16388080" y="67222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4968101-24A9-49B3-8417-2F80E8C1545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F7D44C0-1D9A-4138-91CB-C26E52DBFE5A}"/>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0F29B78-C5FA-411D-9DC4-4CD0A98DF284}"/>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8E09208-1A2A-4B4D-B643-268322714ED4}"/>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A5EF618A-C7EA-4BFD-8DE9-A51D110C4CB4}"/>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95069</xdr:rowOff>
    </xdr:from>
    <xdr:to>
      <xdr:col>116</xdr:col>
      <xdr:colOff>114300</xdr:colOff>
      <xdr:row>39</xdr:row>
      <xdr:rowOff>25219</xdr:rowOff>
    </xdr:to>
    <xdr:sp macro="" textlink="">
      <xdr:nvSpPr>
        <xdr:cNvPr id="495" name="楕円 494">
          <a:extLst>
            <a:ext uri="{FF2B5EF4-FFF2-40B4-BE49-F238E27FC236}">
              <a16:creationId xmlns:a16="http://schemas.microsoft.com/office/drawing/2014/main" id="{EDA8C72F-B8E9-423B-BDB4-CBF94831B726}"/>
            </a:ext>
          </a:extLst>
        </xdr:cNvPr>
        <xdr:cNvSpPr/>
      </xdr:nvSpPr>
      <xdr:spPr>
        <a:xfrm>
          <a:off x="19458940" y="64653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117946</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5A801309-E427-4886-B471-9EBB82B01D27}"/>
            </a:ext>
          </a:extLst>
        </xdr:cNvPr>
        <xdr:cNvSpPr txBox="1"/>
      </xdr:nvSpPr>
      <xdr:spPr>
        <a:xfrm>
          <a:off x="19547840" y="63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113574</xdr:rowOff>
    </xdr:from>
    <xdr:to>
      <xdr:col>112</xdr:col>
      <xdr:colOff>38100</xdr:colOff>
      <xdr:row>39</xdr:row>
      <xdr:rowOff>43724</xdr:rowOff>
    </xdr:to>
    <xdr:sp macro="" textlink="">
      <xdr:nvSpPr>
        <xdr:cNvPr id="497" name="楕円 496">
          <a:extLst>
            <a:ext uri="{FF2B5EF4-FFF2-40B4-BE49-F238E27FC236}">
              <a16:creationId xmlns:a16="http://schemas.microsoft.com/office/drawing/2014/main" id="{BA5A55CE-EEF7-49C4-8B38-D39950CF4CAB}"/>
            </a:ext>
          </a:extLst>
        </xdr:cNvPr>
        <xdr:cNvSpPr/>
      </xdr:nvSpPr>
      <xdr:spPr>
        <a:xfrm>
          <a:off x="18735040" y="64838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145869</xdr:rowOff>
    </xdr:from>
    <xdr:to>
      <xdr:col>116</xdr:col>
      <xdr:colOff>63500</xdr:colOff>
      <xdr:row>38</xdr:row>
      <xdr:rowOff>164374</xdr:rowOff>
    </xdr:to>
    <xdr:cxnSp macro="">
      <xdr:nvCxnSpPr>
        <xdr:cNvPr id="498" name="直線コネクタ 497">
          <a:extLst>
            <a:ext uri="{FF2B5EF4-FFF2-40B4-BE49-F238E27FC236}">
              <a16:creationId xmlns:a16="http://schemas.microsoft.com/office/drawing/2014/main" id="{3D6E248E-F12E-4D56-BBD3-C2114064950F}"/>
            </a:ext>
          </a:extLst>
        </xdr:cNvPr>
        <xdr:cNvCxnSpPr/>
      </xdr:nvCxnSpPr>
      <xdr:spPr>
        <a:xfrm flipV="1">
          <a:off x="18778220" y="6516189"/>
          <a:ext cx="73152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140788</xdr:rowOff>
    </xdr:from>
    <xdr:to>
      <xdr:col>107</xdr:col>
      <xdr:colOff>101600</xdr:colOff>
      <xdr:row>39</xdr:row>
      <xdr:rowOff>70938</xdr:rowOff>
    </xdr:to>
    <xdr:sp macro="" textlink="">
      <xdr:nvSpPr>
        <xdr:cNvPr id="499" name="楕円 498">
          <a:extLst>
            <a:ext uri="{FF2B5EF4-FFF2-40B4-BE49-F238E27FC236}">
              <a16:creationId xmlns:a16="http://schemas.microsoft.com/office/drawing/2014/main" id="{9FE17695-A0A2-4A77-BF1A-125B139E50DA}"/>
            </a:ext>
          </a:extLst>
        </xdr:cNvPr>
        <xdr:cNvSpPr/>
      </xdr:nvSpPr>
      <xdr:spPr>
        <a:xfrm>
          <a:off x="17937480" y="65111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164374</xdr:rowOff>
    </xdr:from>
    <xdr:to>
      <xdr:col>111</xdr:col>
      <xdr:colOff>177800</xdr:colOff>
      <xdr:row>39</xdr:row>
      <xdr:rowOff>20138</xdr:rowOff>
    </xdr:to>
    <xdr:cxnSp macro="">
      <xdr:nvCxnSpPr>
        <xdr:cNvPr id="500" name="直線コネクタ 499">
          <a:extLst>
            <a:ext uri="{FF2B5EF4-FFF2-40B4-BE49-F238E27FC236}">
              <a16:creationId xmlns:a16="http://schemas.microsoft.com/office/drawing/2014/main" id="{9A684177-71FB-4FA1-85FC-65F41286DDC7}"/>
            </a:ext>
          </a:extLst>
        </xdr:cNvPr>
        <xdr:cNvCxnSpPr/>
      </xdr:nvCxnSpPr>
      <xdr:spPr>
        <a:xfrm flipV="1">
          <a:off x="17988280" y="6534694"/>
          <a:ext cx="78994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158206</xdr:rowOff>
    </xdr:from>
    <xdr:to>
      <xdr:col>102</xdr:col>
      <xdr:colOff>165100</xdr:colOff>
      <xdr:row>39</xdr:row>
      <xdr:rowOff>88356</xdr:rowOff>
    </xdr:to>
    <xdr:sp macro="" textlink="">
      <xdr:nvSpPr>
        <xdr:cNvPr id="501" name="楕円 500">
          <a:extLst>
            <a:ext uri="{FF2B5EF4-FFF2-40B4-BE49-F238E27FC236}">
              <a16:creationId xmlns:a16="http://schemas.microsoft.com/office/drawing/2014/main" id="{208E2EEC-3BF5-4D34-BA46-B4C3BA410DA6}"/>
            </a:ext>
          </a:extLst>
        </xdr:cNvPr>
        <xdr:cNvSpPr/>
      </xdr:nvSpPr>
      <xdr:spPr>
        <a:xfrm>
          <a:off x="17162780" y="6528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20138</xdr:rowOff>
    </xdr:from>
    <xdr:to>
      <xdr:col>107</xdr:col>
      <xdr:colOff>50800</xdr:colOff>
      <xdr:row>39</xdr:row>
      <xdr:rowOff>37556</xdr:rowOff>
    </xdr:to>
    <xdr:cxnSp macro="">
      <xdr:nvCxnSpPr>
        <xdr:cNvPr id="502" name="直線コネクタ 501">
          <a:extLst>
            <a:ext uri="{FF2B5EF4-FFF2-40B4-BE49-F238E27FC236}">
              <a16:creationId xmlns:a16="http://schemas.microsoft.com/office/drawing/2014/main" id="{8289AC8B-239F-49D5-BD83-C0B36F48465A}"/>
            </a:ext>
          </a:extLst>
        </xdr:cNvPr>
        <xdr:cNvCxnSpPr/>
      </xdr:nvCxnSpPr>
      <xdr:spPr>
        <a:xfrm flipV="1">
          <a:off x="17213580" y="6558098"/>
          <a:ext cx="7747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503" name="楕円 502">
          <a:extLst>
            <a:ext uri="{FF2B5EF4-FFF2-40B4-BE49-F238E27FC236}">
              <a16:creationId xmlns:a16="http://schemas.microsoft.com/office/drawing/2014/main" id="{82949E3D-CD97-4FF8-BEF9-31C7F50179D5}"/>
            </a:ext>
          </a:extLst>
        </xdr:cNvPr>
        <xdr:cNvSpPr/>
      </xdr:nvSpPr>
      <xdr:spPr>
        <a:xfrm>
          <a:off x="16388080" y="6540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37556</xdr:rowOff>
    </xdr:from>
    <xdr:to>
      <xdr:col>102</xdr:col>
      <xdr:colOff>114300</xdr:colOff>
      <xdr:row>39</xdr:row>
      <xdr:rowOff>49530</xdr:rowOff>
    </xdr:to>
    <xdr:cxnSp macro="">
      <xdr:nvCxnSpPr>
        <xdr:cNvPr id="504" name="直線コネクタ 503">
          <a:extLst>
            <a:ext uri="{FF2B5EF4-FFF2-40B4-BE49-F238E27FC236}">
              <a16:creationId xmlns:a16="http://schemas.microsoft.com/office/drawing/2014/main" id="{C3714423-8AFC-40D6-A11E-00093D95FFA9}"/>
            </a:ext>
          </a:extLst>
        </xdr:cNvPr>
        <xdr:cNvCxnSpPr/>
      </xdr:nvCxnSpPr>
      <xdr:spPr>
        <a:xfrm flipV="1">
          <a:off x="16431260" y="6575516"/>
          <a:ext cx="78232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A45BC1F0-2F4D-4110-B9A6-3AEDB0793285}"/>
            </a:ext>
          </a:extLst>
        </xdr:cNvPr>
        <xdr:cNvSpPr txBox="1"/>
      </xdr:nvSpPr>
      <xdr:spPr>
        <a:xfrm>
          <a:off x="18561127" y="670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92546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B29888C8-449D-415E-BBF1-7D3E960B6B52}"/>
            </a:ext>
          </a:extLst>
        </xdr:cNvPr>
        <xdr:cNvSpPr txBox="1"/>
      </xdr:nvSpPr>
      <xdr:spPr>
        <a:xfrm>
          <a:off x="17776267" y="663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1323CDA5-F5FB-4430-8EAD-50268E91476C}"/>
            </a:ext>
          </a:extLst>
        </xdr:cNvPr>
        <xdr:cNvSpPr txBox="1"/>
      </xdr:nvSpPr>
      <xdr:spPr>
        <a:xfrm>
          <a:off x="1700156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50DD87BF-9EBA-4231-9CBB-808F16599F2D}"/>
            </a:ext>
          </a:extLst>
        </xdr:cNvPr>
        <xdr:cNvSpPr txBox="1"/>
      </xdr:nvSpPr>
      <xdr:spPr>
        <a:xfrm>
          <a:off x="16226867" y="681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60251</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7485C24C-F6AA-4FDD-A5C7-57B07C3701BC}"/>
            </a:ext>
          </a:extLst>
        </xdr:cNvPr>
        <xdr:cNvSpPr txBox="1"/>
      </xdr:nvSpPr>
      <xdr:spPr>
        <a:xfrm>
          <a:off x="18561127" y="626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87466</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175CE524-C863-46D4-8539-EAAA8E17150A}"/>
            </a:ext>
          </a:extLst>
        </xdr:cNvPr>
        <xdr:cNvSpPr txBox="1"/>
      </xdr:nvSpPr>
      <xdr:spPr>
        <a:xfrm>
          <a:off x="17776267" y="629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104883</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128DF695-DE0C-4212-9A41-E39862615376}"/>
            </a:ext>
          </a:extLst>
        </xdr:cNvPr>
        <xdr:cNvSpPr txBox="1"/>
      </xdr:nvSpPr>
      <xdr:spPr>
        <a:xfrm>
          <a:off x="17001567" y="630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790082D5-D1FF-44DE-A898-F183DDDFAF1F}"/>
            </a:ext>
          </a:extLst>
        </xdr:cNvPr>
        <xdr:cNvSpPr txBox="1"/>
      </xdr:nvSpPr>
      <xdr:spPr>
        <a:xfrm>
          <a:off x="1622686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C7E81CDD-8888-4146-A42C-AA62344EC76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1CBF4022-E2F3-4173-A5B3-3F115C0FC82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9C5E32AD-E998-4793-87F7-3D1FBA9B1DF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A1048B40-E42A-4279-A09D-ED51C79D606A}"/>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14AB26AD-B8AF-4E4D-B780-8CCFFAFFC5D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5661CC72-385D-4F25-A3C3-58D2B7BA2EA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22DCE7C3-6103-4E10-BB7F-FDF088F7734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5FD63361-9B3C-4063-9087-8DBD157211F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99A19450-D9EB-44CC-8503-DE4CDE4075E5}"/>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F64285C7-CC5E-48E2-A7BD-65132FC3191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D9396E5D-0209-41EB-AD9A-8A4D0823332A}"/>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E30B1B00-6CEC-4569-8B7B-C68D780FF77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22BC03BA-2B38-4DBF-940E-FF57FF1337CE}"/>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59D1B4D3-0E33-43B0-80AD-6361F64BC2AD}"/>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1C002593-0E7B-4CBE-88FE-8B5E5C95C67E}"/>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ABFBFE45-975E-470B-8653-704DB7198073}"/>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9DF049D0-9DE4-46CC-B521-363A0DD5A184}"/>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AC63EBCB-2CC7-4F89-A077-B221F9848A37}"/>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9686511A-0685-4105-8A34-A9DDDBC097F6}"/>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45E7B120-DAD9-43E1-BF81-4AA851C3833A}"/>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973CD836-6F0C-4435-9CA0-C87FDDA62AEA}"/>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CA81A9CC-8136-4F43-ABEA-DBFE94A7720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128E2052-E3E9-4D72-A785-98B6983E0757}"/>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303131C4-3D9E-4885-94BA-CFB1805E055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a:extLst>
            <a:ext uri="{FF2B5EF4-FFF2-40B4-BE49-F238E27FC236}">
              <a16:creationId xmlns:a16="http://schemas.microsoft.com/office/drawing/2014/main" id="{C78F749A-4D0F-4439-BC2F-4A33152DF620}"/>
            </a:ext>
          </a:extLst>
        </xdr:cNvPr>
        <xdr:cNvCxnSpPr/>
      </xdr:nvCxnSpPr>
      <xdr:spPr>
        <a:xfrm flipV="1">
          <a:off x="14375764" y="933831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5AD5C49B-A6A9-4CBF-9C8E-E54CC19A721E}"/>
            </a:ext>
          </a:extLst>
        </xdr:cNvPr>
        <xdr:cNvSpPr txBox="1"/>
      </xdr:nvSpPr>
      <xdr:spPr>
        <a:xfrm>
          <a:off x="14414500"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a:extLst>
            <a:ext uri="{FF2B5EF4-FFF2-40B4-BE49-F238E27FC236}">
              <a16:creationId xmlns:a16="http://schemas.microsoft.com/office/drawing/2014/main" id="{180F39CC-37A0-4DC5-81A9-3887F1D49F24}"/>
            </a:ext>
          </a:extLst>
        </xdr:cNvPr>
        <xdr:cNvCxnSpPr/>
      </xdr:nvCxnSpPr>
      <xdr:spPr>
        <a:xfrm>
          <a:off x="14287500" y="1073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D8A9C6B3-2498-4BE0-9D78-41836D0D034C}"/>
            </a:ext>
          </a:extLst>
        </xdr:cNvPr>
        <xdr:cNvSpPr txBox="1"/>
      </xdr:nvSpPr>
      <xdr:spPr>
        <a:xfrm>
          <a:off x="14414500" y="911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a:extLst>
            <a:ext uri="{FF2B5EF4-FFF2-40B4-BE49-F238E27FC236}">
              <a16:creationId xmlns:a16="http://schemas.microsoft.com/office/drawing/2014/main" id="{72A366AF-7915-4716-8671-D7E232082415}"/>
            </a:ext>
          </a:extLst>
        </xdr:cNvPr>
        <xdr:cNvCxnSpPr/>
      </xdr:nvCxnSpPr>
      <xdr:spPr>
        <a:xfrm>
          <a:off x="14287500" y="9338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4744927-800E-4B3A-8F08-5E9A932FF8E6}"/>
            </a:ext>
          </a:extLst>
        </xdr:cNvPr>
        <xdr:cNvSpPr txBox="1"/>
      </xdr:nvSpPr>
      <xdr:spPr>
        <a:xfrm>
          <a:off x="144145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D81770C1-8B10-4B9A-BFC1-B55627F95858}"/>
            </a:ext>
          </a:extLst>
        </xdr:cNvPr>
        <xdr:cNvSpPr/>
      </xdr:nvSpPr>
      <xdr:spPr>
        <a:xfrm>
          <a:off x="14325600" y="10079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4" name="フローチャート: 判断 543">
          <a:extLst>
            <a:ext uri="{FF2B5EF4-FFF2-40B4-BE49-F238E27FC236}">
              <a16:creationId xmlns:a16="http://schemas.microsoft.com/office/drawing/2014/main" id="{C451EB66-FFD9-4853-B06F-56BA9D438D19}"/>
            </a:ext>
          </a:extLst>
        </xdr:cNvPr>
        <xdr:cNvSpPr/>
      </xdr:nvSpPr>
      <xdr:spPr>
        <a:xfrm>
          <a:off x="1357884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5" name="フローチャート: 判断 544">
          <a:extLst>
            <a:ext uri="{FF2B5EF4-FFF2-40B4-BE49-F238E27FC236}">
              <a16:creationId xmlns:a16="http://schemas.microsoft.com/office/drawing/2014/main" id="{B04C611A-3A60-4633-BC8B-1FCA9B747713}"/>
            </a:ext>
          </a:extLst>
        </xdr:cNvPr>
        <xdr:cNvSpPr/>
      </xdr:nvSpPr>
      <xdr:spPr>
        <a:xfrm>
          <a:off x="12804140" y="1005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E538D061-8129-4A0D-B2AF-8AA425162A79}"/>
            </a:ext>
          </a:extLst>
        </xdr:cNvPr>
        <xdr:cNvSpPr/>
      </xdr:nvSpPr>
      <xdr:spPr>
        <a:xfrm>
          <a:off x="1202944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7" name="フローチャート: 判断 546">
          <a:extLst>
            <a:ext uri="{FF2B5EF4-FFF2-40B4-BE49-F238E27FC236}">
              <a16:creationId xmlns:a16="http://schemas.microsoft.com/office/drawing/2014/main" id="{F91C658B-6B6D-49BF-A90F-698C6ED790DB}"/>
            </a:ext>
          </a:extLst>
        </xdr:cNvPr>
        <xdr:cNvSpPr/>
      </xdr:nvSpPr>
      <xdr:spPr>
        <a:xfrm>
          <a:off x="11231880" y="9990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5FD58EF-75E5-4B3B-A712-AAA6367ED618}"/>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15C8E3C-CCCF-448B-B008-CC8081F401EB}"/>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74C7318-C55C-4EF8-8B68-84BC42A19DDB}"/>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F5027A6-021E-4791-94C4-8BB759C452A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4DCDCD08-3D71-4995-864F-0E6D72F1A468}"/>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86360</xdr:rowOff>
    </xdr:from>
    <xdr:to>
      <xdr:col>85</xdr:col>
      <xdr:colOff>177800</xdr:colOff>
      <xdr:row>63</xdr:row>
      <xdr:rowOff>16510</xdr:rowOff>
    </xdr:to>
    <xdr:sp macro="" textlink="">
      <xdr:nvSpPr>
        <xdr:cNvPr id="553" name="楕円 552">
          <a:extLst>
            <a:ext uri="{FF2B5EF4-FFF2-40B4-BE49-F238E27FC236}">
              <a16:creationId xmlns:a16="http://schemas.microsoft.com/office/drawing/2014/main" id="{88827ACD-E939-4717-A722-C59955265261}"/>
            </a:ext>
          </a:extLst>
        </xdr:cNvPr>
        <xdr:cNvSpPr/>
      </xdr:nvSpPr>
      <xdr:spPr>
        <a:xfrm>
          <a:off x="14325600" y="104800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64787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4AAA7EE4-229F-4DDD-8DB8-05911CDEE71B}"/>
            </a:ext>
          </a:extLst>
        </xdr:cNvPr>
        <xdr:cNvSpPr txBox="1"/>
      </xdr:nvSpPr>
      <xdr:spPr>
        <a:xfrm>
          <a:off x="144145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44450</xdr:rowOff>
    </xdr:from>
    <xdr:to>
      <xdr:col>81</xdr:col>
      <xdr:colOff>101600</xdr:colOff>
      <xdr:row>62</xdr:row>
      <xdr:rowOff>146050</xdr:rowOff>
    </xdr:to>
    <xdr:sp macro="" textlink="">
      <xdr:nvSpPr>
        <xdr:cNvPr id="555" name="楕円 554">
          <a:extLst>
            <a:ext uri="{FF2B5EF4-FFF2-40B4-BE49-F238E27FC236}">
              <a16:creationId xmlns:a16="http://schemas.microsoft.com/office/drawing/2014/main" id="{8A4DEAF9-E8EE-4804-92D1-43C9350472AA}"/>
            </a:ext>
          </a:extLst>
        </xdr:cNvPr>
        <xdr:cNvSpPr/>
      </xdr:nvSpPr>
      <xdr:spPr>
        <a:xfrm>
          <a:off x="1357884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95250</xdr:rowOff>
    </xdr:from>
    <xdr:to>
      <xdr:col>85</xdr:col>
      <xdr:colOff>127000</xdr:colOff>
      <xdr:row>62</xdr:row>
      <xdr:rowOff>137160</xdr:rowOff>
    </xdr:to>
    <xdr:cxnSp macro="">
      <xdr:nvCxnSpPr>
        <xdr:cNvPr id="556" name="直線コネクタ 555">
          <a:extLst>
            <a:ext uri="{FF2B5EF4-FFF2-40B4-BE49-F238E27FC236}">
              <a16:creationId xmlns:a16="http://schemas.microsoft.com/office/drawing/2014/main" id="{5C0A18CC-7423-4547-8064-8DA068E35A71}"/>
            </a:ext>
          </a:extLst>
        </xdr:cNvPr>
        <xdr:cNvCxnSpPr/>
      </xdr:nvCxnSpPr>
      <xdr:spPr>
        <a:xfrm>
          <a:off x="13629640" y="1048893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xdr:rowOff>
    </xdr:from>
    <xdr:to>
      <xdr:col>76</xdr:col>
      <xdr:colOff>165100</xdr:colOff>
      <xdr:row>62</xdr:row>
      <xdr:rowOff>106045</xdr:rowOff>
    </xdr:to>
    <xdr:sp macro="" textlink="">
      <xdr:nvSpPr>
        <xdr:cNvPr id="557" name="楕円 556">
          <a:extLst>
            <a:ext uri="{FF2B5EF4-FFF2-40B4-BE49-F238E27FC236}">
              <a16:creationId xmlns:a16="http://schemas.microsoft.com/office/drawing/2014/main" id="{F4B44094-3AB3-4E8F-B868-E08058F54408}"/>
            </a:ext>
          </a:extLst>
        </xdr:cNvPr>
        <xdr:cNvSpPr/>
      </xdr:nvSpPr>
      <xdr:spPr>
        <a:xfrm>
          <a:off x="1280414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55245</xdr:rowOff>
    </xdr:from>
    <xdr:to>
      <xdr:col>81</xdr:col>
      <xdr:colOff>50800</xdr:colOff>
      <xdr:row>62</xdr:row>
      <xdr:rowOff>95250</xdr:rowOff>
    </xdr:to>
    <xdr:cxnSp macro="">
      <xdr:nvCxnSpPr>
        <xdr:cNvPr id="558" name="直線コネクタ 557">
          <a:extLst>
            <a:ext uri="{FF2B5EF4-FFF2-40B4-BE49-F238E27FC236}">
              <a16:creationId xmlns:a16="http://schemas.microsoft.com/office/drawing/2014/main" id="{7E776F31-FC96-4B34-ACAA-D453C5F5BBA0}"/>
            </a:ext>
          </a:extLst>
        </xdr:cNvPr>
        <xdr:cNvCxnSpPr/>
      </xdr:nvCxnSpPr>
      <xdr:spPr>
        <a:xfrm>
          <a:off x="12854940" y="1044892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132080</xdr:rowOff>
    </xdr:from>
    <xdr:to>
      <xdr:col>72</xdr:col>
      <xdr:colOff>38100</xdr:colOff>
      <xdr:row>62</xdr:row>
      <xdr:rowOff>62230</xdr:rowOff>
    </xdr:to>
    <xdr:sp macro="" textlink="">
      <xdr:nvSpPr>
        <xdr:cNvPr id="559" name="楕円 558">
          <a:extLst>
            <a:ext uri="{FF2B5EF4-FFF2-40B4-BE49-F238E27FC236}">
              <a16:creationId xmlns:a16="http://schemas.microsoft.com/office/drawing/2014/main" id="{888BFC0F-A853-4DDA-B7D8-C69164584AF8}"/>
            </a:ext>
          </a:extLst>
        </xdr:cNvPr>
        <xdr:cNvSpPr/>
      </xdr:nvSpPr>
      <xdr:spPr>
        <a:xfrm>
          <a:off x="12029440" y="10358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xdr:rowOff>
    </xdr:from>
    <xdr:to>
      <xdr:col>76</xdr:col>
      <xdr:colOff>114300</xdr:colOff>
      <xdr:row>62</xdr:row>
      <xdr:rowOff>55245</xdr:rowOff>
    </xdr:to>
    <xdr:cxnSp macro="">
      <xdr:nvCxnSpPr>
        <xdr:cNvPr id="560" name="直線コネクタ 559">
          <a:extLst>
            <a:ext uri="{FF2B5EF4-FFF2-40B4-BE49-F238E27FC236}">
              <a16:creationId xmlns:a16="http://schemas.microsoft.com/office/drawing/2014/main" id="{47DBF3FC-6181-4C40-AA50-45292C9A4D56}"/>
            </a:ext>
          </a:extLst>
        </xdr:cNvPr>
        <xdr:cNvCxnSpPr/>
      </xdr:nvCxnSpPr>
      <xdr:spPr>
        <a:xfrm>
          <a:off x="12072620" y="10405110"/>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88265</xdr:rowOff>
    </xdr:from>
    <xdr:to>
      <xdr:col>67</xdr:col>
      <xdr:colOff>101600</xdr:colOff>
      <xdr:row>62</xdr:row>
      <xdr:rowOff>18415</xdr:rowOff>
    </xdr:to>
    <xdr:sp macro="" textlink="">
      <xdr:nvSpPr>
        <xdr:cNvPr id="561" name="楕円 560">
          <a:extLst>
            <a:ext uri="{FF2B5EF4-FFF2-40B4-BE49-F238E27FC236}">
              <a16:creationId xmlns:a16="http://schemas.microsoft.com/office/drawing/2014/main" id="{44701183-2613-49D8-B772-28D9238A5B84}"/>
            </a:ext>
          </a:extLst>
        </xdr:cNvPr>
        <xdr:cNvSpPr/>
      </xdr:nvSpPr>
      <xdr:spPr>
        <a:xfrm>
          <a:off x="11231880" y="10314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139065</xdr:rowOff>
    </xdr:from>
    <xdr:to>
      <xdr:col>71</xdr:col>
      <xdr:colOff>177800</xdr:colOff>
      <xdr:row>62</xdr:row>
      <xdr:rowOff>11430</xdr:rowOff>
    </xdr:to>
    <xdr:cxnSp macro="">
      <xdr:nvCxnSpPr>
        <xdr:cNvPr id="562" name="直線コネクタ 561">
          <a:extLst>
            <a:ext uri="{FF2B5EF4-FFF2-40B4-BE49-F238E27FC236}">
              <a16:creationId xmlns:a16="http://schemas.microsoft.com/office/drawing/2014/main" id="{F7AC3AEE-E17D-472D-8A8C-9B0EED9D7D3C}"/>
            </a:ext>
          </a:extLst>
        </xdr:cNvPr>
        <xdr:cNvCxnSpPr/>
      </xdr:nvCxnSpPr>
      <xdr:spPr>
        <a:xfrm>
          <a:off x="11282680" y="1036510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563" name="n_1aveValue【学校施設】&#10;有形固定資産減価償却率">
          <a:extLst>
            <a:ext uri="{FF2B5EF4-FFF2-40B4-BE49-F238E27FC236}">
              <a16:creationId xmlns:a16="http://schemas.microsoft.com/office/drawing/2014/main" id="{3A1BAEF9-A7FE-4FDD-83F3-E55C3FFED5B3}"/>
            </a:ext>
          </a:extLst>
        </xdr:cNvPr>
        <xdr:cNvSpPr txBox="1"/>
      </xdr:nvSpPr>
      <xdr:spPr>
        <a:xfrm>
          <a:off x="134372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4" name="n_2aveValue【学校施設】&#10;有形固定資産減価償却率">
          <a:extLst>
            <a:ext uri="{FF2B5EF4-FFF2-40B4-BE49-F238E27FC236}">
              <a16:creationId xmlns:a16="http://schemas.microsoft.com/office/drawing/2014/main" id="{C85931F4-34BA-47C4-B712-D33C99F91D08}"/>
            </a:ext>
          </a:extLst>
        </xdr:cNvPr>
        <xdr:cNvSpPr txBox="1"/>
      </xdr:nvSpPr>
      <xdr:spPr>
        <a:xfrm>
          <a:off x="126752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5" name="n_3aveValue【学校施設】&#10;有形固定資産減価償却率">
          <a:extLst>
            <a:ext uri="{FF2B5EF4-FFF2-40B4-BE49-F238E27FC236}">
              <a16:creationId xmlns:a16="http://schemas.microsoft.com/office/drawing/2014/main" id="{E4EE19EA-5F94-47B8-AE90-7EB141801ABB}"/>
            </a:ext>
          </a:extLst>
        </xdr:cNvPr>
        <xdr:cNvSpPr txBox="1"/>
      </xdr:nvSpPr>
      <xdr:spPr>
        <a:xfrm>
          <a:off x="119005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66" name="n_4aveValue【学校施設】&#10;有形固定資産減価償却率">
          <a:extLst>
            <a:ext uri="{FF2B5EF4-FFF2-40B4-BE49-F238E27FC236}">
              <a16:creationId xmlns:a16="http://schemas.microsoft.com/office/drawing/2014/main" id="{A902C174-C927-4FD1-9FA4-8A835F7910F9}"/>
            </a:ext>
          </a:extLst>
        </xdr:cNvPr>
        <xdr:cNvSpPr txBox="1"/>
      </xdr:nvSpPr>
      <xdr:spPr>
        <a:xfrm>
          <a:off x="1110298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137177</xdr:rowOff>
    </xdr:from>
    <xdr:ext cx="405111" cy="259045"/>
    <xdr:sp macro="" textlink="">
      <xdr:nvSpPr>
        <xdr:cNvPr id="567" name="n_1mainValue【学校施設】&#10;有形固定資産減価償却率">
          <a:extLst>
            <a:ext uri="{FF2B5EF4-FFF2-40B4-BE49-F238E27FC236}">
              <a16:creationId xmlns:a16="http://schemas.microsoft.com/office/drawing/2014/main" id="{F01B87E0-C5EF-43C6-BFC5-47FDC33E94EF}"/>
            </a:ext>
          </a:extLst>
        </xdr:cNvPr>
        <xdr:cNvSpPr txBox="1"/>
      </xdr:nvSpPr>
      <xdr:spPr>
        <a:xfrm>
          <a:off x="134372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97172</xdr:rowOff>
    </xdr:from>
    <xdr:ext cx="405111" cy="259045"/>
    <xdr:sp macro="" textlink="">
      <xdr:nvSpPr>
        <xdr:cNvPr id="568" name="n_2mainValue【学校施設】&#10;有形固定資産減価償却率">
          <a:extLst>
            <a:ext uri="{FF2B5EF4-FFF2-40B4-BE49-F238E27FC236}">
              <a16:creationId xmlns:a16="http://schemas.microsoft.com/office/drawing/2014/main" id="{DD7D4494-DE1C-4864-9088-4C9BC99B521C}"/>
            </a:ext>
          </a:extLst>
        </xdr:cNvPr>
        <xdr:cNvSpPr txBox="1"/>
      </xdr:nvSpPr>
      <xdr:spPr>
        <a:xfrm>
          <a:off x="126752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53357</xdr:rowOff>
    </xdr:from>
    <xdr:ext cx="405111" cy="259045"/>
    <xdr:sp macro="" textlink="">
      <xdr:nvSpPr>
        <xdr:cNvPr id="569" name="n_3mainValue【学校施設】&#10;有形固定資産減価償却率">
          <a:extLst>
            <a:ext uri="{FF2B5EF4-FFF2-40B4-BE49-F238E27FC236}">
              <a16:creationId xmlns:a16="http://schemas.microsoft.com/office/drawing/2014/main" id="{C4C8C036-BECD-4D53-B079-822EA12B95C9}"/>
            </a:ext>
          </a:extLst>
        </xdr:cNvPr>
        <xdr:cNvSpPr txBox="1"/>
      </xdr:nvSpPr>
      <xdr:spPr>
        <a:xfrm>
          <a:off x="119005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9542</xdr:rowOff>
    </xdr:from>
    <xdr:ext cx="405111" cy="259045"/>
    <xdr:sp macro="" textlink="">
      <xdr:nvSpPr>
        <xdr:cNvPr id="570" name="n_4mainValue【学校施設】&#10;有形固定資産減価償却率">
          <a:extLst>
            <a:ext uri="{FF2B5EF4-FFF2-40B4-BE49-F238E27FC236}">
              <a16:creationId xmlns:a16="http://schemas.microsoft.com/office/drawing/2014/main" id="{C72F66BA-18B9-46B8-AFC6-9A6B3BD4271F}"/>
            </a:ext>
          </a:extLst>
        </xdr:cNvPr>
        <xdr:cNvSpPr txBox="1"/>
      </xdr:nvSpPr>
      <xdr:spPr>
        <a:xfrm>
          <a:off x="1110298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6F80727-9EE0-4773-BFCB-00E2DE4A3403}"/>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B8A8AE93-0FBB-448C-86E9-2A18B7A3794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503B204F-16FE-4153-8929-643E8C8E984B}"/>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A6454E85-7933-4D1B-BBB5-FE5FAD3EE58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CA54FC03-5A1C-4EAF-88EA-B18D0A0FCE3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4209FB99-D618-43C7-A9AD-662A7CD028B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C6B13054-EB00-443D-98D8-211A1C4DC753}"/>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48433777-01FF-4BBE-93AD-32980BB7BB2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87351EDB-A7EB-43D0-94A9-CEF9044BDA3E}"/>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59B916F9-6D83-4B6A-A21A-37AEDCBE1E5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215DC74D-9259-411A-A80A-279557E2A77A}"/>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43F5911F-CEF8-4D57-9C2A-C314A6BD8B43}"/>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18965427-A9E3-4A8B-AE79-3AAD2F86FB11}"/>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90220B44-6121-4E92-9F60-0F9535ACE007}"/>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ED3FC5E1-D43C-4B52-853F-E8DA4FF352F7}"/>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4404A5B4-7B53-4EE1-936F-0A68E1F7C475}"/>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A32F1FC3-3C8B-41CB-AB2F-43B46061919F}"/>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157C65C7-B710-4A59-97E2-7268A72DFAA9}"/>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752EE96F-6D99-4D6D-A488-B0A748DBB15D}"/>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FFD848D5-8680-4412-92DC-0222F2F596F8}"/>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C9105933-CA25-4B6C-A3BA-E3C76F688EC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9C7AEA6F-FF5B-4EC5-9464-78898D71688F}"/>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FD95A6E3-968F-4761-8925-A00A696951E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a:extLst>
            <a:ext uri="{FF2B5EF4-FFF2-40B4-BE49-F238E27FC236}">
              <a16:creationId xmlns:a16="http://schemas.microsoft.com/office/drawing/2014/main" id="{3B2402D9-BB22-46D1-AC9C-961927C81774}"/>
            </a:ext>
          </a:extLst>
        </xdr:cNvPr>
        <xdr:cNvCxnSpPr/>
      </xdr:nvCxnSpPr>
      <xdr:spPr>
        <a:xfrm flipV="1">
          <a:off x="19509104" y="9269476"/>
          <a:ext cx="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a:extLst>
            <a:ext uri="{FF2B5EF4-FFF2-40B4-BE49-F238E27FC236}">
              <a16:creationId xmlns:a16="http://schemas.microsoft.com/office/drawing/2014/main" id="{9FC89DC6-14BD-4577-BBBF-E6BC4A54BF42}"/>
            </a:ext>
          </a:extLst>
        </xdr:cNvPr>
        <xdr:cNvSpPr txBox="1"/>
      </xdr:nvSpPr>
      <xdr:spPr>
        <a:xfrm>
          <a:off x="19547840"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a:extLst>
            <a:ext uri="{FF2B5EF4-FFF2-40B4-BE49-F238E27FC236}">
              <a16:creationId xmlns:a16="http://schemas.microsoft.com/office/drawing/2014/main" id="{EAED09F3-E0E2-41DB-A4A1-418698D89A50}"/>
            </a:ext>
          </a:extLst>
        </xdr:cNvPr>
        <xdr:cNvCxnSpPr/>
      </xdr:nvCxnSpPr>
      <xdr:spPr>
        <a:xfrm>
          <a:off x="19443700" y="10590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a:extLst>
            <a:ext uri="{FF2B5EF4-FFF2-40B4-BE49-F238E27FC236}">
              <a16:creationId xmlns:a16="http://schemas.microsoft.com/office/drawing/2014/main" id="{3551D4F2-9E71-4F1E-96BA-2B9DF1E78C7B}"/>
            </a:ext>
          </a:extLst>
        </xdr:cNvPr>
        <xdr:cNvSpPr txBox="1"/>
      </xdr:nvSpPr>
      <xdr:spPr>
        <a:xfrm>
          <a:off x="19547840" y="90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a:extLst>
            <a:ext uri="{FF2B5EF4-FFF2-40B4-BE49-F238E27FC236}">
              <a16:creationId xmlns:a16="http://schemas.microsoft.com/office/drawing/2014/main" id="{68CF6ACA-7C63-4B45-8856-14253B0424E4}"/>
            </a:ext>
          </a:extLst>
        </xdr:cNvPr>
        <xdr:cNvCxnSpPr/>
      </xdr:nvCxnSpPr>
      <xdr:spPr>
        <a:xfrm>
          <a:off x="19443700" y="9269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99" name="【学校施設】&#10;一人当たり面積平均値テキスト">
          <a:extLst>
            <a:ext uri="{FF2B5EF4-FFF2-40B4-BE49-F238E27FC236}">
              <a16:creationId xmlns:a16="http://schemas.microsoft.com/office/drawing/2014/main" id="{049C15FF-BADF-4F03-89DE-9C22658D3EC6}"/>
            </a:ext>
          </a:extLst>
        </xdr:cNvPr>
        <xdr:cNvSpPr txBox="1"/>
      </xdr:nvSpPr>
      <xdr:spPr>
        <a:xfrm>
          <a:off x="19547840" y="1029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a:extLst>
            <a:ext uri="{FF2B5EF4-FFF2-40B4-BE49-F238E27FC236}">
              <a16:creationId xmlns:a16="http://schemas.microsoft.com/office/drawing/2014/main" id="{13B2165C-136A-4E7E-A9BD-BAE0A0345F67}"/>
            </a:ext>
          </a:extLst>
        </xdr:cNvPr>
        <xdr:cNvSpPr/>
      </xdr:nvSpPr>
      <xdr:spPr>
        <a:xfrm>
          <a:off x="19458940" y="10311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01" name="フローチャート: 判断 600">
          <a:extLst>
            <a:ext uri="{FF2B5EF4-FFF2-40B4-BE49-F238E27FC236}">
              <a16:creationId xmlns:a16="http://schemas.microsoft.com/office/drawing/2014/main" id="{42F73E32-0AF4-4621-876B-4C6409356CB1}"/>
            </a:ext>
          </a:extLst>
        </xdr:cNvPr>
        <xdr:cNvSpPr/>
      </xdr:nvSpPr>
      <xdr:spPr>
        <a:xfrm>
          <a:off x="18735040" y="102972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2" name="フローチャート: 判断 601">
          <a:extLst>
            <a:ext uri="{FF2B5EF4-FFF2-40B4-BE49-F238E27FC236}">
              <a16:creationId xmlns:a16="http://schemas.microsoft.com/office/drawing/2014/main" id="{3823BF49-B301-495A-A310-AE7286F7DBF7}"/>
            </a:ext>
          </a:extLst>
        </xdr:cNvPr>
        <xdr:cNvSpPr/>
      </xdr:nvSpPr>
      <xdr:spPr>
        <a:xfrm>
          <a:off x="17937480" y="10315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3" name="フローチャート: 判断 602">
          <a:extLst>
            <a:ext uri="{FF2B5EF4-FFF2-40B4-BE49-F238E27FC236}">
              <a16:creationId xmlns:a16="http://schemas.microsoft.com/office/drawing/2014/main" id="{1FF991FA-0AF2-4D41-944E-9CD1244321BE}"/>
            </a:ext>
          </a:extLst>
        </xdr:cNvPr>
        <xdr:cNvSpPr/>
      </xdr:nvSpPr>
      <xdr:spPr>
        <a:xfrm>
          <a:off x="17162780" y="10335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4" name="フローチャート: 判断 603">
          <a:extLst>
            <a:ext uri="{FF2B5EF4-FFF2-40B4-BE49-F238E27FC236}">
              <a16:creationId xmlns:a16="http://schemas.microsoft.com/office/drawing/2014/main" id="{8A3992A2-82C7-41C2-AC1A-D3E9BC2D41E2}"/>
            </a:ext>
          </a:extLst>
        </xdr:cNvPr>
        <xdr:cNvSpPr/>
      </xdr:nvSpPr>
      <xdr:spPr>
        <a:xfrm>
          <a:off x="16388080" y="10249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90BB038-E833-4A87-819D-C2FBFC359D1D}"/>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8AAB9C2-A272-4CA3-93F8-6C0F3633A483}"/>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A26748F-C8F1-4FBD-99C8-84091F83B638}"/>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0D6BE0A-3ADA-4044-8052-A6658F44AEA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5F493EE-62EE-4B24-8DAF-F9FC89120B07}"/>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136017</xdr:rowOff>
    </xdr:from>
    <xdr:to>
      <xdr:col>116</xdr:col>
      <xdr:colOff>114300</xdr:colOff>
      <xdr:row>60</xdr:row>
      <xdr:rowOff>66167</xdr:rowOff>
    </xdr:to>
    <xdr:sp macro="" textlink="">
      <xdr:nvSpPr>
        <xdr:cNvPr id="610" name="楕円 609">
          <a:extLst>
            <a:ext uri="{FF2B5EF4-FFF2-40B4-BE49-F238E27FC236}">
              <a16:creationId xmlns:a16="http://schemas.microsoft.com/office/drawing/2014/main" id="{1CC46F16-D306-41DA-ACB5-08FCB7E2F1B7}"/>
            </a:ext>
          </a:extLst>
        </xdr:cNvPr>
        <xdr:cNvSpPr/>
      </xdr:nvSpPr>
      <xdr:spPr>
        <a:xfrm>
          <a:off x="19458940" y="10026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158894</xdr:rowOff>
    </xdr:from>
    <xdr:ext cx="469744" cy="259045"/>
    <xdr:sp macro="" textlink="">
      <xdr:nvSpPr>
        <xdr:cNvPr id="611" name="【学校施設】&#10;一人当たり面積該当値テキスト">
          <a:extLst>
            <a:ext uri="{FF2B5EF4-FFF2-40B4-BE49-F238E27FC236}">
              <a16:creationId xmlns:a16="http://schemas.microsoft.com/office/drawing/2014/main" id="{60FF0C41-09C0-4BC0-8C98-F02FBE1892C7}"/>
            </a:ext>
          </a:extLst>
        </xdr:cNvPr>
        <xdr:cNvSpPr txBox="1"/>
      </xdr:nvSpPr>
      <xdr:spPr>
        <a:xfrm>
          <a:off x="19547840" y="988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157988</xdr:rowOff>
    </xdr:from>
    <xdr:to>
      <xdr:col>112</xdr:col>
      <xdr:colOff>38100</xdr:colOff>
      <xdr:row>60</xdr:row>
      <xdr:rowOff>88138</xdr:rowOff>
    </xdr:to>
    <xdr:sp macro="" textlink="">
      <xdr:nvSpPr>
        <xdr:cNvPr id="612" name="楕円 611">
          <a:extLst>
            <a:ext uri="{FF2B5EF4-FFF2-40B4-BE49-F238E27FC236}">
              <a16:creationId xmlns:a16="http://schemas.microsoft.com/office/drawing/2014/main" id="{0E59F295-60FC-4FBE-8B90-089DFACCFF81}"/>
            </a:ext>
          </a:extLst>
        </xdr:cNvPr>
        <xdr:cNvSpPr/>
      </xdr:nvSpPr>
      <xdr:spPr>
        <a:xfrm>
          <a:off x="18735040" y="100487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15367</xdr:rowOff>
    </xdr:from>
    <xdr:to>
      <xdr:col>116</xdr:col>
      <xdr:colOff>63500</xdr:colOff>
      <xdr:row>60</xdr:row>
      <xdr:rowOff>37338</xdr:rowOff>
    </xdr:to>
    <xdr:cxnSp macro="">
      <xdr:nvCxnSpPr>
        <xdr:cNvPr id="613" name="直線コネクタ 612">
          <a:extLst>
            <a:ext uri="{FF2B5EF4-FFF2-40B4-BE49-F238E27FC236}">
              <a16:creationId xmlns:a16="http://schemas.microsoft.com/office/drawing/2014/main" id="{8A18260B-AF94-4299-B45B-A7F8791FFD84}"/>
            </a:ext>
          </a:extLst>
        </xdr:cNvPr>
        <xdr:cNvCxnSpPr/>
      </xdr:nvCxnSpPr>
      <xdr:spPr>
        <a:xfrm flipV="1">
          <a:off x="18778220" y="10073767"/>
          <a:ext cx="73152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17653</xdr:rowOff>
    </xdr:from>
    <xdr:to>
      <xdr:col>107</xdr:col>
      <xdr:colOff>101600</xdr:colOff>
      <xdr:row>60</xdr:row>
      <xdr:rowOff>119253</xdr:rowOff>
    </xdr:to>
    <xdr:sp macro="" textlink="">
      <xdr:nvSpPr>
        <xdr:cNvPr id="614" name="楕円 613">
          <a:extLst>
            <a:ext uri="{FF2B5EF4-FFF2-40B4-BE49-F238E27FC236}">
              <a16:creationId xmlns:a16="http://schemas.microsoft.com/office/drawing/2014/main" id="{1CDC9F90-63C6-446A-9F06-F8CC0F19EDB5}"/>
            </a:ext>
          </a:extLst>
        </xdr:cNvPr>
        <xdr:cNvSpPr/>
      </xdr:nvSpPr>
      <xdr:spPr>
        <a:xfrm>
          <a:off x="17937480" y="1007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37338</xdr:rowOff>
    </xdr:from>
    <xdr:to>
      <xdr:col>111</xdr:col>
      <xdr:colOff>177800</xdr:colOff>
      <xdr:row>60</xdr:row>
      <xdr:rowOff>68453</xdr:rowOff>
    </xdr:to>
    <xdr:cxnSp macro="">
      <xdr:nvCxnSpPr>
        <xdr:cNvPr id="615" name="直線コネクタ 614">
          <a:extLst>
            <a:ext uri="{FF2B5EF4-FFF2-40B4-BE49-F238E27FC236}">
              <a16:creationId xmlns:a16="http://schemas.microsoft.com/office/drawing/2014/main" id="{4D6CF286-366B-453D-A683-14013DA89E55}"/>
            </a:ext>
          </a:extLst>
        </xdr:cNvPr>
        <xdr:cNvCxnSpPr/>
      </xdr:nvCxnSpPr>
      <xdr:spPr>
        <a:xfrm flipV="1">
          <a:off x="17988280" y="10095738"/>
          <a:ext cx="78994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38862</xdr:rowOff>
    </xdr:from>
    <xdr:to>
      <xdr:col>102</xdr:col>
      <xdr:colOff>165100</xdr:colOff>
      <xdr:row>60</xdr:row>
      <xdr:rowOff>140462</xdr:rowOff>
    </xdr:to>
    <xdr:sp macro="" textlink="">
      <xdr:nvSpPr>
        <xdr:cNvPr id="616" name="楕円 615">
          <a:extLst>
            <a:ext uri="{FF2B5EF4-FFF2-40B4-BE49-F238E27FC236}">
              <a16:creationId xmlns:a16="http://schemas.microsoft.com/office/drawing/2014/main" id="{BEA3F619-9C64-4216-8A90-4440CAE31928}"/>
            </a:ext>
          </a:extLst>
        </xdr:cNvPr>
        <xdr:cNvSpPr/>
      </xdr:nvSpPr>
      <xdr:spPr>
        <a:xfrm>
          <a:off x="17162780" y="100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68453</xdr:rowOff>
    </xdr:from>
    <xdr:to>
      <xdr:col>107</xdr:col>
      <xdr:colOff>50800</xdr:colOff>
      <xdr:row>60</xdr:row>
      <xdr:rowOff>89662</xdr:rowOff>
    </xdr:to>
    <xdr:cxnSp macro="">
      <xdr:nvCxnSpPr>
        <xdr:cNvPr id="617" name="直線コネクタ 616">
          <a:extLst>
            <a:ext uri="{FF2B5EF4-FFF2-40B4-BE49-F238E27FC236}">
              <a16:creationId xmlns:a16="http://schemas.microsoft.com/office/drawing/2014/main" id="{5635843F-51FE-4185-88EB-701BEF5C1947}"/>
            </a:ext>
          </a:extLst>
        </xdr:cNvPr>
        <xdr:cNvCxnSpPr/>
      </xdr:nvCxnSpPr>
      <xdr:spPr>
        <a:xfrm flipV="1">
          <a:off x="17213580" y="10126853"/>
          <a:ext cx="7747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52324</xdr:rowOff>
    </xdr:from>
    <xdr:to>
      <xdr:col>98</xdr:col>
      <xdr:colOff>38100</xdr:colOff>
      <xdr:row>60</xdr:row>
      <xdr:rowOff>153924</xdr:rowOff>
    </xdr:to>
    <xdr:sp macro="" textlink="">
      <xdr:nvSpPr>
        <xdr:cNvPr id="618" name="楕円 617">
          <a:extLst>
            <a:ext uri="{FF2B5EF4-FFF2-40B4-BE49-F238E27FC236}">
              <a16:creationId xmlns:a16="http://schemas.microsoft.com/office/drawing/2014/main" id="{6A927BEC-6A6D-47DF-81D9-55D7022A563B}"/>
            </a:ext>
          </a:extLst>
        </xdr:cNvPr>
        <xdr:cNvSpPr/>
      </xdr:nvSpPr>
      <xdr:spPr>
        <a:xfrm>
          <a:off x="16388080" y="101107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89662</xdr:rowOff>
    </xdr:from>
    <xdr:to>
      <xdr:col>102</xdr:col>
      <xdr:colOff>114300</xdr:colOff>
      <xdr:row>60</xdr:row>
      <xdr:rowOff>103124</xdr:rowOff>
    </xdr:to>
    <xdr:cxnSp macro="">
      <xdr:nvCxnSpPr>
        <xdr:cNvPr id="619" name="直線コネクタ 618">
          <a:extLst>
            <a:ext uri="{FF2B5EF4-FFF2-40B4-BE49-F238E27FC236}">
              <a16:creationId xmlns:a16="http://schemas.microsoft.com/office/drawing/2014/main" id="{534ECB39-40C5-4E83-9A74-E415A96C8A3D}"/>
            </a:ext>
          </a:extLst>
        </xdr:cNvPr>
        <xdr:cNvCxnSpPr/>
      </xdr:nvCxnSpPr>
      <xdr:spPr>
        <a:xfrm flipV="1">
          <a:off x="16431260" y="10148062"/>
          <a:ext cx="78232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620" name="n_1aveValue【学校施設】&#10;一人当たり面積">
          <a:extLst>
            <a:ext uri="{FF2B5EF4-FFF2-40B4-BE49-F238E27FC236}">
              <a16:creationId xmlns:a16="http://schemas.microsoft.com/office/drawing/2014/main" id="{88CEC267-F050-45F1-A138-65B70FD5444A}"/>
            </a:ext>
          </a:extLst>
        </xdr:cNvPr>
        <xdr:cNvSpPr txBox="1"/>
      </xdr:nvSpPr>
      <xdr:spPr>
        <a:xfrm>
          <a:off x="18561127" y="1039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621" name="n_2aveValue【学校施設】&#10;一人当たり面積">
          <a:extLst>
            <a:ext uri="{FF2B5EF4-FFF2-40B4-BE49-F238E27FC236}">
              <a16:creationId xmlns:a16="http://schemas.microsoft.com/office/drawing/2014/main" id="{59F57C77-727D-4FD9-9BDC-2BCDDD6450FC}"/>
            </a:ext>
          </a:extLst>
        </xdr:cNvPr>
        <xdr:cNvSpPr txBox="1"/>
      </xdr:nvSpPr>
      <xdr:spPr>
        <a:xfrm>
          <a:off x="17776267" y="104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622" name="n_3aveValue【学校施設】&#10;一人当たり面積">
          <a:extLst>
            <a:ext uri="{FF2B5EF4-FFF2-40B4-BE49-F238E27FC236}">
              <a16:creationId xmlns:a16="http://schemas.microsoft.com/office/drawing/2014/main" id="{2FDAE301-8EB8-4412-BC86-824F65649BB9}"/>
            </a:ext>
          </a:extLst>
        </xdr:cNvPr>
        <xdr:cNvSpPr txBox="1"/>
      </xdr:nvSpPr>
      <xdr:spPr>
        <a:xfrm>
          <a:off x="17001567" y="1042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116603</xdr:rowOff>
    </xdr:from>
    <xdr:ext cx="469744" cy="259045"/>
    <xdr:sp macro="" textlink="">
      <xdr:nvSpPr>
        <xdr:cNvPr id="623" name="n_4aveValue【学校施設】&#10;一人当たり面積">
          <a:extLst>
            <a:ext uri="{FF2B5EF4-FFF2-40B4-BE49-F238E27FC236}">
              <a16:creationId xmlns:a16="http://schemas.microsoft.com/office/drawing/2014/main" id="{0F5C3BC5-BFDC-44E1-B220-4F952CB505D8}"/>
            </a:ext>
          </a:extLst>
        </xdr:cNvPr>
        <xdr:cNvSpPr txBox="1"/>
      </xdr:nvSpPr>
      <xdr:spPr>
        <a:xfrm>
          <a:off x="1622686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104665</xdr:rowOff>
    </xdr:from>
    <xdr:ext cx="469744" cy="259045"/>
    <xdr:sp macro="" textlink="">
      <xdr:nvSpPr>
        <xdr:cNvPr id="624" name="n_1mainValue【学校施設】&#10;一人当たり面積">
          <a:extLst>
            <a:ext uri="{FF2B5EF4-FFF2-40B4-BE49-F238E27FC236}">
              <a16:creationId xmlns:a16="http://schemas.microsoft.com/office/drawing/2014/main" id="{D7319D4E-B137-46B7-8898-C4E2C5F37E9D}"/>
            </a:ext>
          </a:extLst>
        </xdr:cNvPr>
        <xdr:cNvSpPr txBox="1"/>
      </xdr:nvSpPr>
      <xdr:spPr>
        <a:xfrm>
          <a:off x="18561127" y="982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135780</xdr:rowOff>
    </xdr:from>
    <xdr:ext cx="469744" cy="259045"/>
    <xdr:sp macro="" textlink="">
      <xdr:nvSpPr>
        <xdr:cNvPr id="625" name="n_2mainValue【学校施設】&#10;一人当たり面積">
          <a:extLst>
            <a:ext uri="{FF2B5EF4-FFF2-40B4-BE49-F238E27FC236}">
              <a16:creationId xmlns:a16="http://schemas.microsoft.com/office/drawing/2014/main" id="{EEEBE04B-8652-4C47-85B8-8DA129027659}"/>
            </a:ext>
          </a:extLst>
        </xdr:cNvPr>
        <xdr:cNvSpPr txBox="1"/>
      </xdr:nvSpPr>
      <xdr:spPr>
        <a:xfrm>
          <a:off x="17776267" y="985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156989</xdr:rowOff>
    </xdr:from>
    <xdr:ext cx="469744" cy="259045"/>
    <xdr:sp macro="" textlink="">
      <xdr:nvSpPr>
        <xdr:cNvPr id="626" name="n_3mainValue【学校施設】&#10;一人当たり面積">
          <a:extLst>
            <a:ext uri="{FF2B5EF4-FFF2-40B4-BE49-F238E27FC236}">
              <a16:creationId xmlns:a16="http://schemas.microsoft.com/office/drawing/2014/main" id="{DF689410-EC3B-48DC-8105-EBAA267E1C09}"/>
            </a:ext>
          </a:extLst>
        </xdr:cNvPr>
        <xdr:cNvSpPr txBox="1"/>
      </xdr:nvSpPr>
      <xdr:spPr>
        <a:xfrm>
          <a:off x="17001567" y="988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170451</xdr:rowOff>
    </xdr:from>
    <xdr:ext cx="469744" cy="259045"/>
    <xdr:sp macro="" textlink="">
      <xdr:nvSpPr>
        <xdr:cNvPr id="627" name="n_4mainValue【学校施設】&#10;一人当たり面積">
          <a:extLst>
            <a:ext uri="{FF2B5EF4-FFF2-40B4-BE49-F238E27FC236}">
              <a16:creationId xmlns:a16="http://schemas.microsoft.com/office/drawing/2014/main" id="{AADFD5AB-46ED-4182-8DF1-8101F14BA806}"/>
            </a:ext>
          </a:extLst>
        </xdr:cNvPr>
        <xdr:cNvSpPr txBox="1"/>
      </xdr:nvSpPr>
      <xdr:spPr>
        <a:xfrm>
          <a:off x="16226867" y="989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A6FC2715-B0C8-4989-BCB5-3C65232DE45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255828A1-5F28-4C6E-8019-0966516537D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A8C8AA72-D802-4E5E-B7C1-688E7E3A5B04}"/>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EF7F1863-D721-4437-8621-5395CD419F6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223C9DC-5966-49B3-8D94-F02BA74697F7}"/>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9315BE75-80FF-43C5-B75C-F6690DDE500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AA4ED17C-854B-4F40-8E47-FB96507BDD41}"/>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AC637BC6-F0DE-4AB3-B343-390A2662FA4F}"/>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A604CC3C-E990-4AC7-9EB2-4FF86E698CD8}"/>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34621D33-8B1F-4E81-ACDF-09F80640903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163B8BE9-ADB5-4C6A-9169-F35790CAB167}"/>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D1541ADA-289D-42A4-830E-83AE4D64C433}"/>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0876C6E3-BAF1-4C7B-BBC1-EF98E52EDDF6}"/>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3EB196CD-F778-4CE9-BEF7-C71758CE4EC8}"/>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130A628D-874A-423B-9C59-6DF80E356F72}"/>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94E54941-DFFF-4974-A001-275A12E4A0EB}"/>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79AF82D3-63A0-4529-9D88-E18D41FAD46C}"/>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2AC23248-AD95-4995-8E1E-B208DE296E1C}"/>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BCF04C18-0B71-46D8-970E-879B72B21D48}"/>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CFB1BD8D-66A8-404A-B42E-66DEB6ECD4B8}"/>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a:extLst>
            <a:ext uri="{FF2B5EF4-FFF2-40B4-BE49-F238E27FC236}">
              <a16:creationId xmlns:a16="http://schemas.microsoft.com/office/drawing/2014/main" id="{144EBDEF-7A4F-4C4E-942B-0B5962C296AE}"/>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A257349F-C79D-4CB4-BC46-57684C5B402A}"/>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161EDD3D-640F-4BF5-A26C-040F2CB78908}"/>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a:extLst>
            <a:ext uri="{FF2B5EF4-FFF2-40B4-BE49-F238E27FC236}">
              <a16:creationId xmlns:a16="http://schemas.microsoft.com/office/drawing/2014/main" id="{C70937CB-23A8-4719-B737-B08B563BAF29}"/>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a:extLst>
            <a:ext uri="{FF2B5EF4-FFF2-40B4-BE49-F238E27FC236}">
              <a16:creationId xmlns:a16="http://schemas.microsoft.com/office/drawing/2014/main" id="{878745A4-0F91-4C40-8556-AB7DB94A6ADD}"/>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a:extLst>
            <a:ext uri="{FF2B5EF4-FFF2-40B4-BE49-F238E27FC236}">
              <a16:creationId xmlns:a16="http://schemas.microsoft.com/office/drawing/2014/main" id="{EBF72548-B41D-4BC2-987E-F88CD621DBD7}"/>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a:extLst>
            <a:ext uri="{FF2B5EF4-FFF2-40B4-BE49-F238E27FC236}">
              <a16:creationId xmlns:a16="http://schemas.microsoft.com/office/drawing/2014/main" id="{4734FBB4-0D18-426A-9E57-D52DBDE16570}"/>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ACDC110A-4C5D-45DA-A60A-9272A4D1CFEF}"/>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656" name="【児童館】&#10;有形固定資産減価償却率平均値テキスト">
          <a:extLst>
            <a:ext uri="{FF2B5EF4-FFF2-40B4-BE49-F238E27FC236}">
              <a16:creationId xmlns:a16="http://schemas.microsoft.com/office/drawing/2014/main" id="{4EDE666F-8CC9-4871-BF0B-56831A0B54D8}"/>
            </a:ext>
          </a:extLst>
        </xdr:cNvPr>
        <xdr:cNvSpPr txBox="1"/>
      </xdr:nvSpPr>
      <xdr:spPr>
        <a:xfrm>
          <a:off x="14414500" y="1342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57" name="フローチャート: 判断 656">
          <a:extLst>
            <a:ext uri="{FF2B5EF4-FFF2-40B4-BE49-F238E27FC236}">
              <a16:creationId xmlns:a16="http://schemas.microsoft.com/office/drawing/2014/main" id="{C64F6999-E8D5-4123-B038-2757434EBC48}"/>
            </a:ext>
          </a:extLst>
        </xdr:cNvPr>
        <xdr:cNvSpPr/>
      </xdr:nvSpPr>
      <xdr:spPr>
        <a:xfrm>
          <a:off x="14325600" y="135775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97789</xdr:rowOff>
    </xdr:from>
    <xdr:to>
      <xdr:col>81</xdr:col>
      <xdr:colOff>101600</xdr:colOff>
      <xdr:row>81</xdr:row>
      <xdr:rowOff>27939</xdr:rowOff>
    </xdr:to>
    <xdr:sp macro="" textlink="">
      <xdr:nvSpPr>
        <xdr:cNvPr id="658" name="フローチャート: 判断 657">
          <a:extLst>
            <a:ext uri="{FF2B5EF4-FFF2-40B4-BE49-F238E27FC236}">
              <a16:creationId xmlns:a16="http://schemas.microsoft.com/office/drawing/2014/main" id="{963386C8-31C1-4FDC-85A5-0EA3D5E10476}"/>
            </a:ext>
          </a:extLst>
        </xdr:cNvPr>
        <xdr:cNvSpPr/>
      </xdr:nvSpPr>
      <xdr:spPr>
        <a:xfrm>
          <a:off x="13578840" y="135089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59" name="フローチャート: 判断 658">
          <a:extLst>
            <a:ext uri="{FF2B5EF4-FFF2-40B4-BE49-F238E27FC236}">
              <a16:creationId xmlns:a16="http://schemas.microsoft.com/office/drawing/2014/main" id="{8ECBD8CD-7AFF-4310-955F-8245E3B70620}"/>
            </a:ext>
          </a:extLst>
        </xdr:cNvPr>
        <xdr:cNvSpPr/>
      </xdr:nvSpPr>
      <xdr:spPr>
        <a:xfrm>
          <a:off x="12804140" y="1374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76200</xdr:rowOff>
    </xdr:from>
    <xdr:to>
      <xdr:col>72</xdr:col>
      <xdr:colOff>38100</xdr:colOff>
      <xdr:row>82</xdr:row>
      <xdr:rowOff>6350</xdr:rowOff>
    </xdr:to>
    <xdr:sp macro="" textlink="">
      <xdr:nvSpPr>
        <xdr:cNvPr id="660" name="フローチャート: 判断 659">
          <a:extLst>
            <a:ext uri="{FF2B5EF4-FFF2-40B4-BE49-F238E27FC236}">
              <a16:creationId xmlns:a16="http://schemas.microsoft.com/office/drawing/2014/main" id="{F1544ACA-B60E-4D3E-93DD-C4C1B795B29E}"/>
            </a:ext>
          </a:extLst>
        </xdr:cNvPr>
        <xdr:cNvSpPr/>
      </xdr:nvSpPr>
      <xdr:spPr>
        <a:xfrm>
          <a:off x="12029440" y="136550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80011</xdr:rowOff>
    </xdr:from>
    <xdr:to>
      <xdr:col>67</xdr:col>
      <xdr:colOff>101600</xdr:colOff>
      <xdr:row>81</xdr:row>
      <xdr:rowOff>10161</xdr:rowOff>
    </xdr:to>
    <xdr:sp macro="" textlink="">
      <xdr:nvSpPr>
        <xdr:cNvPr id="661" name="フローチャート: 判断 660">
          <a:extLst>
            <a:ext uri="{FF2B5EF4-FFF2-40B4-BE49-F238E27FC236}">
              <a16:creationId xmlns:a16="http://schemas.microsoft.com/office/drawing/2014/main" id="{FD6485BD-D982-4270-B7E1-21C3DE8D00AB}"/>
            </a:ext>
          </a:extLst>
        </xdr:cNvPr>
        <xdr:cNvSpPr/>
      </xdr:nvSpPr>
      <xdr:spPr>
        <a:xfrm>
          <a:off x="11231880" y="134912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77BA021-11D9-4502-B201-51E3AE2EFF66}"/>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C0D9396-CE9F-4CDA-9EEF-F5C40B21FBEC}"/>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1FC0E68-83A1-4C55-8128-BF43FBCBB3B9}"/>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1949761-AC92-43C3-9A9F-6235A085D548}"/>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922D999-76E9-4B43-9FAF-6154D26B73C6}"/>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110489</xdr:rowOff>
    </xdr:from>
    <xdr:to>
      <xdr:col>85</xdr:col>
      <xdr:colOff>177800</xdr:colOff>
      <xdr:row>82</xdr:row>
      <xdr:rowOff>40639</xdr:rowOff>
    </xdr:to>
    <xdr:sp macro="" textlink="">
      <xdr:nvSpPr>
        <xdr:cNvPr id="667" name="楕円 666">
          <a:extLst>
            <a:ext uri="{FF2B5EF4-FFF2-40B4-BE49-F238E27FC236}">
              <a16:creationId xmlns:a16="http://schemas.microsoft.com/office/drawing/2014/main" id="{B63B8F01-BA55-4ED0-89E6-618ACFC2C783}"/>
            </a:ext>
          </a:extLst>
        </xdr:cNvPr>
        <xdr:cNvSpPr/>
      </xdr:nvSpPr>
      <xdr:spPr>
        <a:xfrm>
          <a:off x="14325600" y="1368932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88916</xdr:rowOff>
    </xdr:from>
    <xdr:ext cx="405111" cy="259045"/>
    <xdr:sp macro="" textlink="">
      <xdr:nvSpPr>
        <xdr:cNvPr id="668" name="【児童館】&#10;有形固定資産減価償却率該当値テキスト">
          <a:extLst>
            <a:ext uri="{FF2B5EF4-FFF2-40B4-BE49-F238E27FC236}">
              <a16:creationId xmlns:a16="http://schemas.microsoft.com/office/drawing/2014/main" id="{29BBF3E8-42CC-4862-A301-6604813391A8}"/>
            </a:ext>
          </a:extLst>
        </xdr:cNvPr>
        <xdr:cNvSpPr txBox="1"/>
      </xdr:nvSpPr>
      <xdr:spPr>
        <a:xfrm>
          <a:off x="14414500" y="1366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95250</xdr:rowOff>
    </xdr:from>
    <xdr:to>
      <xdr:col>81</xdr:col>
      <xdr:colOff>101600</xdr:colOff>
      <xdr:row>82</xdr:row>
      <xdr:rowOff>25400</xdr:rowOff>
    </xdr:to>
    <xdr:sp macro="" textlink="">
      <xdr:nvSpPr>
        <xdr:cNvPr id="669" name="楕円 668">
          <a:extLst>
            <a:ext uri="{FF2B5EF4-FFF2-40B4-BE49-F238E27FC236}">
              <a16:creationId xmlns:a16="http://schemas.microsoft.com/office/drawing/2014/main" id="{6BF13776-DF59-4457-AB4B-991C1AF0B454}"/>
            </a:ext>
          </a:extLst>
        </xdr:cNvPr>
        <xdr:cNvSpPr/>
      </xdr:nvSpPr>
      <xdr:spPr>
        <a:xfrm>
          <a:off x="13578840" y="13674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146050</xdr:rowOff>
    </xdr:from>
    <xdr:to>
      <xdr:col>85</xdr:col>
      <xdr:colOff>127000</xdr:colOff>
      <xdr:row>81</xdr:row>
      <xdr:rowOff>161289</xdr:rowOff>
    </xdr:to>
    <xdr:cxnSp macro="">
      <xdr:nvCxnSpPr>
        <xdr:cNvPr id="670" name="直線コネクタ 669">
          <a:extLst>
            <a:ext uri="{FF2B5EF4-FFF2-40B4-BE49-F238E27FC236}">
              <a16:creationId xmlns:a16="http://schemas.microsoft.com/office/drawing/2014/main" id="{FA690450-E291-40F6-8915-B890524EB0CD}"/>
            </a:ext>
          </a:extLst>
        </xdr:cNvPr>
        <xdr:cNvCxnSpPr/>
      </xdr:nvCxnSpPr>
      <xdr:spPr>
        <a:xfrm>
          <a:off x="13629640" y="13724890"/>
          <a:ext cx="74676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67311</xdr:rowOff>
    </xdr:from>
    <xdr:to>
      <xdr:col>76</xdr:col>
      <xdr:colOff>165100</xdr:colOff>
      <xdr:row>81</xdr:row>
      <xdr:rowOff>168911</xdr:rowOff>
    </xdr:to>
    <xdr:sp macro="" textlink="">
      <xdr:nvSpPr>
        <xdr:cNvPr id="671" name="楕円 670">
          <a:extLst>
            <a:ext uri="{FF2B5EF4-FFF2-40B4-BE49-F238E27FC236}">
              <a16:creationId xmlns:a16="http://schemas.microsoft.com/office/drawing/2014/main" id="{9C6B4CD4-CD10-4058-9E0D-EA483CB21D57}"/>
            </a:ext>
          </a:extLst>
        </xdr:cNvPr>
        <xdr:cNvSpPr/>
      </xdr:nvSpPr>
      <xdr:spPr>
        <a:xfrm>
          <a:off x="1280414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81</xdr:row>
      <xdr:rowOff>146050</xdr:rowOff>
    </xdr:to>
    <xdr:cxnSp macro="">
      <xdr:nvCxnSpPr>
        <xdr:cNvPr id="672" name="直線コネクタ 671">
          <a:extLst>
            <a:ext uri="{FF2B5EF4-FFF2-40B4-BE49-F238E27FC236}">
              <a16:creationId xmlns:a16="http://schemas.microsoft.com/office/drawing/2014/main" id="{98838D9C-D605-4631-AF77-243D1D805EB3}"/>
            </a:ext>
          </a:extLst>
        </xdr:cNvPr>
        <xdr:cNvCxnSpPr/>
      </xdr:nvCxnSpPr>
      <xdr:spPr>
        <a:xfrm>
          <a:off x="12854940" y="13696951"/>
          <a:ext cx="7747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39370</xdr:rowOff>
    </xdr:from>
    <xdr:to>
      <xdr:col>72</xdr:col>
      <xdr:colOff>38100</xdr:colOff>
      <xdr:row>81</xdr:row>
      <xdr:rowOff>140970</xdr:rowOff>
    </xdr:to>
    <xdr:sp macro="" textlink="">
      <xdr:nvSpPr>
        <xdr:cNvPr id="673" name="楕円 672">
          <a:extLst>
            <a:ext uri="{FF2B5EF4-FFF2-40B4-BE49-F238E27FC236}">
              <a16:creationId xmlns:a16="http://schemas.microsoft.com/office/drawing/2014/main" id="{01020B63-C60F-48C6-AE00-5F4620377553}"/>
            </a:ext>
          </a:extLst>
        </xdr:cNvPr>
        <xdr:cNvSpPr/>
      </xdr:nvSpPr>
      <xdr:spPr>
        <a:xfrm>
          <a:off x="12029440" y="13618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90170</xdr:rowOff>
    </xdr:from>
    <xdr:to>
      <xdr:col>76</xdr:col>
      <xdr:colOff>114300</xdr:colOff>
      <xdr:row>81</xdr:row>
      <xdr:rowOff>118111</xdr:rowOff>
    </xdr:to>
    <xdr:cxnSp macro="">
      <xdr:nvCxnSpPr>
        <xdr:cNvPr id="674" name="直線コネクタ 673">
          <a:extLst>
            <a:ext uri="{FF2B5EF4-FFF2-40B4-BE49-F238E27FC236}">
              <a16:creationId xmlns:a16="http://schemas.microsoft.com/office/drawing/2014/main" id="{16058DFF-27B5-43D8-9699-3872B78665E1}"/>
            </a:ext>
          </a:extLst>
        </xdr:cNvPr>
        <xdr:cNvCxnSpPr/>
      </xdr:nvCxnSpPr>
      <xdr:spPr>
        <a:xfrm>
          <a:off x="12072620" y="13669010"/>
          <a:ext cx="78232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11430</xdr:rowOff>
    </xdr:from>
    <xdr:to>
      <xdr:col>67</xdr:col>
      <xdr:colOff>101600</xdr:colOff>
      <xdr:row>81</xdr:row>
      <xdr:rowOff>113030</xdr:rowOff>
    </xdr:to>
    <xdr:sp macro="" textlink="">
      <xdr:nvSpPr>
        <xdr:cNvPr id="675" name="楕円 674">
          <a:extLst>
            <a:ext uri="{FF2B5EF4-FFF2-40B4-BE49-F238E27FC236}">
              <a16:creationId xmlns:a16="http://schemas.microsoft.com/office/drawing/2014/main" id="{B0B3BB65-31FF-4C1E-9446-AE497E9EB9BB}"/>
            </a:ext>
          </a:extLst>
        </xdr:cNvPr>
        <xdr:cNvSpPr/>
      </xdr:nvSpPr>
      <xdr:spPr>
        <a:xfrm>
          <a:off x="1123188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62230</xdr:rowOff>
    </xdr:from>
    <xdr:to>
      <xdr:col>71</xdr:col>
      <xdr:colOff>177800</xdr:colOff>
      <xdr:row>81</xdr:row>
      <xdr:rowOff>90170</xdr:rowOff>
    </xdr:to>
    <xdr:cxnSp macro="">
      <xdr:nvCxnSpPr>
        <xdr:cNvPr id="676" name="直線コネクタ 675">
          <a:extLst>
            <a:ext uri="{FF2B5EF4-FFF2-40B4-BE49-F238E27FC236}">
              <a16:creationId xmlns:a16="http://schemas.microsoft.com/office/drawing/2014/main" id="{13360DA3-3B31-4267-86BE-D290CB85AFB4}"/>
            </a:ext>
          </a:extLst>
        </xdr:cNvPr>
        <xdr:cNvCxnSpPr/>
      </xdr:nvCxnSpPr>
      <xdr:spPr>
        <a:xfrm>
          <a:off x="11282680" y="13641070"/>
          <a:ext cx="78994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44466</xdr:rowOff>
    </xdr:from>
    <xdr:ext cx="405111" cy="259045"/>
    <xdr:sp macro="" textlink="">
      <xdr:nvSpPr>
        <xdr:cNvPr id="677" name="n_1aveValue【児童館】&#10;有形固定資産減価償却率">
          <a:extLst>
            <a:ext uri="{FF2B5EF4-FFF2-40B4-BE49-F238E27FC236}">
              <a16:creationId xmlns:a16="http://schemas.microsoft.com/office/drawing/2014/main" id="{8BA9EAA1-BE47-43C7-AA9C-4871E38465CB}"/>
            </a:ext>
          </a:extLst>
        </xdr:cNvPr>
        <xdr:cNvSpPr txBox="1"/>
      </xdr:nvSpPr>
      <xdr:spPr>
        <a:xfrm>
          <a:off x="13437244" y="1328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678" name="n_2aveValue【児童館】&#10;有形固定資産減価償却率">
          <a:extLst>
            <a:ext uri="{FF2B5EF4-FFF2-40B4-BE49-F238E27FC236}">
              <a16:creationId xmlns:a16="http://schemas.microsoft.com/office/drawing/2014/main" id="{42B02077-932B-4F8D-A448-517DCA73452E}"/>
            </a:ext>
          </a:extLst>
        </xdr:cNvPr>
        <xdr:cNvSpPr txBox="1"/>
      </xdr:nvSpPr>
      <xdr:spPr>
        <a:xfrm>
          <a:off x="126752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168927</xdr:rowOff>
    </xdr:from>
    <xdr:ext cx="405111" cy="259045"/>
    <xdr:sp macro="" textlink="">
      <xdr:nvSpPr>
        <xdr:cNvPr id="679" name="n_3aveValue【児童館】&#10;有形固定資産減価償却率">
          <a:extLst>
            <a:ext uri="{FF2B5EF4-FFF2-40B4-BE49-F238E27FC236}">
              <a16:creationId xmlns:a16="http://schemas.microsoft.com/office/drawing/2014/main" id="{BF1CE866-0B3A-4939-BAD0-18937942335F}"/>
            </a:ext>
          </a:extLst>
        </xdr:cNvPr>
        <xdr:cNvSpPr txBox="1"/>
      </xdr:nvSpPr>
      <xdr:spPr>
        <a:xfrm>
          <a:off x="11900544" y="13747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26688</xdr:rowOff>
    </xdr:from>
    <xdr:ext cx="405111" cy="259045"/>
    <xdr:sp macro="" textlink="">
      <xdr:nvSpPr>
        <xdr:cNvPr id="680" name="n_4aveValue【児童館】&#10;有形固定資産減価償却率">
          <a:extLst>
            <a:ext uri="{FF2B5EF4-FFF2-40B4-BE49-F238E27FC236}">
              <a16:creationId xmlns:a16="http://schemas.microsoft.com/office/drawing/2014/main" id="{0C2CC23C-2453-486E-AB7C-4114BF10085F}"/>
            </a:ext>
          </a:extLst>
        </xdr:cNvPr>
        <xdr:cNvSpPr txBox="1"/>
      </xdr:nvSpPr>
      <xdr:spPr>
        <a:xfrm>
          <a:off x="11102984" y="13270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16527</xdr:rowOff>
    </xdr:from>
    <xdr:ext cx="405111" cy="259045"/>
    <xdr:sp macro="" textlink="">
      <xdr:nvSpPr>
        <xdr:cNvPr id="681" name="n_1mainValue【児童館】&#10;有形固定資産減価償却率">
          <a:extLst>
            <a:ext uri="{FF2B5EF4-FFF2-40B4-BE49-F238E27FC236}">
              <a16:creationId xmlns:a16="http://schemas.microsoft.com/office/drawing/2014/main" id="{104E7B12-84D3-4D8B-A436-AA07D58F0B83}"/>
            </a:ext>
          </a:extLst>
        </xdr:cNvPr>
        <xdr:cNvSpPr txBox="1"/>
      </xdr:nvSpPr>
      <xdr:spPr>
        <a:xfrm>
          <a:off x="134372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682" name="n_2mainValue【児童館】&#10;有形固定資産減価償却率">
          <a:extLst>
            <a:ext uri="{FF2B5EF4-FFF2-40B4-BE49-F238E27FC236}">
              <a16:creationId xmlns:a16="http://schemas.microsoft.com/office/drawing/2014/main" id="{21E14E56-80B8-4507-AFD7-BF93D49B9597}"/>
            </a:ext>
          </a:extLst>
        </xdr:cNvPr>
        <xdr:cNvSpPr txBox="1"/>
      </xdr:nvSpPr>
      <xdr:spPr>
        <a:xfrm>
          <a:off x="126752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157497</xdr:rowOff>
    </xdr:from>
    <xdr:ext cx="405111" cy="259045"/>
    <xdr:sp macro="" textlink="">
      <xdr:nvSpPr>
        <xdr:cNvPr id="683" name="n_3mainValue【児童館】&#10;有形固定資産減価償却率">
          <a:extLst>
            <a:ext uri="{FF2B5EF4-FFF2-40B4-BE49-F238E27FC236}">
              <a16:creationId xmlns:a16="http://schemas.microsoft.com/office/drawing/2014/main" id="{331A7E63-0ADA-42FE-9E7F-D883EFE021A4}"/>
            </a:ext>
          </a:extLst>
        </xdr:cNvPr>
        <xdr:cNvSpPr txBox="1"/>
      </xdr:nvSpPr>
      <xdr:spPr>
        <a:xfrm>
          <a:off x="11900544" y="13401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104157</xdr:rowOff>
    </xdr:from>
    <xdr:ext cx="405111" cy="259045"/>
    <xdr:sp macro="" textlink="">
      <xdr:nvSpPr>
        <xdr:cNvPr id="684" name="n_4mainValue【児童館】&#10;有形固定資産減価償却率">
          <a:extLst>
            <a:ext uri="{FF2B5EF4-FFF2-40B4-BE49-F238E27FC236}">
              <a16:creationId xmlns:a16="http://schemas.microsoft.com/office/drawing/2014/main" id="{FC00B892-E9BC-4DB3-B929-A7EE9B64F243}"/>
            </a:ext>
          </a:extLst>
        </xdr:cNvPr>
        <xdr:cNvSpPr txBox="1"/>
      </xdr:nvSpPr>
      <xdr:spPr>
        <a:xfrm>
          <a:off x="11102984" y="1368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BAA02113-C7F5-47E0-B005-300B6762C4E7}"/>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7160722A-DA1E-4CCF-885C-D357C60F7DF7}"/>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339B4D63-208F-4E5C-B278-F8EB28C21DA3}"/>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AA1C5373-D3D9-4811-A27A-6656AA4AD9B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ECEBD1A1-06EB-4825-8CBE-2B904F237F89}"/>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261F820-97F2-4F57-8732-2146552D97E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10491274-85BD-4B7B-B734-C4CFD4784AD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7701847F-307E-4FD3-822F-7C9777D3B46A}"/>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7116FF72-5B45-4FC9-84FB-0B22DFC03037}"/>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28EE143F-F9C0-4C2A-9F16-853B93613C94}"/>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79F07A8-A5DA-44A3-9B60-701EAE83CC2E}"/>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1E7D1F51-3BB1-4F5A-9E61-1791ACCD6D27}"/>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4F53F284-D2D4-4485-A125-EE357ECBF36A}"/>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47DF4C11-3AA6-4C17-8C34-D9D140739651}"/>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E0D68F4A-990E-4B49-83F6-13EF52742DA7}"/>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29780017-06A0-4BE0-AB56-0AFB2DA35FC1}"/>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B6895ABA-7992-4661-8E51-068607C7FE34}"/>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EB6241EA-383F-4AF9-8A64-9267687138B2}"/>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6905EAD5-45D9-4E7C-B837-7F53F0B0F6D5}"/>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2C9BFF2B-B125-4AA7-8D34-EB9DA1407D04}"/>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454BFA93-ABBF-4E8F-9528-CB8ED204BCED}"/>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6D02578E-65D8-41F0-B269-24E0C04DB9C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9A3DEDE0-6430-4C85-9769-40C93A077E93}"/>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24764</xdr:rowOff>
    </xdr:to>
    <xdr:cxnSp macro="">
      <xdr:nvCxnSpPr>
        <xdr:cNvPr id="708" name="直線コネクタ 707">
          <a:extLst>
            <a:ext uri="{FF2B5EF4-FFF2-40B4-BE49-F238E27FC236}">
              <a16:creationId xmlns:a16="http://schemas.microsoft.com/office/drawing/2014/main" id="{A606004C-A835-45CA-9368-B05B0A0A3751}"/>
            </a:ext>
          </a:extLst>
        </xdr:cNvPr>
        <xdr:cNvCxnSpPr/>
      </xdr:nvCxnSpPr>
      <xdr:spPr>
        <a:xfrm flipV="1">
          <a:off x="19509104" y="13060680"/>
          <a:ext cx="0" cy="1381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709" name="【児童館】&#10;一人当たり面積最小値テキスト">
          <a:extLst>
            <a:ext uri="{FF2B5EF4-FFF2-40B4-BE49-F238E27FC236}">
              <a16:creationId xmlns:a16="http://schemas.microsoft.com/office/drawing/2014/main" id="{963CBF38-2B1E-469C-B304-7E1721BCC1FB}"/>
            </a:ext>
          </a:extLst>
        </xdr:cNvPr>
        <xdr:cNvSpPr txBox="1"/>
      </xdr:nvSpPr>
      <xdr:spPr>
        <a:xfrm>
          <a:off x="19547840" y="144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710" name="直線コネクタ 709">
          <a:extLst>
            <a:ext uri="{FF2B5EF4-FFF2-40B4-BE49-F238E27FC236}">
              <a16:creationId xmlns:a16="http://schemas.microsoft.com/office/drawing/2014/main" id="{A0E2725E-856F-4AD3-AF5F-B5BE57F62002}"/>
            </a:ext>
          </a:extLst>
        </xdr:cNvPr>
        <xdr:cNvCxnSpPr/>
      </xdr:nvCxnSpPr>
      <xdr:spPr>
        <a:xfrm>
          <a:off x="19443700" y="14441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EC07C24E-4E72-4BA4-9F0F-5C60BF717958}"/>
            </a:ext>
          </a:extLst>
        </xdr:cNvPr>
        <xdr:cNvSpPr txBox="1"/>
      </xdr:nvSpPr>
      <xdr:spPr>
        <a:xfrm>
          <a:off x="19547840" y="1283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12" name="直線コネクタ 711">
          <a:extLst>
            <a:ext uri="{FF2B5EF4-FFF2-40B4-BE49-F238E27FC236}">
              <a16:creationId xmlns:a16="http://schemas.microsoft.com/office/drawing/2014/main" id="{E40EEE37-2C96-414D-965C-E91EEF07E3EA}"/>
            </a:ext>
          </a:extLst>
        </xdr:cNvPr>
        <xdr:cNvCxnSpPr/>
      </xdr:nvCxnSpPr>
      <xdr:spPr>
        <a:xfrm>
          <a:off x="19443700" y="13060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62882</xdr:rowOff>
    </xdr:from>
    <xdr:ext cx="469744" cy="259045"/>
    <xdr:sp macro="" textlink="">
      <xdr:nvSpPr>
        <xdr:cNvPr id="713" name="【児童館】&#10;一人当たり面積平均値テキスト">
          <a:extLst>
            <a:ext uri="{FF2B5EF4-FFF2-40B4-BE49-F238E27FC236}">
              <a16:creationId xmlns:a16="http://schemas.microsoft.com/office/drawing/2014/main" id="{59A7F247-F54F-442D-8A1C-2FE4FB5B70F8}"/>
            </a:ext>
          </a:extLst>
        </xdr:cNvPr>
        <xdr:cNvSpPr txBox="1"/>
      </xdr:nvSpPr>
      <xdr:spPr>
        <a:xfrm>
          <a:off x="19547840" y="1414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84455</xdr:rowOff>
    </xdr:from>
    <xdr:to>
      <xdr:col>116</xdr:col>
      <xdr:colOff>114300</xdr:colOff>
      <xdr:row>85</xdr:row>
      <xdr:rowOff>14605</xdr:rowOff>
    </xdr:to>
    <xdr:sp macro="" textlink="">
      <xdr:nvSpPr>
        <xdr:cNvPr id="714" name="フローチャート: 判断 713">
          <a:extLst>
            <a:ext uri="{FF2B5EF4-FFF2-40B4-BE49-F238E27FC236}">
              <a16:creationId xmlns:a16="http://schemas.microsoft.com/office/drawing/2014/main" id="{CEBB5979-4494-49FB-B3E7-022932E72689}"/>
            </a:ext>
          </a:extLst>
        </xdr:cNvPr>
        <xdr:cNvSpPr/>
      </xdr:nvSpPr>
      <xdr:spPr>
        <a:xfrm>
          <a:off x="19458940" y="14166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57786</xdr:rowOff>
    </xdr:from>
    <xdr:to>
      <xdr:col>112</xdr:col>
      <xdr:colOff>38100</xdr:colOff>
      <xdr:row>84</xdr:row>
      <xdr:rowOff>159386</xdr:rowOff>
    </xdr:to>
    <xdr:sp macro="" textlink="">
      <xdr:nvSpPr>
        <xdr:cNvPr id="715" name="フローチャート: 判断 714">
          <a:extLst>
            <a:ext uri="{FF2B5EF4-FFF2-40B4-BE49-F238E27FC236}">
              <a16:creationId xmlns:a16="http://schemas.microsoft.com/office/drawing/2014/main" id="{28BFBE43-A78B-4C47-AB27-A3BC14F60B2E}"/>
            </a:ext>
          </a:extLst>
        </xdr:cNvPr>
        <xdr:cNvSpPr/>
      </xdr:nvSpPr>
      <xdr:spPr>
        <a:xfrm>
          <a:off x="18735040" y="141395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6" name="フローチャート: 判断 715">
          <a:extLst>
            <a:ext uri="{FF2B5EF4-FFF2-40B4-BE49-F238E27FC236}">
              <a16:creationId xmlns:a16="http://schemas.microsoft.com/office/drawing/2014/main" id="{4CD27AA4-9CFF-4139-8EE5-BCBCB2626CF7}"/>
            </a:ext>
          </a:extLst>
        </xdr:cNvPr>
        <xdr:cNvSpPr/>
      </xdr:nvSpPr>
      <xdr:spPr>
        <a:xfrm>
          <a:off x="17937480" y="14236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92075</xdr:rowOff>
    </xdr:from>
    <xdr:to>
      <xdr:col>102</xdr:col>
      <xdr:colOff>165100</xdr:colOff>
      <xdr:row>85</xdr:row>
      <xdr:rowOff>22225</xdr:rowOff>
    </xdr:to>
    <xdr:sp macro="" textlink="">
      <xdr:nvSpPr>
        <xdr:cNvPr id="717" name="フローチャート: 判断 716">
          <a:extLst>
            <a:ext uri="{FF2B5EF4-FFF2-40B4-BE49-F238E27FC236}">
              <a16:creationId xmlns:a16="http://schemas.microsoft.com/office/drawing/2014/main" id="{347FA98B-BB71-4FE3-80DB-6275C282FA1C}"/>
            </a:ext>
          </a:extLst>
        </xdr:cNvPr>
        <xdr:cNvSpPr/>
      </xdr:nvSpPr>
      <xdr:spPr>
        <a:xfrm>
          <a:off x="17162780" y="1417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74930</xdr:rowOff>
    </xdr:from>
    <xdr:to>
      <xdr:col>98</xdr:col>
      <xdr:colOff>38100</xdr:colOff>
      <xdr:row>85</xdr:row>
      <xdr:rowOff>5080</xdr:rowOff>
    </xdr:to>
    <xdr:sp macro="" textlink="">
      <xdr:nvSpPr>
        <xdr:cNvPr id="718" name="フローチャート: 判断 717">
          <a:extLst>
            <a:ext uri="{FF2B5EF4-FFF2-40B4-BE49-F238E27FC236}">
              <a16:creationId xmlns:a16="http://schemas.microsoft.com/office/drawing/2014/main" id="{A640160F-5F87-4C5D-A1F0-3858FA0DB214}"/>
            </a:ext>
          </a:extLst>
        </xdr:cNvPr>
        <xdr:cNvSpPr/>
      </xdr:nvSpPr>
      <xdr:spPr>
        <a:xfrm>
          <a:off x="16388080" y="1415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F22DA613-62DA-4D1C-8AA4-75F4E0ADAC64}"/>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7A2E8F20-4E6A-41DD-A562-A094BD466BD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EF46EE4-AEC0-4D69-9392-E7C341F5B207}"/>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B52B86D0-B03C-4BDA-8905-212197BA56A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B4A9CDA8-BDE8-406F-89DF-82885E59599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24" name="楕円 723">
          <a:extLst>
            <a:ext uri="{FF2B5EF4-FFF2-40B4-BE49-F238E27FC236}">
              <a16:creationId xmlns:a16="http://schemas.microsoft.com/office/drawing/2014/main" id="{C14B1875-46AF-4531-9C2D-E801FAA61E8C}"/>
            </a:ext>
          </a:extLst>
        </xdr:cNvPr>
        <xdr:cNvSpPr/>
      </xdr:nvSpPr>
      <xdr:spPr>
        <a:xfrm>
          <a:off x="19458940" y="13661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725" name="【児童館】&#10;一人当たり面積該当値テキスト">
          <a:extLst>
            <a:ext uri="{FF2B5EF4-FFF2-40B4-BE49-F238E27FC236}">
              <a16:creationId xmlns:a16="http://schemas.microsoft.com/office/drawing/2014/main" id="{BA0396A6-339D-4601-AA99-1F1ADD7A5317}"/>
            </a:ext>
          </a:extLst>
        </xdr:cNvPr>
        <xdr:cNvSpPr txBox="1"/>
      </xdr:nvSpPr>
      <xdr:spPr>
        <a:xfrm>
          <a:off x="1954784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107314</xdr:rowOff>
    </xdr:from>
    <xdr:to>
      <xdr:col>112</xdr:col>
      <xdr:colOff>38100</xdr:colOff>
      <xdr:row>82</xdr:row>
      <xdr:rowOff>37464</xdr:rowOff>
    </xdr:to>
    <xdr:sp macro="" textlink="">
      <xdr:nvSpPr>
        <xdr:cNvPr id="726" name="楕円 725">
          <a:extLst>
            <a:ext uri="{FF2B5EF4-FFF2-40B4-BE49-F238E27FC236}">
              <a16:creationId xmlns:a16="http://schemas.microsoft.com/office/drawing/2014/main" id="{1B500605-06C2-46D3-BCAB-AD5C9C9B451A}"/>
            </a:ext>
          </a:extLst>
        </xdr:cNvPr>
        <xdr:cNvSpPr/>
      </xdr:nvSpPr>
      <xdr:spPr>
        <a:xfrm>
          <a:off x="18735040" y="136861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81</xdr:row>
      <xdr:rowOff>158114</xdr:rowOff>
    </xdr:to>
    <xdr:cxnSp macro="">
      <xdr:nvCxnSpPr>
        <xdr:cNvPr id="727" name="直線コネクタ 726">
          <a:extLst>
            <a:ext uri="{FF2B5EF4-FFF2-40B4-BE49-F238E27FC236}">
              <a16:creationId xmlns:a16="http://schemas.microsoft.com/office/drawing/2014/main" id="{5B7D0B97-CBCB-4B6A-8403-A937E1332202}"/>
            </a:ext>
          </a:extLst>
        </xdr:cNvPr>
        <xdr:cNvCxnSpPr/>
      </xdr:nvCxnSpPr>
      <xdr:spPr>
        <a:xfrm flipV="1">
          <a:off x="18778220" y="13712190"/>
          <a:ext cx="73152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141605</xdr:rowOff>
    </xdr:from>
    <xdr:to>
      <xdr:col>107</xdr:col>
      <xdr:colOff>101600</xdr:colOff>
      <xdr:row>82</xdr:row>
      <xdr:rowOff>71755</xdr:rowOff>
    </xdr:to>
    <xdr:sp macro="" textlink="">
      <xdr:nvSpPr>
        <xdr:cNvPr id="728" name="楕円 727">
          <a:extLst>
            <a:ext uri="{FF2B5EF4-FFF2-40B4-BE49-F238E27FC236}">
              <a16:creationId xmlns:a16="http://schemas.microsoft.com/office/drawing/2014/main" id="{B79D7366-2EC9-4FA9-BD96-10C8844264AE}"/>
            </a:ext>
          </a:extLst>
        </xdr:cNvPr>
        <xdr:cNvSpPr/>
      </xdr:nvSpPr>
      <xdr:spPr>
        <a:xfrm>
          <a:off x="17937480" y="13720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158114</xdr:rowOff>
    </xdr:from>
    <xdr:to>
      <xdr:col>111</xdr:col>
      <xdr:colOff>177800</xdr:colOff>
      <xdr:row>82</xdr:row>
      <xdr:rowOff>20955</xdr:rowOff>
    </xdr:to>
    <xdr:cxnSp macro="">
      <xdr:nvCxnSpPr>
        <xdr:cNvPr id="729" name="直線コネクタ 728">
          <a:extLst>
            <a:ext uri="{FF2B5EF4-FFF2-40B4-BE49-F238E27FC236}">
              <a16:creationId xmlns:a16="http://schemas.microsoft.com/office/drawing/2014/main" id="{F4C1CB21-8E94-4567-A5CC-940796C8CF2C}"/>
            </a:ext>
          </a:extLst>
        </xdr:cNvPr>
        <xdr:cNvCxnSpPr/>
      </xdr:nvCxnSpPr>
      <xdr:spPr>
        <a:xfrm flipV="1">
          <a:off x="17988280" y="13736954"/>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730" name="楕円 729">
          <a:extLst>
            <a:ext uri="{FF2B5EF4-FFF2-40B4-BE49-F238E27FC236}">
              <a16:creationId xmlns:a16="http://schemas.microsoft.com/office/drawing/2014/main" id="{1EC95435-B1AE-432E-B3D1-1522E7E4EFDA}"/>
            </a:ext>
          </a:extLst>
        </xdr:cNvPr>
        <xdr:cNvSpPr/>
      </xdr:nvSpPr>
      <xdr:spPr>
        <a:xfrm>
          <a:off x="17162780" y="1374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20955</xdr:rowOff>
    </xdr:from>
    <xdr:to>
      <xdr:col>107</xdr:col>
      <xdr:colOff>50800</xdr:colOff>
      <xdr:row>82</xdr:row>
      <xdr:rowOff>45720</xdr:rowOff>
    </xdr:to>
    <xdr:cxnSp macro="">
      <xdr:nvCxnSpPr>
        <xdr:cNvPr id="731" name="直線コネクタ 730">
          <a:extLst>
            <a:ext uri="{FF2B5EF4-FFF2-40B4-BE49-F238E27FC236}">
              <a16:creationId xmlns:a16="http://schemas.microsoft.com/office/drawing/2014/main" id="{6BD06152-79AC-40F6-88B8-719A633CD4E5}"/>
            </a:ext>
          </a:extLst>
        </xdr:cNvPr>
        <xdr:cNvCxnSpPr/>
      </xdr:nvCxnSpPr>
      <xdr:spPr>
        <a:xfrm flipV="1">
          <a:off x="17213580" y="1376743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10161</xdr:rowOff>
    </xdr:from>
    <xdr:to>
      <xdr:col>98</xdr:col>
      <xdr:colOff>38100</xdr:colOff>
      <xdr:row>82</xdr:row>
      <xdr:rowOff>111761</xdr:rowOff>
    </xdr:to>
    <xdr:sp macro="" textlink="">
      <xdr:nvSpPr>
        <xdr:cNvPr id="732" name="楕円 731">
          <a:extLst>
            <a:ext uri="{FF2B5EF4-FFF2-40B4-BE49-F238E27FC236}">
              <a16:creationId xmlns:a16="http://schemas.microsoft.com/office/drawing/2014/main" id="{D13B08B7-CC31-41A1-9DC3-6A317179A8C9}"/>
            </a:ext>
          </a:extLst>
        </xdr:cNvPr>
        <xdr:cNvSpPr/>
      </xdr:nvSpPr>
      <xdr:spPr>
        <a:xfrm>
          <a:off x="16388080" y="13756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45720</xdr:rowOff>
    </xdr:from>
    <xdr:to>
      <xdr:col>102</xdr:col>
      <xdr:colOff>114300</xdr:colOff>
      <xdr:row>82</xdr:row>
      <xdr:rowOff>60961</xdr:rowOff>
    </xdr:to>
    <xdr:cxnSp macro="">
      <xdr:nvCxnSpPr>
        <xdr:cNvPr id="733" name="直線コネクタ 732">
          <a:extLst>
            <a:ext uri="{FF2B5EF4-FFF2-40B4-BE49-F238E27FC236}">
              <a16:creationId xmlns:a16="http://schemas.microsoft.com/office/drawing/2014/main" id="{6039CC2B-14AF-49A4-824B-C2F59B9AE47A}"/>
            </a:ext>
          </a:extLst>
        </xdr:cNvPr>
        <xdr:cNvCxnSpPr/>
      </xdr:nvCxnSpPr>
      <xdr:spPr>
        <a:xfrm flipV="1">
          <a:off x="16431260" y="13792200"/>
          <a:ext cx="7823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150513</xdr:rowOff>
    </xdr:from>
    <xdr:ext cx="469744" cy="259045"/>
    <xdr:sp macro="" textlink="">
      <xdr:nvSpPr>
        <xdr:cNvPr id="734" name="n_1aveValue【児童館】&#10;一人当たり面積">
          <a:extLst>
            <a:ext uri="{FF2B5EF4-FFF2-40B4-BE49-F238E27FC236}">
              <a16:creationId xmlns:a16="http://schemas.microsoft.com/office/drawing/2014/main" id="{60AF9582-948A-4C63-A44E-E01CA78EF344}"/>
            </a:ext>
          </a:extLst>
        </xdr:cNvPr>
        <xdr:cNvSpPr txBox="1"/>
      </xdr:nvSpPr>
      <xdr:spPr>
        <a:xfrm>
          <a:off x="18561127" y="142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735" name="n_2aveValue【児童館】&#10;一人当たり面積">
          <a:extLst>
            <a:ext uri="{FF2B5EF4-FFF2-40B4-BE49-F238E27FC236}">
              <a16:creationId xmlns:a16="http://schemas.microsoft.com/office/drawing/2014/main" id="{E7844835-65DA-4CBF-8EB8-C06B0D241C35}"/>
            </a:ext>
          </a:extLst>
        </xdr:cNvPr>
        <xdr:cNvSpPr txBox="1"/>
      </xdr:nvSpPr>
      <xdr:spPr>
        <a:xfrm>
          <a:off x="1777626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13352</xdr:rowOff>
    </xdr:from>
    <xdr:ext cx="469744" cy="259045"/>
    <xdr:sp macro="" textlink="">
      <xdr:nvSpPr>
        <xdr:cNvPr id="736" name="n_3aveValue【児童館】&#10;一人当たり面積">
          <a:extLst>
            <a:ext uri="{FF2B5EF4-FFF2-40B4-BE49-F238E27FC236}">
              <a16:creationId xmlns:a16="http://schemas.microsoft.com/office/drawing/2014/main" id="{98BEE140-DB3F-42AF-8408-0EAD1F6CB07E}"/>
            </a:ext>
          </a:extLst>
        </xdr:cNvPr>
        <xdr:cNvSpPr txBox="1"/>
      </xdr:nvSpPr>
      <xdr:spPr>
        <a:xfrm>
          <a:off x="17001567" y="1426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167657</xdr:rowOff>
    </xdr:from>
    <xdr:ext cx="469744" cy="259045"/>
    <xdr:sp macro="" textlink="">
      <xdr:nvSpPr>
        <xdr:cNvPr id="737" name="n_4aveValue【児童館】&#10;一人当たり面積">
          <a:extLst>
            <a:ext uri="{FF2B5EF4-FFF2-40B4-BE49-F238E27FC236}">
              <a16:creationId xmlns:a16="http://schemas.microsoft.com/office/drawing/2014/main" id="{55B55DA4-3E9B-4EF0-B6A3-CA3FCAFF3313}"/>
            </a:ext>
          </a:extLst>
        </xdr:cNvPr>
        <xdr:cNvSpPr txBox="1"/>
      </xdr:nvSpPr>
      <xdr:spPr>
        <a:xfrm>
          <a:off x="16226867" y="1424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53991</xdr:rowOff>
    </xdr:from>
    <xdr:ext cx="469744" cy="259045"/>
    <xdr:sp macro="" textlink="">
      <xdr:nvSpPr>
        <xdr:cNvPr id="738" name="n_1mainValue【児童館】&#10;一人当たり面積">
          <a:extLst>
            <a:ext uri="{FF2B5EF4-FFF2-40B4-BE49-F238E27FC236}">
              <a16:creationId xmlns:a16="http://schemas.microsoft.com/office/drawing/2014/main" id="{D8600CAE-E587-40F1-B268-8A8BA6CD6197}"/>
            </a:ext>
          </a:extLst>
        </xdr:cNvPr>
        <xdr:cNvSpPr txBox="1"/>
      </xdr:nvSpPr>
      <xdr:spPr>
        <a:xfrm>
          <a:off x="185611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88282</xdr:rowOff>
    </xdr:from>
    <xdr:ext cx="469744" cy="259045"/>
    <xdr:sp macro="" textlink="">
      <xdr:nvSpPr>
        <xdr:cNvPr id="739" name="n_2mainValue【児童館】&#10;一人当たり面積">
          <a:extLst>
            <a:ext uri="{FF2B5EF4-FFF2-40B4-BE49-F238E27FC236}">
              <a16:creationId xmlns:a16="http://schemas.microsoft.com/office/drawing/2014/main" id="{7D5DB2A8-F6E9-4F29-AE16-F06D2DE5AA22}"/>
            </a:ext>
          </a:extLst>
        </xdr:cNvPr>
        <xdr:cNvSpPr txBox="1"/>
      </xdr:nvSpPr>
      <xdr:spPr>
        <a:xfrm>
          <a:off x="17776267" y="1349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740" name="n_3mainValue【児童館】&#10;一人当たり面積">
          <a:extLst>
            <a:ext uri="{FF2B5EF4-FFF2-40B4-BE49-F238E27FC236}">
              <a16:creationId xmlns:a16="http://schemas.microsoft.com/office/drawing/2014/main" id="{4F66D202-468A-4C31-AE12-E21FB6D8A1C1}"/>
            </a:ext>
          </a:extLst>
        </xdr:cNvPr>
        <xdr:cNvSpPr txBox="1"/>
      </xdr:nvSpPr>
      <xdr:spPr>
        <a:xfrm>
          <a:off x="1700156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128288</xdr:rowOff>
    </xdr:from>
    <xdr:ext cx="469744" cy="259045"/>
    <xdr:sp macro="" textlink="">
      <xdr:nvSpPr>
        <xdr:cNvPr id="741" name="n_4mainValue【児童館】&#10;一人当たり面積">
          <a:extLst>
            <a:ext uri="{FF2B5EF4-FFF2-40B4-BE49-F238E27FC236}">
              <a16:creationId xmlns:a16="http://schemas.microsoft.com/office/drawing/2014/main" id="{9668E05E-33F4-4AAF-AFA4-7ED452F3B602}"/>
            </a:ext>
          </a:extLst>
        </xdr:cNvPr>
        <xdr:cNvSpPr txBox="1"/>
      </xdr:nvSpPr>
      <xdr:spPr>
        <a:xfrm>
          <a:off x="1622686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753618C5-6FB6-4512-AED5-6F1F9332D6F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622405E3-7E32-4BC2-A405-FF012746E3A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4304D1C5-24EB-4B72-A7B1-0B369277915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5A0B65A1-9984-4C48-9D8A-29F80690189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AA00EBC9-CA78-42B0-8A95-35551CD0EBE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BB220517-021C-4CA9-AE6C-FFCBD9A4CAA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7DD2D718-3598-4D8C-9B04-9A15EC6AE988}"/>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FE36728E-A5B3-41E0-BDD3-F3512163679A}"/>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A52C5EF9-96C9-41B6-87A1-5FE53F477DB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86FA171F-BE3E-47F1-B2AC-533CA31657A3}"/>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11EADA5C-D602-4891-BE97-5B9F2EC4F66D}"/>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8B802FA0-62D6-4751-8DD0-7B866B5754B3}"/>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FBD9C5FB-0464-45F8-818F-E86E0E1EDC6A}"/>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F557487A-CFA0-461D-9A57-8023F4F3218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6F16050-FB05-4CD3-AB83-131B1DEA451A}"/>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E139CC2D-E8AB-4CA1-93BC-CCB23A662852}"/>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3209AC79-7795-4E3B-B930-FDE1F88A3231}"/>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129DE336-A764-4F3D-8BF8-BC2C93161C4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2285BABF-0441-4522-8CE5-767DE29E4D9A}"/>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73190EF9-0713-429E-A6F2-32880CA6CE7D}"/>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2A063E75-E3C0-4039-8965-A95C238DE092}"/>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DBDC9B48-5A0D-4705-96E7-FC7A18A35151}"/>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CCAC39FB-A22D-459F-A234-0EF2E069F39D}"/>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D37E10E8-B514-4262-A60B-E3E73A28DEA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8393790E-490D-46A2-B522-CC44D290BFD9}"/>
            </a:ext>
          </a:extLst>
        </xdr:cNvPr>
        <xdr:cNvCxnSpPr/>
      </xdr:nvCxnSpPr>
      <xdr:spPr>
        <a:xfrm flipV="1">
          <a:off x="14375764" y="1696402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45C162AB-F574-490A-9722-A432A059434B}"/>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60F890B1-455E-4861-A82C-062F576DD33B}"/>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769" name="【公民館】&#10;有形固定資産減価償却率最大値テキスト">
          <a:extLst>
            <a:ext uri="{FF2B5EF4-FFF2-40B4-BE49-F238E27FC236}">
              <a16:creationId xmlns:a16="http://schemas.microsoft.com/office/drawing/2014/main" id="{DD1F721B-79AF-40FE-8611-A4228967A30E}"/>
            </a:ext>
          </a:extLst>
        </xdr:cNvPr>
        <xdr:cNvSpPr txBox="1"/>
      </xdr:nvSpPr>
      <xdr:spPr>
        <a:xfrm>
          <a:off x="14414500" y="1674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770" name="直線コネクタ 769">
          <a:extLst>
            <a:ext uri="{FF2B5EF4-FFF2-40B4-BE49-F238E27FC236}">
              <a16:creationId xmlns:a16="http://schemas.microsoft.com/office/drawing/2014/main" id="{EC37542E-0224-414D-9EF2-6BD656E6CD61}"/>
            </a:ext>
          </a:extLst>
        </xdr:cNvPr>
        <xdr:cNvCxnSpPr/>
      </xdr:nvCxnSpPr>
      <xdr:spPr>
        <a:xfrm>
          <a:off x="14287500" y="169640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771" name="【公民館】&#10;有形固定資産減価償却率平均値テキスト">
          <a:extLst>
            <a:ext uri="{FF2B5EF4-FFF2-40B4-BE49-F238E27FC236}">
              <a16:creationId xmlns:a16="http://schemas.microsoft.com/office/drawing/2014/main" id="{C9DC5AD1-D616-4B97-A8CA-F147D2C25003}"/>
            </a:ext>
          </a:extLst>
        </xdr:cNvPr>
        <xdr:cNvSpPr txBox="1"/>
      </xdr:nvSpPr>
      <xdr:spPr>
        <a:xfrm>
          <a:off x="14414500" y="17515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72" name="フローチャート: 判断 771">
          <a:extLst>
            <a:ext uri="{FF2B5EF4-FFF2-40B4-BE49-F238E27FC236}">
              <a16:creationId xmlns:a16="http://schemas.microsoft.com/office/drawing/2014/main" id="{7B9984FB-F2BF-449A-B676-CE0D23F4F464}"/>
            </a:ext>
          </a:extLst>
        </xdr:cNvPr>
        <xdr:cNvSpPr/>
      </xdr:nvSpPr>
      <xdr:spPr>
        <a:xfrm>
          <a:off x="14325600" y="1765998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773" name="フローチャート: 判断 772">
          <a:extLst>
            <a:ext uri="{FF2B5EF4-FFF2-40B4-BE49-F238E27FC236}">
              <a16:creationId xmlns:a16="http://schemas.microsoft.com/office/drawing/2014/main" id="{F3BF9625-CF63-4EED-BD08-33BAADB1A585}"/>
            </a:ext>
          </a:extLst>
        </xdr:cNvPr>
        <xdr:cNvSpPr/>
      </xdr:nvSpPr>
      <xdr:spPr>
        <a:xfrm>
          <a:off x="1357884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74" name="フローチャート: 判断 773">
          <a:extLst>
            <a:ext uri="{FF2B5EF4-FFF2-40B4-BE49-F238E27FC236}">
              <a16:creationId xmlns:a16="http://schemas.microsoft.com/office/drawing/2014/main" id="{E2FCC5BD-C527-4E3C-B68F-DCB96FD92141}"/>
            </a:ext>
          </a:extLst>
        </xdr:cNvPr>
        <xdr:cNvSpPr/>
      </xdr:nvSpPr>
      <xdr:spPr>
        <a:xfrm>
          <a:off x="12804140" y="1753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75" name="フローチャート: 判断 774">
          <a:extLst>
            <a:ext uri="{FF2B5EF4-FFF2-40B4-BE49-F238E27FC236}">
              <a16:creationId xmlns:a16="http://schemas.microsoft.com/office/drawing/2014/main" id="{C599ED09-DFCD-4B74-AD75-5AAF9BA8B57A}"/>
            </a:ext>
          </a:extLst>
        </xdr:cNvPr>
        <xdr:cNvSpPr/>
      </xdr:nvSpPr>
      <xdr:spPr>
        <a:xfrm>
          <a:off x="12029440" y="1758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76" name="フローチャート: 判断 775">
          <a:extLst>
            <a:ext uri="{FF2B5EF4-FFF2-40B4-BE49-F238E27FC236}">
              <a16:creationId xmlns:a16="http://schemas.microsoft.com/office/drawing/2014/main" id="{2CF81A38-B7A7-42FF-B8E4-B892F7F9A8E9}"/>
            </a:ext>
          </a:extLst>
        </xdr:cNvPr>
        <xdr:cNvSpPr/>
      </xdr:nvSpPr>
      <xdr:spPr>
        <a:xfrm>
          <a:off x="11231880" y="17566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92C0A18-440A-4B8F-8E5C-EDFDE89AB119}"/>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4AD60E6-88A7-4722-A4A7-867753DB519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E2FFD24F-409A-4779-BAF0-2873769164F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2FBA9B08-F62E-40B0-8CFA-632F09E97171}"/>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7D7DA38-6EA0-440E-B804-6900A2CB486D}"/>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10161</xdr:rowOff>
    </xdr:from>
    <xdr:to>
      <xdr:col>85</xdr:col>
      <xdr:colOff>177800</xdr:colOff>
      <xdr:row>107</xdr:row>
      <xdr:rowOff>111761</xdr:rowOff>
    </xdr:to>
    <xdr:sp macro="" textlink="">
      <xdr:nvSpPr>
        <xdr:cNvPr id="782" name="楕円 781">
          <a:extLst>
            <a:ext uri="{FF2B5EF4-FFF2-40B4-BE49-F238E27FC236}">
              <a16:creationId xmlns:a16="http://schemas.microsoft.com/office/drawing/2014/main" id="{00A558D4-3DDA-4B9E-9EA4-44DE1B8AD1DB}"/>
            </a:ext>
          </a:extLst>
        </xdr:cNvPr>
        <xdr:cNvSpPr/>
      </xdr:nvSpPr>
      <xdr:spPr>
        <a:xfrm>
          <a:off x="14325600" y="1794764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160038</xdr:rowOff>
    </xdr:from>
    <xdr:ext cx="405111" cy="259045"/>
    <xdr:sp macro="" textlink="">
      <xdr:nvSpPr>
        <xdr:cNvPr id="783" name="【公民館】&#10;有形固定資産減価償却率該当値テキスト">
          <a:extLst>
            <a:ext uri="{FF2B5EF4-FFF2-40B4-BE49-F238E27FC236}">
              <a16:creationId xmlns:a16="http://schemas.microsoft.com/office/drawing/2014/main" id="{340165EB-D46D-4986-94EF-25C5DD3A5082}"/>
            </a:ext>
          </a:extLst>
        </xdr:cNvPr>
        <xdr:cNvSpPr txBox="1"/>
      </xdr:nvSpPr>
      <xdr:spPr>
        <a:xfrm>
          <a:off x="14414500" y="1792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141605</xdr:rowOff>
    </xdr:from>
    <xdr:to>
      <xdr:col>81</xdr:col>
      <xdr:colOff>101600</xdr:colOff>
      <xdr:row>107</xdr:row>
      <xdr:rowOff>71755</xdr:rowOff>
    </xdr:to>
    <xdr:sp macro="" textlink="">
      <xdr:nvSpPr>
        <xdr:cNvPr id="784" name="楕円 783">
          <a:extLst>
            <a:ext uri="{FF2B5EF4-FFF2-40B4-BE49-F238E27FC236}">
              <a16:creationId xmlns:a16="http://schemas.microsoft.com/office/drawing/2014/main" id="{C667C505-F44D-49B0-88CD-5178A1EF8B13}"/>
            </a:ext>
          </a:extLst>
        </xdr:cNvPr>
        <xdr:cNvSpPr/>
      </xdr:nvSpPr>
      <xdr:spPr>
        <a:xfrm>
          <a:off x="13578840" y="17911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20955</xdr:rowOff>
    </xdr:from>
    <xdr:to>
      <xdr:col>85</xdr:col>
      <xdr:colOff>127000</xdr:colOff>
      <xdr:row>107</xdr:row>
      <xdr:rowOff>60961</xdr:rowOff>
    </xdr:to>
    <xdr:cxnSp macro="">
      <xdr:nvCxnSpPr>
        <xdr:cNvPr id="785" name="直線コネクタ 784">
          <a:extLst>
            <a:ext uri="{FF2B5EF4-FFF2-40B4-BE49-F238E27FC236}">
              <a16:creationId xmlns:a16="http://schemas.microsoft.com/office/drawing/2014/main" id="{4E2CC354-4054-4FD9-BD90-ADBC9867DBD9}"/>
            </a:ext>
          </a:extLst>
        </xdr:cNvPr>
        <xdr:cNvCxnSpPr/>
      </xdr:nvCxnSpPr>
      <xdr:spPr>
        <a:xfrm>
          <a:off x="13629640" y="17958435"/>
          <a:ext cx="74676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101600</xdr:rowOff>
    </xdr:from>
    <xdr:to>
      <xdr:col>76</xdr:col>
      <xdr:colOff>165100</xdr:colOff>
      <xdr:row>107</xdr:row>
      <xdr:rowOff>31750</xdr:rowOff>
    </xdr:to>
    <xdr:sp macro="" textlink="">
      <xdr:nvSpPr>
        <xdr:cNvPr id="786" name="楕円 785">
          <a:extLst>
            <a:ext uri="{FF2B5EF4-FFF2-40B4-BE49-F238E27FC236}">
              <a16:creationId xmlns:a16="http://schemas.microsoft.com/office/drawing/2014/main" id="{6D39840A-B786-4F2A-AC39-F6ECE012D99B}"/>
            </a:ext>
          </a:extLst>
        </xdr:cNvPr>
        <xdr:cNvSpPr/>
      </xdr:nvSpPr>
      <xdr:spPr>
        <a:xfrm>
          <a:off x="12804140" y="1787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152400</xdr:rowOff>
    </xdr:from>
    <xdr:to>
      <xdr:col>81</xdr:col>
      <xdr:colOff>50800</xdr:colOff>
      <xdr:row>107</xdr:row>
      <xdr:rowOff>20955</xdr:rowOff>
    </xdr:to>
    <xdr:cxnSp macro="">
      <xdr:nvCxnSpPr>
        <xdr:cNvPr id="787" name="直線コネクタ 786">
          <a:extLst>
            <a:ext uri="{FF2B5EF4-FFF2-40B4-BE49-F238E27FC236}">
              <a16:creationId xmlns:a16="http://schemas.microsoft.com/office/drawing/2014/main" id="{8913FA78-25A0-4434-9926-100A96A23A11}"/>
            </a:ext>
          </a:extLst>
        </xdr:cNvPr>
        <xdr:cNvCxnSpPr/>
      </xdr:nvCxnSpPr>
      <xdr:spPr>
        <a:xfrm>
          <a:off x="12854940" y="1792224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69214</xdr:rowOff>
    </xdr:from>
    <xdr:to>
      <xdr:col>72</xdr:col>
      <xdr:colOff>38100</xdr:colOff>
      <xdr:row>106</xdr:row>
      <xdr:rowOff>170814</xdr:rowOff>
    </xdr:to>
    <xdr:sp macro="" textlink="">
      <xdr:nvSpPr>
        <xdr:cNvPr id="788" name="楕円 787">
          <a:extLst>
            <a:ext uri="{FF2B5EF4-FFF2-40B4-BE49-F238E27FC236}">
              <a16:creationId xmlns:a16="http://schemas.microsoft.com/office/drawing/2014/main" id="{9D1FC420-D758-4C3F-8932-F56ED060DCAB}"/>
            </a:ext>
          </a:extLst>
        </xdr:cNvPr>
        <xdr:cNvSpPr/>
      </xdr:nvSpPr>
      <xdr:spPr>
        <a:xfrm>
          <a:off x="12029440" y="178390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120014</xdr:rowOff>
    </xdr:from>
    <xdr:to>
      <xdr:col>76</xdr:col>
      <xdr:colOff>114300</xdr:colOff>
      <xdr:row>106</xdr:row>
      <xdr:rowOff>152400</xdr:rowOff>
    </xdr:to>
    <xdr:cxnSp macro="">
      <xdr:nvCxnSpPr>
        <xdr:cNvPr id="789" name="直線コネクタ 788">
          <a:extLst>
            <a:ext uri="{FF2B5EF4-FFF2-40B4-BE49-F238E27FC236}">
              <a16:creationId xmlns:a16="http://schemas.microsoft.com/office/drawing/2014/main" id="{AC1047E7-5CEC-4418-984E-26BF1F464D05}"/>
            </a:ext>
          </a:extLst>
        </xdr:cNvPr>
        <xdr:cNvCxnSpPr/>
      </xdr:nvCxnSpPr>
      <xdr:spPr>
        <a:xfrm>
          <a:off x="12072620" y="17889854"/>
          <a:ext cx="7823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29211</xdr:rowOff>
    </xdr:from>
    <xdr:to>
      <xdr:col>67</xdr:col>
      <xdr:colOff>101600</xdr:colOff>
      <xdr:row>106</xdr:row>
      <xdr:rowOff>130811</xdr:rowOff>
    </xdr:to>
    <xdr:sp macro="" textlink="">
      <xdr:nvSpPr>
        <xdr:cNvPr id="790" name="楕円 789">
          <a:extLst>
            <a:ext uri="{FF2B5EF4-FFF2-40B4-BE49-F238E27FC236}">
              <a16:creationId xmlns:a16="http://schemas.microsoft.com/office/drawing/2014/main" id="{B2539697-0618-4777-A7F2-AFAF5D32F735}"/>
            </a:ext>
          </a:extLst>
        </xdr:cNvPr>
        <xdr:cNvSpPr/>
      </xdr:nvSpPr>
      <xdr:spPr>
        <a:xfrm>
          <a:off x="11231880" y="177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80011</xdr:rowOff>
    </xdr:from>
    <xdr:to>
      <xdr:col>71</xdr:col>
      <xdr:colOff>177800</xdr:colOff>
      <xdr:row>106</xdr:row>
      <xdr:rowOff>120014</xdr:rowOff>
    </xdr:to>
    <xdr:cxnSp macro="">
      <xdr:nvCxnSpPr>
        <xdr:cNvPr id="791" name="直線コネクタ 790">
          <a:extLst>
            <a:ext uri="{FF2B5EF4-FFF2-40B4-BE49-F238E27FC236}">
              <a16:creationId xmlns:a16="http://schemas.microsoft.com/office/drawing/2014/main" id="{8D780F01-822C-422E-9C63-2DFF7F7ECA1C}"/>
            </a:ext>
          </a:extLst>
        </xdr:cNvPr>
        <xdr:cNvCxnSpPr/>
      </xdr:nvCxnSpPr>
      <xdr:spPr>
        <a:xfrm>
          <a:off x="11282680" y="17849851"/>
          <a:ext cx="78994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792" name="n_1aveValue【公民館】&#10;有形固定資産減価償却率">
          <a:extLst>
            <a:ext uri="{FF2B5EF4-FFF2-40B4-BE49-F238E27FC236}">
              <a16:creationId xmlns:a16="http://schemas.microsoft.com/office/drawing/2014/main" id="{CD3BCCFB-323E-4DA5-909E-6154BCAA4B5E}"/>
            </a:ext>
          </a:extLst>
        </xdr:cNvPr>
        <xdr:cNvSpPr txBox="1"/>
      </xdr:nvSpPr>
      <xdr:spPr>
        <a:xfrm>
          <a:off x="134372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793" name="n_2aveValue【公民館】&#10;有形固定資産減価償却率">
          <a:extLst>
            <a:ext uri="{FF2B5EF4-FFF2-40B4-BE49-F238E27FC236}">
              <a16:creationId xmlns:a16="http://schemas.microsoft.com/office/drawing/2014/main" id="{A6ED1F3A-9298-426A-A90E-31779BEB8DF8}"/>
            </a:ext>
          </a:extLst>
        </xdr:cNvPr>
        <xdr:cNvSpPr txBox="1"/>
      </xdr:nvSpPr>
      <xdr:spPr>
        <a:xfrm>
          <a:off x="126752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794" name="n_3aveValue【公民館】&#10;有形固定資産減価償却率">
          <a:extLst>
            <a:ext uri="{FF2B5EF4-FFF2-40B4-BE49-F238E27FC236}">
              <a16:creationId xmlns:a16="http://schemas.microsoft.com/office/drawing/2014/main" id="{BC98567D-012C-4100-AF8B-1FA69CFD9A93}"/>
            </a:ext>
          </a:extLst>
        </xdr:cNvPr>
        <xdr:cNvSpPr txBox="1"/>
      </xdr:nvSpPr>
      <xdr:spPr>
        <a:xfrm>
          <a:off x="11900544" y="1736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95" name="n_4aveValue【公民館】&#10;有形固定資産減価償却率">
          <a:extLst>
            <a:ext uri="{FF2B5EF4-FFF2-40B4-BE49-F238E27FC236}">
              <a16:creationId xmlns:a16="http://schemas.microsoft.com/office/drawing/2014/main" id="{E0F8C1E0-8AA9-4E06-853F-65149997A6A2}"/>
            </a:ext>
          </a:extLst>
        </xdr:cNvPr>
        <xdr:cNvSpPr txBox="1"/>
      </xdr:nvSpPr>
      <xdr:spPr>
        <a:xfrm>
          <a:off x="1110298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62882</xdr:rowOff>
    </xdr:from>
    <xdr:ext cx="405111" cy="259045"/>
    <xdr:sp macro="" textlink="">
      <xdr:nvSpPr>
        <xdr:cNvPr id="796" name="n_1mainValue【公民館】&#10;有形固定資産減価償却率">
          <a:extLst>
            <a:ext uri="{FF2B5EF4-FFF2-40B4-BE49-F238E27FC236}">
              <a16:creationId xmlns:a16="http://schemas.microsoft.com/office/drawing/2014/main" id="{F8B2BA2D-D90A-4D6D-8AE1-786A014F8B6B}"/>
            </a:ext>
          </a:extLst>
        </xdr:cNvPr>
        <xdr:cNvSpPr txBox="1"/>
      </xdr:nvSpPr>
      <xdr:spPr>
        <a:xfrm>
          <a:off x="13437244" y="1800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22877</xdr:rowOff>
    </xdr:from>
    <xdr:ext cx="405111" cy="259045"/>
    <xdr:sp macro="" textlink="">
      <xdr:nvSpPr>
        <xdr:cNvPr id="797" name="n_2mainValue【公民館】&#10;有形固定資産減価償却率">
          <a:extLst>
            <a:ext uri="{FF2B5EF4-FFF2-40B4-BE49-F238E27FC236}">
              <a16:creationId xmlns:a16="http://schemas.microsoft.com/office/drawing/2014/main" id="{3CEDD428-1C05-48AE-8345-2744D6A36316}"/>
            </a:ext>
          </a:extLst>
        </xdr:cNvPr>
        <xdr:cNvSpPr txBox="1"/>
      </xdr:nvSpPr>
      <xdr:spPr>
        <a:xfrm>
          <a:off x="126752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161941</xdr:rowOff>
    </xdr:from>
    <xdr:ext cx="405111" cy="259045"/>
    <xdr:sp macro="" textlink="">
      <xdr:nvSpPr>
        <xdr:cNvPr id="798" name="n_3mainValue【公民館】&#10;有形固定資産減価償却率">
          <a:extLst>
            <a:ext uri="{FF2B5EF4-FFF2-40B4-BE49-F238E27FC236}">
              <a16:creationId xmlns:a16="http://schemas.microsoft.com/office/drawing/2014/main" id="{E48333C4-E040-4649-9BA6-0DF43C4B1BEF}"/>
            </a:ext>
          </a:extLst>
        </xdr:cNvPr>
        <xdr:cNvSpPr txBox="1"/>
      </xdr:nvSpPr>
      <xdr:spPr>
        <a:xfrm>
          <a:off x="11900544" y="17931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121938</xdr:rowOff>
    </xdr:from>
    <xdr:ext cx="405111" cy="259045"/>
    <xdr:sp macro="" textlink="">
      <xdr:nvSpPr>
        <xdr:cNvPr id="799" name="n_4mainValue【公民館】&#10;有形固定資産減価償却率">
          <a:extLst>
            <a:ext uri="{FF2B5EF4-FFF2-40B4-BE49-F238E27FC236}">
              <a16:creationId xmlns:a16="http://schemas.microsoft.com/office/drawing/2014/main" id="{3C704331-B16E-43CE-A8A4-3891B1CA6718}"/>
            </a:ext>
          </a:extLst>
        </xdr:cNvPr>
        <xdr:cNvSpPr txBox="1"/>
      </xdr:nvSpPr>
      <xdr:spPr>
        <a:xfrm>
          <a:off x="11102984" y="17891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9CA9425D-B389-4A27-BE24-FEA633DD410C}"/>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7C18A1A6-5BFD-440B-9AA1-1B2A09E87827}"/>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C63CC05D-E476-43AD-97EF-3C495FA7020E}"/>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C2FBC690-81A7-4500-9997-70F18AF77AFE}"/>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D2ED7623-3294-4CEB-8D1E-3435A8CA072C}"/>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C5BD309D-676C-44A6-B825-38F5932ECDB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52FCB1BB-4206-462E-A63B-5A6C1E06DFB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B5B08C3C-0DC3-45D4-A49E-F1D95C7859BB}"/>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C7D19465-4368-466C-AA50-81FB3263C72B}"/>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AA4C454B-4F5A-4227-86BA-B25F6845F7D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DE1F8AA1-2CE3-49B7-8095-2DD0A3E689F7}"/>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FEC5445C-F2E3-4364-BBC4-299217FD910B}"/>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40773629-069F-415F-A84C-65575A1EAB1A}"/>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EBBC3C25-C489-4D53-B059-72D30556DFCA}"/>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68EE68D7-CDD5-4435-882D-3993AE5D1671}"/>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CA205222-A2E2-4F4B-845D-E094AA4DE4F4}"/>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5433047E-8610-45F5-9958-E89452E11E0D}"/>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645D737A-45FE-44C8-9A75-E081E861F34A}"/>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2E5F04CE-462D-472C-9D60-83C916B2BD72}"/>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4040182D-3AC5-4290-A9C6-9C3C2595060E}"/>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7C6AAB4E-D162-4A14-A66B-14ED86B6F6E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FEA73513-BC20-4885-8D5B-82B106A600A4}"/>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C37061F-F973-49CC-B3A9-C35B10E7349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823" name="直線コネクタ 822">
          <a:extLst>
            <a:ext uri="{FF2B5EF4-FFF2-40B4-BE49-F238E27FC236}">
              <a16:creationId xmlns:a16="http://schemas.microsoft.com/office/drawing/2014/main" id="{C0AECE23-FC98-4990-87D8-163917F1667A}"/>
            </a:ext>
          </a:extLst>
        </xdr:cNvPr>
        <xdr:cNvCxnSpPr/>
      </xdr:nvCxnSpPr>
      <xdr:spPr>
        <a:xfrm flipV="1">
          <a:off x="19509104" y="16893921"/>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824" name="【公民館】&#10;一人当たり面積最小値テキスト">
          <a:extLst>
            <a:ext uri="{FF2B5EF4-FFF2-40B4-BE49-F238E27FC236}">
              <a16:creationId xmlns:a16="http://schemas.microsoft.com/office/drawing/2014/main" id="{AFD4A122-E085-4F89-A296-DFF7A2878E6E}"/>
            </a:ext>
          </a:extLst>
        </xdr:cNvPr>
        <xdr:cNvSpPr txBox="1"/>
      </xdr:nvSpPr>
      <xdr:spPr>
        <a:xfrm>
          <a:off x="19547840" y="182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825" name="直線コネクタ 824">
          <a:extLst>
            <a:ext uri="{FF2B5EF4-FFF2-40B4-BE49-F238E27FC236}">
              <a16:creationId xmlns:a16="http://schemas.microsoft.com/office/drawing/2014/main" id="{FFF95A60-3C3E-40C1-BD97-DDDB6E0991CF}"/>
            </a:ext>
          </a:extLst>
        </xdr:cNvPr>
        <xdr:cNvCxnSpPr/>
      </xdr:nvCxnSpPr>
      <xdr:spPr>
        <a:xfrm>
          <a:off x="19443700" y="18214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826" name="【公民館】&#10;一人当たり面積最大値テキスト">
          <a:extLst>
            <a:ext uri="{FF2B5EF4-FFF2-40B4-BE49-F238E27FC236}">
              <a16:creationId xmlns:a16="http://schemas.microsoft.com/office/drawing/2014/main" id="{461ECF13-CD48-4BAB-8709-B7A7F3559A30}"/>
            </a:ext>
          </a:extLst>
        </xdr:cNvPr>
        <xdr:cNvSpPr txBox="1"/>
      </xdr:nvSpPr>
      <xdr:spPr>
        <a:xfrm>
          <a:off x="19547840" y="166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827" name="直線コネクタ 826">
          <a:extLst>
            <a:ext uri="{FF2B5EF4-FFF2-40B4-BE49-F238E27FC236}">
              <a16:creationId xmlns:a16="http://schemas.microsoft.com/office/drawing/2014/main" id="{62A02181-5C65-45F5-838E-FB6BCEAF3CD3}"/>
            </a:ext>
          </a:extLst>
        </xdr:cNvPr>
        <xdr:cNvCxnSpPr/>
      </xdr:nvCxnSpPr>
      <xdr:spPr>
        <a:xfrm>
          <a:off x="19443700" y="168939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828" name="【公民館】&#10;一人当たり面積平均値テキスト">
          <a:extLst>
            <a:ext uri="{FF2B5EF4-FFF2-40B4-BE49-F238E27FC236}">
              <a16:creationId xmlns:a16="http://schemas.microsoft.com/office/drawing/2014/main" id="{EE6B1683-D2FD-46A8-B053-D0B5FD767E72}"/>
            </a:ext>
          </a:extLst>
        </xdr:cNvPr>
        <xdr:cNvSpPr txBox="1"/>
      </xdr:nvSpPr>
      <xdr:spPr>
        <a:xfrm>
          <a:off x="19547840" y="1787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29" name="フローチャート: 判断 828">
          <a:extLst>
            <a:ext uri="{FF2B5EF4-FFF2-40B4-BE49-F238E27FC236}">
              <a16:creationId xmlns:a16="http://schemas.microsoft.com/office/drawing/2014/main" id="{215C7C25-3FC7-4B2F-BDD8-2A561854DD9C}"/>
            </a:ext>
          </a:extLst>
        </xdr:cNvPr>
        <xdr:cNvSpPr/>
      </xdr:nvSpPr>
      <xdr:spPr>
        <a:xfrm>
          <a:off x="19458940" y="17900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830" name="フローチャート: 判断 829">
          <a:extLst>
            <a:ext uri="{FF2B5EF4-FFF2-40B4-BE49-F238E27FC236}">
              <a16:creationId xmlns:a16="http://schemas.microsoft.com/office/drawing/2014/main" id="{A69655C1-7583-4D86-850F-17FE9831EDBB}"/>
            </a:ext>
          </a:extLst>
        </xdr:cNvPr>
        <xdr:cNvSpPr/>
      </xdr:nvSpPr>
      <xdr:spPr>
        <a:xfrm>
          <a:off x="18735040" y="17893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831" name="フローチャート: 判断 830">
          <a:extLst>
            <a:ext uri="{FF2B5EF4-FFF2-40B4-BE49-F238E27FC236}">
              <a16:creationId xmlns:a16="http://schemas.microsoft.com/office/drawing/2014/main" id="{A550E978-FC24-49EC-A638-A56237EAFFF4}"/>
            </a:ext>
          </a:extLst>
        </xdr:cNvPr>
        <xdr:cNvSpPr/>
      </xdr:nvSpPr>
      <xdr:spPr>
        <a:xfrm>
          <a:off x="17937480" y="178931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832" name="フローチャート: 判断 831">
          <a:extLst>
            <a:ext uri="{FF2B5EF4-FFF2-40B4-BE49-F238E27FC236}">
              <a16:creationId xmlns:a16="http://schemas.microsoft.com/office/drawing/2014/main" id="{8A708C9F-707B-4B14-A046-A2C6B9844672}"/>
            </a:ext>
          </a:extLst>
        </xdr:cNvPr>
        <xdr:cNvSpPr/>
      </xdr:nvSpPr>
      <xdr:spPr>
        <a:xfrm>
          <a:off x="17162780" y="1794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33" name="フローチャート: 判断 832">
          <a:extLst>
            <a:ext uri="{FF2B5EF4-FFF2-40B4-BE49-F238E27FC236}">
              <a16:creationId xmlns:a16="http://schemas.microsoft.com/office/drawing/2014/main" id="{1CB2BC17-8C7F-4339-8DB7-CD7DFD832002}"/>
            </a:ext>
          </a:extLst>
        </xdr:cNvPr>
        <xdr:cNvSpPr/>
      </xdr:nvSpPr>
      <xdr:spPr>
        <a:xfrm>
          <a:off x="16388080" y="179476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0030DF9-7A36-48CB-9BDA-17F5477E2742}"/>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F7C92BD-EA88-43F6-8CCC-2D912D390B74}"/>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5C81A05D-B226-4169-9E8F-06EF50DBBA1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56945E62-09C1-43C7-B195-1F24EFFA75F6}"/>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B827AE27-AA89-4916-9B64-30074571136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79121</xdr:rowOff>
    </xdr:from>
    <xdr:to>
      <xdr:col>116</xdr:col>
      <xdr:colOff>114300</xdr:colOff>
      <xdr:row>101</xdr:row>
      <xdr:rowOff>9271</xdr:rowOff>
    </xdr:to>
    <xdr:sp macro="" textlink="">
      <xdr:nvSpPr>
        <xdr:cNvPr id="839" name="楕円 838">
          <a:extLst>
            <a:ext uri="{FF2B5EF4-FFF2-40B4-BE49-F238E27FC236}">
              <a16:creationId xmlns:a16="http://schemas.microsoft.com/office/drawing/2014/main" id="{1F4CBBF9-A33C-4633-837F-4955965EFEE0}"/>
            </a:ext>
          </a:extLst>
        </xdr:cNvPr>
        <xdr:cNvSpPr/>
      </xdr:nvSpPr>
      <xdr:spPr>
        <a:xfrm>
          <a:off x="19458940" y="16843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32148</xdr:rowOff>
    </xdr:from>
    <xdr:ext cx="469744" cy="259045"/>
    <xdr:sp macro="" textlink="">
      <xdr:nvSpPr>
        <xdr:cNvPr id="840" name="【公民館】&#10;一人当たり面積該当値テキスト">
          <a:extLst>
            <a:ext uri="{FF2B5EF4-FFF2-40B4-BE49-F238E27FC236}">
              <a16:creationId xmlns:a16="http://schemas.microsoft.com/office/drawing/2014/main" id="{90AE9346-49FF-4DF7-A986-C70B9AD902AA}"/>
            </a:ext>
          </a:extLst>
        </xdr:cNvPr>
        <xdr:cNvSpPr txBox="1"/>
      </xdr:nvSpPr>
      <xdr:spPr>
        <a:xfrm>
          <a:off x="19547840" y="1679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119887</xdr:rowOff>
    </xdr:from>
    <xdr:to>
      <xdr:col>112</xdr:col>
      <xdr:colOff>38100</xdr:colOff>
      <xdr:row>101</xdr:row>
      <xdr:rowOff>50037</xdr:rowOff>
    </xdr:to>
    <xdr:sp macro="" textlink="">
      <xdr:nvSpPr>
        <xdr:cNvPr id="841" name="楕円 840">
          <a:extLst>
            <a:ext uri="{FF2B5EF4-FFF2-40B4-BE49-F238E27FC236}">
              <a16:creationId xmlns:a16="http://schemas.microsoft.com/office/drawing/2014/main" id="{71FB25F3-C46B-4269-BBD8-66A7AF5337D6}"/>
            </a:ext>
          </a:extLst>
        </xdr:cNvPr>
        <xdr:cNvSpPr/>
      </xdr:nvSpPr>
      <xdr:spPr>
        <a:xfrm>
          <a:off x="18735040" y="168838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129921</xdr:rowOff>
    </xdr:from>
    <xdr:to>
      <xdr:col>116</xdr:col>
      <xdr:colOff>63500</xdr:colOff>
      <xdr:row>100</xdr:row>
      <xdr:rowOff>170687</xdr:rowOff>
    </xdr:to>
    <xdr:cxnSp macro="">
      <xdr:nvCxnSpPr>
        <xdr:cNvPr id="842" name="直線コネクタ 841">
          <a:extLst>
            <a:ext uri="{FF2B5EF4-FFF2-40B4-BE49-F238E27FC236}">
              <a16:creationId xmlns:a16="http://schemas.microsoft.com/office/drawing/2014/main" id="{70C820DE-2BE5-4264-9295-23C9F14EE0D3}"/>
            </a:ext>
          </a:extLst>
        </xdr:cNvPr>
        <xdr:cNvCxnSpPr/>
      </xdr:nvCxnSpPr>
      <xdr:spPr>
        <a:xfrm flipV="1">
          <a:off x="18778220" y="16893921"/>
          <a:ext cx="73152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6731</xdr:rowOff>
    </xdr:from>
    <xdr:to>
      <xdr:col>107</xdr:col>
      <xdr:colOff>101600</xdr:colOff>
      <xdr:row>101</xdr:row>
      <xdr:rowOff>108331</xdr:rowOff>
    </xdr:to>
    <xdr:sp macro="" textlink="">
      <xdr:nvSpPr>
        <xdr:cNvPr id="843" name="楕円 842">
          <a:extLst>
            <a:ext uri="{FF2B5EF4-FFF2-40B4-BE49-F238E27FC236}">
              <a16:creationId xmlns:a16="http://schemas.microsoft.com/office/drawing/2014/main" id="{F6D22326-F273-4D17-A414-5E66B4F56492}"/>
            </a:ext>
          </a:extLst>
        </xdr:cNvPr>
        <xdr:cNvSpPr/>
      </xdr:nvSpPr>
      <xdr:spPr>
        <a:xfrm>
          <a:off x="17937480" y="1693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170687</xdr:rowOff>
    </xdr:from>
    <xdr:to>
      <xdr:col>111</xdr:col>
      <xdr:colOff>177800</xdr:colOff>
      <xdr:row>101</xdr:row>
      <xdr:rowOff>57531</xdr:rowOff>
    </xdr:to>
    <xdr:cxnSp macro="">
      <xdr:nvCxnSpPr>
        <xdr:cNvPr id="844" name="直線コネクタ 843">
          <a:extLst>
            <a:ext uri="{FF2B5EF4-FFF2-40B4-BE49-F238E27FC236}">
              <a16:creationId xmlns:a16="http://schemas.microsoft.com/office/drawing/2014/main" id="{DF5B905E-C48C-4E5B-BD81-164762BFDE42}"/>
            </a:ext>
          </a:extLst>
        </xdr:cNvPr>
        <xdr:cNvCxnSpPr/>
      </xdr:nvCxnSpPr>
      <xdr:spPr>
        <a:xfrm flipV="1">
          <a:off x="17988280" y="16934687"/>
          <a:ext cx="789940" cy="5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46355</xdr:rowOff>
    </xdr:from>
    <xdr:to>
      <xdr:col>102</xdr:col>
      <xdr:colOff>165100</xdr:colOff>
      <xdr:row>101</xdr:row>
      <xdr:rowOff>147955</xdr:rowOff>
    </xdr:to>
    <xdr:sp macro="" textlink="">
      <xdr:nvSpPr>
        <xdr:cNvPr id="845" name="楕円 844">
          <a:extLst>
            <a:ext uri="{FF2B5EF4-FFF2-40B4-BE49-F238E27FC236}">
              <a16:creationId xmlns:a16="http://schemas.microsoft.com/office/drawing/2014/main" id="{D32A5915-F3AA-4F7E-B304-D8996C78164C}"/>
            </a:ext>
          </a:extLst>
        </xdr:cNvPr>
        <xdr:cNvSpPr/>
      </xdr:nvSpPr>
      <xdr:spPr>
        <a:xfrm>
          <a:off x="17162780" y="169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57531</xdr:rowOff>
    </xdr:from>
    <xdr:to>
      <xdr:col>107</xdr:col>
      <xdr:colOff>50800</xdr:colOff>
      <xdr:row>101</xdr:row>
      <xdr:rowOff>97155</xdr:rowOff>
    </xdr:to>
    <xdr:cxnSp macro="">
      <xdr:nvCxnSpPr>
        <xdr:cNvPr id="846" name="直線コネクタ 845">
          <a:extLst>
            <a:ext uri="{FF2B5EF4-FFF2-40B4-BE49-F238E27FC236}">
              <a16:creationId xmlns:a16="http://schemas.microsoft.com/office/drawing/2014/main" id="{3D21ABC7-A560-4530-BF71-2341416359B3}"/>
            </a:ext>
          </a:extLst>
        </xdr:cNvPr>
        <xdr:cNvCxnSpPr/>
      </xdr:nvCxnSpPr>
      <xdr:spPr>
        <a:xfrm flipV="1">
          <a:off x="17213580" y="16989171"/>
          <a:ext cx="7747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71501</xdr:rowOff>
    </xdr:from>
    <xdr:to>
      <xdr:col>98</xdr:col>
      <xdr:colOff>38100</xdr:colOff>
      <xdr:row>102</xdr:row>
      <xdr:rowOff>1651</xdr:rowOff>
    </xdr:to>
    <xdr:sp macro="" textlink="">
      <xdr:nvSpPr>
        <xdr:cNvPr id="847" name="楕円 846">
          <a:extLst>
            <a:ext uri="{FF2B5EF4-FFF2-40B4-BE49-F238E27FC236}">
              <a16:creationId xmlns:a16="http://schemas.microsoft.com/office/drawing/2014/main" id="{1715B5F5-0E1A-4BFA-9A46-10047EE8404D}"/>
            </a:ext>
          </a:extLst>
        </xdr:cNvPr>
        <xdr:cNvSpPr/>
      </xdr:nvSpPr>
      <xdr:spPr>
        <a:xfrm>
          <a:off x="16388080" y="170031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97155</xdr:rowOff>
    </xdr:from>
    <xdr:to>
      <xdr:col>102</xdr:col>
      <xdr:colOff>114300</xdr:colOff>
      <xdr:row>101</xdr:row>
      <xdr:rowOff>122301</xdr:rowOff>
    </xdr:to>
    <xdr:cxnSp macro="">
      <xdr:nvCxnSpPr>
        <xdr:cNvPr id="848" name="直線コネクタ 847">
          <a:extLst>
            <a:ext uri="{FF2B5EF4-FFF2-40B4-BE49-F238E27FC236}">
              <a16:creationId xmlns:a16="http://schemas.microsoft.com/office/drawing/2014/main" id="{9F423016-338A-429C-A898-0AA16722F918}"/>
            </a:ext>
          </a:extLst>
        </xdr:cNvPr>
        <xdr:cNvCxnSpPr/>
      </xdr:nvCxnSpPr>
      <xdr:spPr>
        <a:xfrm flipV="1">
          <a:off x="16431260" y="17028795"/>
          <a:ext cx="78232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45356</xdr:rowOff>
    </xdr:from>
    <xdr:ext cx="469744" cy="259045"/>
    <xdr:sp macro="" textlink="">
      <xdr:nvSpPr>
        <xdr:cNvPr id="849" name="n_1aveValue【公民館】&#10;一人当たり面積">
          <a:extLst>
            <a:ext uri="{FF2B5EF4-FFF2-40B4-BE49-F238E27FC236}">
              <a16:creationId xmlns:a16="http://schemas.microsoft.com/office/drawing/2014/main" id="{CFF8FD32-5D9D-4F15-A1D9-4656F644C4F2}"/>
            </a:ext>
          </a:extLst>
        </xdr:cNvPr>
        <xdr:cNvSpPr txBox="1"/>
      </xdr:nvSpPr>
      <xdr:spPr>
        <a:xfrm>
          <a:off x="18561127" y="1798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44594</xdr:rowOff>
    </xdr:from>
    <xdr:ext cx="469744" cy="259045"/>
    <xdr:sp macro="" textlink="">
      <xdr:nvSpPr>
        <xdr:cNvPr id="850" name="n_2aveValue【公民館】&#10;一人当たり面積">
          <a:extLst>
            <a:ext uri="{FF2B5EF4-FFF2-40B4-BE49-F238E27FC236}">
              <a16:creationId xmlns:a16="http://schemas.microsoft.com/office/drawing/2014/main" id="{9201F5E2-9BB4-489F-AEBC-A17E3F2486D1}"/>
            </a:ext>
          </a:extLst>
        </xdr:cNvPr>
        <xdr:cNvSpPr txBox="1"/>
      </xdr:nvSpPr>
      <xdr:spPr>
        <a:xfrm>
          <a:off x="17776267" y="179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101744</xdr:rowOff>
    </xdr:from>
    <xdr:ext cx="469744" cy="259045"/>
    <xdr:sp macro="" textlink="">
      <xdr:nvSpPr>
        <xdr:cNvPr id="851" name="n_3aveValue【公民館】&#10;一人当たり面積">
          <a:extLst>
            <a:ext uri="{FF2B5EF4-FFF2-40B4-BE49-F238E27FC236}">
              <a16:creationId xmlns:a16="http://schemas.microsoft.com/office/drawing/2014/main" id="{B124EB8F-1A20-4F99-BC83-9A5773106842}"/>
            </a:ext>
          </a:extLst>
        </xdr:cNvPr>
        <xdr:cNvSpPr txBox="1"/>
      </xdr:nvSpPr>
      <xdr:spPr>
        <a:xfrm>
          <a:off x="17001567" y="1803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852" name="n_4aveValue【公民館】&#10;一人当たり面積">
          <a:extLst>
            <a:ext uri="{FF2B5EF4-FFF2-40B4-BE49-F238E27FC236}">
              <a16:creationId xmlns:a16="http://schemas.microsoft.com/office/drawing/2014/main" id="{30736DB2-B928-4F18-AAC6-7FC8C0212E35}"/>
            </a:ext>
          </a:extLst>
        </xdr:cNvPr>
        <xdr:cNvSpPr txBox="1"/>
      </xdr:nvSpPr>
      <xdr:spPr>
        <a:xfrm>
          <a:off x="16226867"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66564</xdr:rowOff>
    </xdr:from>
    <xdr:ext cx="469744" cy="259045"/>
    <xdr:sp macro="" textlink="">
      <xdr:nvSpPr>
        <xdr:cNvPr id="853" name="n_1mainValue【公民館】&#10;一人当たり面積">
          <a:extLst>
            <a:ext uri="{FF2B5EF4-FFF2-40B4-BE49-F238E27FC236}">
              <a16:creationId xmlns:a16="http://schemas.microsoft.com/office/drawing/2014/main" id="{D4EF01BF-4BE0-48AB-8359-B0E352680DFB}"/>
            </a:ext>
          </a:extLst>
        </xdr:cNvPr>
        <xdr:cNvSpPr txBox="1"/>
      </xdr:nvSpPr>
      <xdr:spPr>
        <a:xfrm>
          <a:off x="18561127" y="1666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124858</xdr:rowOff>
    </xdr:from>
    <xdr:ext cx="469744" cy="259045"/>
    <xdr:sp macro="" textlink="">
      <xdr:nvSpPr>
        <xdr:cNvPr id="854" name="n_2mainValue【公民館】&#10;一人当たり面積">
          <a:extLst>
            <a:ext uri="{FF2B5EF4-FFF2-40B4-BE49-F238E27FC236}">
              <a16:creationId xmlns:a16="http://schemas.microsoft.com/office/drawing/2014/main" id="{6069FD10-6D4D-4BE4-B712-647E9BFE855C}"/>
            </a:ext>
          </a:extLst>
        </xdr:cNvPr>
        <xdr:cNvSpPr txBox="1"/>
      </xdr:nvSpPr>
      <xdr:spPr>
        <a:xfrm>
          <a:off x="17776267" y="1672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164482</xdr:rowOff>
    </xdr:from>
    <xdr:ext cx="469744" cy="259045"/>
    <xdr:sp macro="" textlink="">
      <xdr:nvSpPr>
        <xdr:cNvPr id="855" name="n_3mainValue【公民館】&#10;一人当たり面積">
          <a:extLst>
            <a:ext uri="{FF2B5EF4-FFF2-40B4-BE49-F238E27FC236}">
              <a16:creationId xmlns:a16="http://schemas.microsoft.com/office/drawing/2014/main" id="{615DA9BF-0092-4EF8-920B-5E378DB2C79E}"/>
            </a:ext>
          </a:extLst>
        </xdr:cNvPr>
        <xdr:cNvSpPr txBox="1"/>
      </xdr:nvSpPr>
      <xdr:spPr>
        <a:xfrm>
          <a:off x="17001567" y="1676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18178</xdr:rowOff>
    </xdr:from>
    <xdr:ext cx="469744" cy="259045"/>
    <xdr:sp macro="" textlink="">
      <xdr:nvSpPr>
        <xdr:cNvPr id="856" name="n_4mainValue【公民館】&#10;一人当たり面積">
          <a:extLst>
            <a:ext uri="{FF2B5EF4-FFF2-40B4-BE49-F238E27FC236}">
              <a16:creationId xmlns:a16="http://schemas.microsoft.com/office/drawing/2014/main" id="{237A08FC-F05A-438C-AFBC-DE7E820F55B3}"/>
            </a:ext>
          </a:extLst>
        </xdr:cNvPr>
        <xdr:cNvSpPr txBox="1"/>
      </xdr:nvSpPr>
      <xdr:spPr>
        <a:xfrm>
          <a:off x="16226867" y="167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FD1DE914-FE6A-4349-8B94-0914BAD1113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ED40AF9C-34C4-45BB-A4F3-CA728CF8B0B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9FB20122-FFB3-44EE-AB75-D73D85EAB272}"/>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施設類型別の有形固定資産減価償却率を類似団体平均と比べると、特に【学校施設】と【公民館】おいて高い値となっていることがわかる。</a:t>
          </a:r>
        </a:p>
        <a:p>
          <a:r>
            <a:rPr lang="ja-JP" altLang="ja-JP" sz="1100">
              <a:solidFill>
                <a:schemeClr val="dk1"/>
              </a:solidFill>
              <a:effectLst/>
              <a:latin typeface="+mn-lt"/>
              <a:ea typeface="+mn-ea"/>
              <a:cs typeface="+mn-cs"/>
            </a:rPr>
            <a:t>【学校施設】における有形固定資産減価償却率が高い主な要因は、小学校の建物付属設備において耐用年数を終えているものが複数存在していることによるものである。今後老朽化した校舎を取り壊し、新築を行うことで対策を行う。</a:t>
          </a:r>
        </a:p>
        <a:p>
          <a:r>
            <a:rPr lang="ja-JP" altLang="ja-JP" sz="1100">
              <a:solidFill>
                <a:schemeClr val="dk1"/>
              </a:solidFill>
              <a:effectLst/>
              <a:latin typeface="+mn-lt"/>
              <a:ea typeface="+mn-ea"/>
              <a:cs typeface="+mn-cs"/>
            </a:rPr>
            <a:t>【公民館】における有形固定資産減価償却率が高い主な要因は、建物において耐用年数を終えているものが複数存在していることによるものである。</a:t>
          </a:r>
        </a:p>
        <a:p>
          <a:r>
            <a:rPr lang="ja-JP" altLang="ja-JP" sz="1100">
              <a:solidFill>
                <a:schemeClr val="dk1"/>
              </a:solidFill>
              <a:effectLst/>
              <a:latin typeface="+mn-lt"/>
              <a:ea typeface="+mn-ea"/>
              <a:cs typeface="+mn-cs"/>
            </a:rPr>
            <a:t>【学校施設】と【公民館】ともに、今後は施設の更新に多額の費用が要することが考えられるため、計画的に公共施設等の整備を進めていく。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29A2B3-5C47-4E43-AA33-AD977CC5575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2D7962-7B91-4C39-8BEA-FF85DE43D94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FBAA0BE-4B21-4915-8E44-3DBC62EEC26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793494-185C-41DE-84AD-759EC391524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99DB71-EF65-4DD8-AB41-E040FA6A6DF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D60536A-1BE3-48C0-A444-463209AECF5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4C926C-A0F5-4E1C-B5A9-2FDC3DB9D33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EFA0F73-BDE6-4852-8F08-6BF2B7F554C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0A3F963-04C9-4210-B412-D011FA24264C}"/>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2274AD4-58CD-408A-8AF5-808D817924F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1,310
269.26
3,462,004
3,222,692
238,324
1,588,777
3,225,662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B69DCD6-2A03-4694-A1A8-7C83944D688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703FDCD-BBA6-4348-957D-286256729AF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E2606F5-1DE4-4E19-B4A4-22624309835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7146895-10FE-4878-856A-1619772E475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0837C40-57B7-4827-B3D3-D1D4814DE9B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1E636A5-E4A9-46A5-8827-45B5E70F2BD7}"/>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6DE782A-13F2-4D48-989A-CFB82EA118D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5898D52-CBDC-4CA3-804F-083F95EC82C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788A9F-6772-4836-8738-196ECF58CAA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3E6B6C-60CD-435B-9E72-0358184E790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D2140C-FCAE-4AE0-912C-76F43032B90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DB7308C-B7D3-4BDB-9D67-78E469A2622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4BF771-C1CC-4238-93D9-270A41CCC7D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489A469-0219-4C49-BAE2-B1112880A68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B87667-5913-4B60-86F5-F75180740DE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2CB526-6110-4197-8379-ADFF11EEB0D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0D4FE73-854A-4619-9867-5AB9409C1C8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AEED2B-99D2-4762-9D64-6AEE31DCFBA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1FEE45A-8D8A-4889-8B18-58D81093F11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3FBD788-4DF8-4465-B2D1-B26C57055BD6}"/>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B887595-3D5B-47B5-81C0-FBD8C74BF30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17A87D9-32B4-4A13-B428-F2A2283E0FC5}"/>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6BA9064-E2D5-4974-87DA-3C320BC0B3C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08A976-6142-4752-80F3-0341DAFEF5A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2C50B81-F7A8-4CBF-B1FE-A6B9342A0ADD}"/>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BEA3C4-2360-4D04-80AB-3974D900F7D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FFC909C-FB51-4B01-85CB-D4D2F3D15207}"/>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4AC9149-D839-4C42-8923-7956F747D00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6606C4D-D029-41A2-BC11-B0E6D6B1EC67}"/>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69C3308-0D9E-41B6-95DE-0B0E996A6EC3}"/>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8DE673A-5C83-425B-AD2C-5D7F28A2BB3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1A6B1A0-8801-48C8-A45C-E8F1FCF3005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4AA97F8-596A-4EFE-AC8B-59380D5A7AC8}"/>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E86EC6D-DE14-4275-AE96-96A12ADEB40E}"/>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22E75D5-6CB1-48D8-B9B0-6F61B5B0B9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4E6A807-8C00-4C57-90EC-4270C7E0600E}"/>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DF6DF7A-5376-418B-8652-2F3BA9514081}"/>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B723294-EDB6-433E-BB9B-DFD02C7C6B2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B01FFEE-92D4-431D-A8E2-B7409797B9D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34B21AE-6B89-40B6-817B-3D184FF82E3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15E2768-C620-43A0-AC07-E5DD8AABAC42}"/>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4B12EC6-22AC-46B4-93E7-FE021B06D96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30DF2D8-A503-40D8-BE1F-C1F21C5DED1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17AE0F9-899F-40DD-8FFA-AB74E97912AB}"/>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C763B20-EDBE-4C1F-9671-9D141D3791F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6A1C50D-381F-4EE9-B8C8-7D4609547CF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D845428-7608-4F2F-9ADE-FFDCBF1E9FC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FCA2924-BC46-4C33-A619-E7091C3A5C2C}"/>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204B56D-063E-49F3-8B84-0D8FB9076E8C}"/>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20A84311-3085-4B96-B05E-D695D5B15583}"/>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76C8D17D-C140-40B7-934E-76421B141B2A}"/>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921B9645-01C2-476C-82E4-8137BB1BE5ED}"/>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5CA9A81E-EA15-4E10-B6AD-08662771CD24}"/>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8D250D4C-DFEB-41D9-8402-27ACC4ECD411}"/>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C0075A97-F0E9-4EB9-9644-59AE22A88D2F}"/>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17A74D18-9988-4702-8F12-3A3F4719B0A1}"/>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62F8CD7-C63B-42DC-A55A-77436DFB8F61}"/>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CB03C320-402D-4FB6-800B-349A802482C5}"/>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FE37F14-BEB5-4241-8D0B-550D7C8E4F92}"/>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E5FD2E1-4B39-4FCF-86C5-20F1E84B1F99}"/>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F3A03D7B-A3B3-467B-BE25-40B86075B24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741E715F-3649-48F2-8692-42F3BA2732D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74522BBF-56E0-44E1-B0FF-DF9E7CAEDA28}"/>
            </a:ext>
          </a:extLst>
        </xdr:cNvPr>
        <xdr:cNvCxnSpPr/>
      </xdr:nvCxnSpPr>
      <xdr:spPr>
        <a:xfrm flipV="1">
          <a:off x="4086225" y="934756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DDB0AB91-9323-4292-B70E-EAC0F642D7A2}"/>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956ABC7D-0CF5-4E45-8276-73358A425DEF}"/>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A7DA042C-C09B-4350-B1AE-7C1F6AAD0AD9}"/>
            </a:ext>
          </a:extLst>
        </xdr:cNvPr>
        <xdr:cNvSpPr txBox="1"/>
      </xdr:nvSpPr>
      <xdr:spPr>
        <a:xfrm>
          <a:off x="4124960" y="91266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35ED1BA4-DF33-40C0-B70D-BD6881BBFDD7}"/>
            </a:ext>
          </a:extLst>
        </xdr:cNvPr>
        <xdr:cNvCxnSpPr/>
      </xdr:nvCxnSpPr>
      <xdr:spPr>
        <a:xfrm>
          <a:off x="4020820" y="93475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4AE53B8-3962-4D43-B621-9B1B4C07D3FF}"/>
            </a:ext>
          </a:extLst>
        </xdr:cNvPr>
        <xdr:cNvSpPr txBox="1"/>
      </xdr:nvSpPr>
      <xdr:spPr>
        <a:xfrm>
          <a:off x="4124960" y="99183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12F9D531-CFEB-44CA-9DA6-D0F1EB93F38D}"/>
            </a:ext>
          </a:extLst>
        </xdr:cNvPr>
        <xdr:cNvSpPr/>
      </xdr:nvSpPr>
      <xdr:spPr>
        <a:xfrm>
          <a:off x="403606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7F8B3804-8C1F-49EA-9F88-CD8997B1A2DA}"/>
            </a:ext>
          </a:extLst>
        </xdr:cNvPr>
        <xdr:cNvSpPr/>
      </xdr:nvSpPr>
      <xdr:spPr>
        <a:xfrm>
          <a:off x="3312160" y="10358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C5DA673C-F014-4D03-8E32-717049EE6B21}"/>
            </a:ext>
          </a:extLst>
        </xdr:cNvPr>
        <xdr:cNvSpPr/>
      </xdr:nvSpPr>
      <xdr:spPr>
        <a:xfrm>
          <a:off x="2514600" y="10349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CFF0F3C0-16B0-46BF-8A70-330E10347A11}"/>
            </a:ext>
          </a:extLst>
        </xdr:cNvPr>
        <xdr:cNvSpPr/>
      </xdr:nvSpPr>
      <xdr:spPr>
        <a:xfrm>
          <a:off x="1739900" y="103679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B289871F-6CA3-4E35-842E-A5DECCA0913C}"/>
            </a:ext>
          </a:extLst>
        </xdr:cNvPr>
        <xdr:cNvSpPr/>
      </xdr:nvSpPr>
      <xdr:spPr>
        <a:xfrm>
          <a:off x="965200" y="103156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2CD28C6-C6C7-4037-8F64-450534EC421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76CF932-8D90-4D5F-BF7C-0F452FDFBB05}"/>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FA6F15C-D8E4-468F-A9FA-36E648CD16A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94CEE8F-76BD-446A-83D4-2503B7A337A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94D535F-6443-4BAD-92D3-A0D6E0B22A3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125549</xdr:rowOff>
    </xdr:from>
    <xdr:to>
      <xdr:col>24</xdr:col>
      <xdr:colOff>114300</xdr:colOff>
      <xdr:row>64</xdr:row>
      <xdr:rowOff>55699</xdr:rowOff>
    </xdr:to>
    <xdr:sp macro="" textlink="">
      <xdr:nvSpPr>
        <xdr:cNvPr id="90" name="楕円 89">
          <a:extLst>
            <a:ext uri="{FF2B5EF4-FFF2-40B4-BE49-F238E27FC236}">
              <a16:creationId xmlns:a16="http://schemas.microsoft.com/office/drawing/2014/main" id="{59859E50-5035-49B4-B885-BCDFDCB0E509}"/>
            </a:ext>
          </a:extLst>
        </xdr:cNvPr>
        <xdr:cNvSpPr/>
      </xdr:nvSpPr>
      <xdr:spPr>
        <a:xfrm>
          <a:off x="4036060" y="106868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40476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42EBA2A9-5CEC-4CB5-9400-7DD6ED37DCFA}"/>
            </a:ext>
          </a:extLst>
        </xdr:cNvPr>
        <xdr:cNvSpPr txBox="1"/>
      </xdr:nvSpPr>
      <xdr:spPr>
        <a:xfrm>
          <a:off x="4124960" y="1060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91259</xdr:rowOff>
    </xdr:from>
    <xdr:to>
      <xdr:col>20</xdr:col>
      <xdr:colOff>38100</xdr:colOff>
      <xdr:row>64</xdr:row>
      <xdr:rowOff>21409</xdr:rowOff>
    </xdr:to>
    <xdr:sp macro="" textlink="">
      <xdr:nvSpPr>
        <xdr:cNvPr id="92" name="楕円 91">
          <a:extLst>
            <a:ext uri="{FF2B5EF4-FFF2-40B4-BE49-F238E27FC236}">
              <a16:creationId xmlns:a16="http://schemas.microsoft.com/office/drawing/2014/main" id="{13AF0767-99DC-4954-8DB1-F118D1AC30AA}"/>
            </a:ext>
          </a:extLst>
        </xdr:cNvPr>
        <xdr:cNvSpPr/>
      </xdr:nvSpPr>
      <xdr:spPr>
        <a:xfrm>
          <a:off x="3312160" y="10652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142059</xdr:rowOff>
    </xdr:from>
    <xdr:to>
      <xdr:col>24</xdr:col>
      <xdr:colOff>63500</xdr:colOff>
      <xdr:row>64</xdr:row>
      <xdr:rowOff>4899</xdr:rowOff>
    </xdr:to>
    <xdr:cxnSp macro="">
      <xdr:nvCxnSpPr>
        <xdr:cNvPr id="93" name="直線コネクタ 92">
          <a:extLst>
            <a:ext uri="{FF2B5EF4-FFF2-40B4-BE49-F238E27FC236}">
              <a16:creationId xmlns:a16="http://schemas.microsoft.com/office/drawing/2014/main" id="{940358E9-4CBE-440C-AE16-F557BC8B92D1}"/>
            </a:ext>
          </a:extLst>
        </xdr:cNvPr>
        <xdr:cNvCxnSpPr/>
      </xdr:nvCxnSpPr>
      <xdr:spPr>
        <a:xfrm>
          <a:off x="3355340" y="10703379"/>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56969</xdr:rowOff>
    </xdr:from>
    <xdr:to>
      <xdr:col>15</xdr:col>
      <xdr:colOff>101600</xdr:colOff>
      <xdr:row>63</xdr:row>
      <xdr:rowOff>158569</xdr:rowOff>
    </xdr:to>
    <xdr:sp macro="" textlink="">
      <xdr:nvSpPr>
        <xdr:cNvPr id="94" name="楕円 93">
          <a:extLst>
            <a:ext uri="{FF2B5EF4-FFF2-40B4-BE49-F238E27FC236}">
              <a16:creationId xmlns:a16="http://schemas.microsoft.com/office/drawing/2014/main" id="{02CE5540-3039-4106-885B-42113563F119}"/>
            </a:ext>
          </a:extLst>
        </xdr:cNvPr>
        <xdr:cNvSpPr/>
      </xdr:nvSpPr>
      <xdr:spPr>
        <a:xfrm>
          <a:off x="2514600" y="1061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107769</xdr:rowOff>
    </xdr:from>
    <xdr:to>
      <xdr:col>19</xdr:col>
      <xdr:colOff>177800</xdr:colOff>
      <xdr:row>63</xdr:row>
      <xdr:rowOff>142059</xdr:rowOff>
    </xdr:to>
    <xdr:cxnSp macro="">
      <xdr:nvCxnSpPr>
        <xdr:cNvPr id="95" name="直線コネクタ 94">
          <a:extLst>
            <a:ext uri="{FF2B5EF4-FFF2-40B4-BE49-F238E27FC236}">
              <a16:creationId xmlns:a16="http://schemas.microsoft.com/office/drawing/2014/main" id="{11A3FBCB-C064-4F07-BA82-B8A00214711E}"/>
            </a:ext>
          </a:extLst>
        </xdr:cNvPr>
        <xdr:cNvCxnSpPr/>
      </xdr:nvCxnSpPr>
      <xdr:spPr>
        <a:xfrm>
          <a:off x="2565400" y="10669089"/>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21046</xdr:rowOff>
    </xdr:from>
    <xdr:to>
      <xdr:col>10</xdr:col>
      <xdr:colOff>165100</xdr:colOff>
      <xdr:row>63</xdr:row>
      <xdr:rowOff>122646</xdr:rowOff>
    </xdr:to>
    <xdr:sp macro="" textlink="">
      <xdr:nvSpPr>
        <xdr:cNvPr id="96" name="楕円 95">
          <a:extLst>
            <a:ext uri="{FF2B5EF4-FFF2-40B4-BE49-F238E27FC236}">
              <a16:creationId xmlns:a16="http://schemas.microsoft.com/office/drawing/2014/main" id="{912B9B4D-1D5C-495C-B457-37A7B36F25CF}"/>
            </a:ext>
          </a:extLst>
        </xdr:cNvPr>
        <xdr:cNvSpPr/>
      </xdr:nvSpPr>
      <xdr:spPr>
        <a:xfrm>
          <a:off x="17399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71846</xdr:rowOff>
    </xdr:from>
    <xdr:to>
      <xdr:col>15</xdr:col>
      <xdr:colOff>50800</xdr:colOff>
      <xdr:row>63</xdr:row>
      <xdr:rowOff>107769</xdr:rowOff>
    </xdr:to>
    <xdr:cxnSp macro="">
      <xdr:nvCxnSpPr>
        <xdr:cNvPr id="97" name="直線コネクタ 96">
          <a:extLst>
            <a:ext uri="{FF2B5EF4-FFF2-40B4-BE49-F238E27FC236}">
              <a16:creationId xmlns:a16="http://schemas.microsoft.com/office/drawing/2014/main" id="{B98AED92-811A-4788-9A41-9E464598DABB}"/>
            </a:ext>
          </a:extLst>
        </xdr:cNvPr>
        <xdr:cNvCxnSpPr/>
      </xdr:nvCxnSpPr>
      <xdr:spPr>
        <a:xfrm>
          <a:off x="1790700" y="10633166"/>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136978</xdr:rowOff>
    </xdr:from>
    <xdr:to>
      <xdr:col>6</xdr:col>
      <xdr:colOff>38100</xdr:colOff>
      <xdr:row>63</xdr:row>
      <xdr:rowOff>67128</xdr:rowOff>
    </xdr:to>
    <xdr:sp macro="" textlink="">
      <xdr:nvSpPr>
        <xdr:cNvPr id="98" name="楕円 97">
          <a:extLst>
            <a:ext uri="{FF2B5EF4-FFF2-40B4-BE49-F238E27FC236}">
              <a16:creationId xmlns:a16="http://schemas.microsoft.com/office/drawing/2014/main" id="{A7EC81DE-AF8D-4047-9609-8D77579C665A}"/>
            </a:ext>
          </a:extLst>
        </xdr:cNvPr>
        <xdr:cNvSpPr/>
      </xdr:nvSpPr>
      <xdr:spPr>
        <a:xfrm>
          <a:off x="965200" y="105306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16328</xdr:rowOff>
    </xdr:from>
    <xdr:to>
      <xdr:col>10</xdr:col>
      <xdr:colOff>114300</xdr:colOff>
      <xdr:row>63</xdr:row>
      <xdr:rowOff>71846</xdr:rowOff>
    </xdr:to>
    <xdr:cxnSp macro="">
      <xdr:nvCxnSpPr>
        <xdr:cNvPr id="99" name="直線コネクタ 98">
          <a:extLst>
            <a:ext uri="{FF2B5EF4-FFF2-40B4-BE49-F238E27FC236}">
              <a16:creationId xmlns:a16="http://schemas.microsoft.com/office/drawing/2014/main" id="{4CF892A9-DEAA-413F-910B-52F9781975DD}"/>
            </a:ext>
          </a:extLst>
        </xdr:cNvPr>
        <xdr:cNvCxnSpPr/>
      </xdr:nvCxnSpPr>
      <xdr:spPr>
        <a:xfrm>
          <a:off x="1008380" y="10577648"/>
          <a:ext cx="78232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100" name="n_1aveValue【体育館・プール】&#10;有形固定資産減価償却率">
          <a:extLst>
            <a:ext uri="{FF2B5EF4-FFF2-40B4-BE49-F238E27FC236}">
              <a16:creationId xmlns:a16="http://schemas.microsoft.com/office/drawing/2014/main" id="{A12BEB1B-0B98-4696-ABE0-4955914B3FA5}"/>
            </a:ext>
          </a:extLst>
        </xdr:cNvPr>
        <xdr:cNvSpPr txBox="1"/>
      </xdr:nvSpPr>
      <xdr:spPr>
        <a:xfrm>
          <a:off x="317056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101" name="n_2aveValue【体育館・プール】&#10;有形固定資産減価償却率">
          <a:extLst>
            <a:ext uri="{FF2B5EF4-FFF2-40B4-BE49-F238E27FC236}">
              <a16:creationId xmlns:a16="http://schemas.microsoft.com/office/drawing/2014/main" id="{3CEB59A5-29D9-416E-A363-F034238088F4}"/>
            </a:ext>
          </a:extLst>
        </xdr:cNvPr>
        <xdr:cNvSpPr txBox="1"/>
      </xdr:nvSpPr>
      <xdr:spPr>
        <a:xfrm>
          <a:off x="238570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102" name="n_3aveValue【体育館・プール】&#10;有形固定資産減価償却率">
          <a:extLst>
            <a:ext uri="{FF2B5EF4-FFF2-40B4-BE49-F238E27FC236}">
              <a16:creationId xmlns:a16="http://schemas.microsoft.com/office/drawing/2014/main" id="{49711891-79AF-414F-8959-80D73299CE80}"/>
            </a:ext>
          </a:extLst>
        </xdr:cNvPr>
        <xdr:cNvSpPr txBox="1"/>
      </xdr:nvSpPr>
      <xdr:spPr>
        <a:xfrm>
          <a:off x="161100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103" name="n_4aveValue【体育館・プール】&#10;有形固定資産減価償却率">
          <a:extLst>
            <a:ext uri="{FF2B5EF4-FFF2-40B4-BE49-F238E27FC236}">
              <a16:creationId xmlns:a16="http://schemas.microsoft.com/office/drawing/2014/main" id="{F4EF3E63-4A88-47C2-BABD-DACDCF17815A}"/>
            </a:ext>
          </a:extLst>
        </xdr:cNvPr>
        <xdr:cNvSpPr txBox="1"/>
      </xdr:nvSpPr>
      <xdr:spPr>
        <a:xfrm>
          <a:off x="83630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12536</xdr:rowOff>
    </xdr:from>
    <xdr:ext cx="405111" cy="259045"/>
    <xdr:sp macro="" textlink="">
      <xdr:nvSpPr>
        <xdr:cNvPr id="104" name="n_1mainValue【体育館・プール】&#10;有形固定資産減価償却率">
          <a:extLst>
            <a:ext uri="{FF2B5EF4-FFF2-40B4-BE49-F238E27FC236}">
              <a16:creationId xmlns:a16="http://schemas.microsoft.com/office/drawing/2014/main" id="{9E555B92-61AF-4205-8A0D-2F801AAE7F9B}"/>
            </a:ext>
          </a:extLst>
        </xdr:cNvPr>
        <xdr:cNvSpPr txBox="1"/>
      </xdr:nvSpPr>
      <xdr:spPr>
        <a:xfrm>
          <a:off x="3170564" y="10741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149696</xdr:rowOff>
    </xdr:from>
    <xdr:ext cx="405111" cy="259045"/>
    <xdr:sp macro="" textlink="">
      <xdr:nvSpPr>
        <xdr:cNvPr id="105" name="n_2mainValue【体育館・プール】&#10;有形固定資産減価償却率">
          <a:extLst>
            <a:ext uri="{FF2B5EF4-FFF2-40B4-BE49-F238E27FC236}">
              <a16:creationId xmlns:a16="http://schemas.microsoft.com/office/drawing/2014/main" id="{02D03114-0143-4890-8BE4-06A9B7AAECA8}"/>
            </a:ext>
          </a:extLst>
        </xdr:cNvPr>
        <xdr:cNvSpPr txBox="1"/>
      </xdr:nvSpPr>
      <xdr:spPr>
        <a:xfrm>
          <a:off x="2385704" y="1071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113773</xdr:rowOff>
    </xdr:from>
    <xdr:ext cx="405111" cy="259045"/>
    <xdr:sp macro="" textlink="">
      <xdr:nvSpPr>
        <xdr:cNvPr id="106" name="n_3mainValue【体育館・プール】&#10;有形固定資産減価償却率">
          <a:extLst>
            <a:ext uri="{FF2B5EF4-FFF2-40B4-BE49-F238E27FC236}">
              <a16:creationId xmlns:a16="http://schemas.microsoft.com/office/drawing/2014/main" id="{C866080A-BC8C-4921-BA54-AE45FCB724E0}"/>
            </a:ext>
          </a:extLst>
        </xdr:cNvPr>
        <xdr:cNvSpPr txBox="1"/>
      </xdr:nvSpPr>
      <xdr:spPr>
        <a:xfrm>
          <a:off x="161100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58255</xdr:rowOff>
    </xdr:from>
    <xdr:ext cx="405111" cy="259045"/>
    <xdr:sp macro="" textlink="">
      <xdr:nvSpPr>
        <xdr:cNvPr id="107" name="n_4mainValue【体育館・プール】&#10;有形固定資産減価償却率">
          <a:extLst>
            <a:ext uri="{FF2B5EF4-FFF2-40B4-BE49-F238E27FC236}">
              <a16:creationId xmlns:a16="http://schemas.microsoft.com/office/drawing/2014/main" id="{582F537E-E9B8-4DC4-8101-C0F1C336DBC0}"/>
            </a:ext>
          </a:extLst>
        </xdr:cNvPr>
        <xdr:cNvSpPr txBox="1"/>
      </xdr:nvSpPr>
      <xdr:spPr>
        <a:xfrm>
          <a:off x="836304" y="1061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FA1E3C20-E9EF-4BCB-B49E-53D73346886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FC91CEB3-08DD-4FC1-A21E-34BC32902C0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6FD1AB3-6737-4C54-867D-CA700AA73AD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9E3A2DA-F324-4D2C-81D6-EE525F17D1F5}"/>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387EF086-76F7-4039-80FF-CF35B852BB6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ECA4C7F4-49C3-492A-8308-0024BF105B9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F43BB01A-C177-4BFB-B14A-88CA1103FE2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287A6BA5-96B3-483E-9413-E70F67046BA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9125040-5EAA-4BAB-9235-489A88BDE5B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9667F3FF-27C9-44F6-BCDA-5F9668ED883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42E940B2-7AFA-43DC-BC63-83D4AA986434}"/>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1C5A86AF-24DE-4221-B180-FD55BE4A68D5}"/>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ECE212CE-5A14-4D1A-9ACD-17EA91A0256C}"/>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2FD350BE-7089-48A4-802C-8AC93C84C1E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47EDA191-96ED-4FE2-B822-9326005168C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84D12DE7-3E82-4A0B-BA0A-0518DBC57846}"/>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EAD26FAB-2D38-40AE-B8C7-4DC261E27865}"/>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6AC67312-D168-4ACD-A330-5B25EFB57F65}"/>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B71A03DD-BBDE-4261-8EC2-98118227249E}"/>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72FFCBD2-E216-49EA-A6BB-73D8E271F699}"/>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BCA29A25-478B-4A3E-B6B4-ED7828B4F9D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61A37C58-2176-4A5B-8F3C-890946C144AE}"/>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4773E92-AABE-4FB2-A5BF-284DE340E91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a:extLst>
            <a:ext uri="{FF2B5EF4-FFF2-40B4-BE49-F238E27FC236}">
              <a16:creationId xmlns:a16="http://schemas.microsoft.com/office/drawing/2014/main" id="{4819401D-4359-4096-9B51-92B79F655B7B}"/>
            </a:ext>
          </a:extLst>
        </xdr:cNvPr>
        <xdr:cNvCxnSpPr/>
      </xdr:nvCxnSpPr>
      <xdr:spPr>
        <a:xfrm flipV="1">
          <a:off x="9219565" y="9376029"/>
          <a:ext cx="0" cy="1378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a:extLst>
            <a:ext uri="{FF2B5EF4-FFF2-40B4-BE49-F238E27FC236}">
              <a16:creationId xmlns:a16="http://schemas.microsoft.com/office/drawing/2014/main" id="{6281CB18-ABBF-439A-8A2F-DC9531309AF7}"/>
            </a:ext>
          </a:extLst>
        </xdr:cNvPr>
        <xdr:cNvSpPr txBox="1"/>
      </xdr:nvSpPr>
      <xdr:spPr>
        <a:xfrm>
          <a:off x="9258300" y="107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a:extLst>
            <a:ext uri="{FF2B5EF4-FFF2-40B4-BE49-F238E27FC236}">
              <a16:creationId xmlns:a16="http://schemas.microsoft.com/office/drawing/2014/main" id="{32DE80F4-F833-4862-A0C1-8E9A10E0E26D}"/>
            </a:ext>
          </a:extLst>
        </xdr:cNvPr>
        <xdr:cNvCxnSpPr/>
      </xdr:nvCxnSpPr>
      <xdr:spPr>
        <a:xfrm>
          <a:off x="9154160" y="107541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a:extLst>
            <a:ext uri="{FF2B5EF4-FFF2-40B4-BE49-F238E27FC236}">
              <a16:creationId xmlns:a16="http://schemas.microsoft.com/office/drawing/2014/main" id="{69EBCCAF-AC99-4A48-8D0A-944CF209D266}"/>
            </a:ext>
          </a:extLst>
        </xdr:cNvPr>
        <xdr:cNvSpPr txBox="1"/>
      </xdr:nvSpPr>
      <xdr:spPr>
        <a:xfrm>
          <a:off x="9258300" y="915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a:extLst>
            <a:ext uri="{FF2B5EF4-FFF2-40B4-BE49-F238E27FC236}">
              <a16:creationId xmlns:a16="http://schemas.microsoft.com/office/drawing/2014/main" id="{F3F01EFC-5E95-486A-B640-1189D6BF5BB4}"/>
            </a:ext>
          </a:extLst>
        </xdr:cNvPr>
        <xdr:cNvCxnSpPr/>
      </xdr:nvCxnSpPr>
      <xdr:spPr>
        <a:xfrm>
          <a:off x="9154160" y="93760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11320</xdr:rowOff>
    </xdr:from>
    <xdr:ext cx="469744" cy="259045"/>
    <xdr:sp macro="" textlink="">
      <xdr:nvSpPr>
        <xdr:cNvPr id="136" name="【体育館・プール】&#10;一人当たり面積平均値テキスト">
          <a:extLst>
            <a:ext uri="{FF2B5EF4-FFF2-40B4-BE49-F238E27FC236}">
              <a16:creationId xmlns:a16="http://schemas.microsoft.com/office/drawing/2014/main" id="{C4E29666-335D-4A66-9880-55E5F653D5E2}"/>
            </a:ext>
          </a:extLst>
        </xdr:cNvPr>
        <xdr:cNvSpPr txBox="1"/>
      </xdr:nvSpPr>
      <xdr:spPr>
        <a:xfrm>
          <a:off x="9258300" y="10237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a:extLst>
            <a:ext uri="{FF2B5EF4-FFF2-40B4-BE49-F238E27FC236}">
              <a16:creationId xmlns:a16="http://schemas.microsoft.com/office/drawing/2014/main" id="{12BDF664-C8FD-4AF1-8931-40FC64A5AF86}"/>
            </a:ext>
          </a:extLst>
        </xdr:cNvPr>
        <xdr:cNvSpPr/>
      </xdr:nvSpPr>
      <xdr:spPr>
        <a:xfrm>
          <a:off x="9192260" y="10385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a:extLst>
            <a:ext uri="{FF2B5EF4-FFF2-40B4-BE49-F238E27FC236}">
              <a16:creationId xmlns:a16="http://schemas.microsoft.com/office/drawing/2014/main" id="{E4FBA8AC-3102-4CB6-8012-6F1480A5BBA9}"/>
            </a:ext>
          </a:extLst>
        </xdr:cNvPr>
        <xdr:cNvSpPr/>
      </xdr:nvSpPr>
      <xdr:spPr>
        <a:xfrm>
          <a:off x="8445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a:extLst>
            <a:ext uri="{FF2B5EF4-FFF2-40B4-BE49-F238E27FC236}">
              <a16:creationId xmlns:a16="http://schemas.microsoft.com/office/drawing/2014/main" id="{FE93B982-605D-4A15-8D9D-60EF6F241333}"/>
            </a:ext>
          </a:extLst>
        </xdr:cNvPr>
        <xdr:cNvSpPr/>
      </xdr:nvSpPr>
      <xdr:spPr>
        <a:xfrm>
          <a:off x="7670800" y="103531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a:extLst>
            <a:ext uri="{FF2B5EF4-FFF2-40B4-BE49-F238E27FC236}">
              <a16:creationId xmlns:a16="http://schemas.microsoft.com/office/drawing/2014/main" id="{3359303A-212B-4FE5-8CDC-3B88B4F51F05}"/>
            </a:ext>
          </a:extLst>
        </xdr:cNvPr>
        <xdr:cNvSpPr/>
      </xdr:nvSpPr>
      <xdr:spPr>
        <a:xfrm>
          <a:off x="6873240" y="104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a:extLst>
            <a:ext uri="{FF2B5EF4-FFF2-40B4-BE49-F238E27FC236}">
              <a16:creationId xmlns:a16="http://schemas.microsoft.com/office/drawing/2014/main" id="{9007D923-C9CB-455D-951C-BABD500C0198}"/>
            </a:ext>
          </a:extLst>
        </xdr:cNvPr>
        <xdr:cNvSpPr/>
      </xdr:nvSpPr>
      <xdr:spPr>
        <a:xfrm>
          <a:off x="609854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7DB71963-729F-45F8-8623-3F614743707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EBC5CB7-416B-4F3D-8C0E-69706D21D923}"/>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F82A844F-1ABD-4D81-B3FC-A23559B3CD4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5663C338-77CB-4771-A7FD-C956401C94B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A1CD2A3F-FA4E-45BB-9815-911D325DF60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129794</xdr:rowOff>
    </xdr:from>
    <xdr:to>
      <xdr:col>55</xdr:col>
      <xdr:colOff>50800</xdr:colOff>
      <xdr:row>64</xdr:row>
      <xdr:rowOff>59944</xdr:rowOff>
    </xdr:to>
    <xdr:sp macro="" textlink="">
      <xdr:nvSpPr>
        <xdr:cNvPr id="147" name="楕円 146">
          <a:extLst>
            <a:ext uri="{FF2B5EF4-FFF2-40B4-BE49-F238E27FC236}">
              <a16:creationId xmlns:a16="http://schemas.microsoft.com/office/drawing/2014/main" id="{C39BF8B6-AC96-4D38-B1D3-419564CEC136}"/>
            </a:ext>
          </a:extLst>
        </xdr:cNvPr>
        <xdr:cNvSpPr/>
      </xdr:nvSpPr>
      <xdr:spPr>
        <a:xfrm>
          <a:off x="9192260" y="106911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44721</xdr:rowOff>
    </xdr:from>
    <xdr:ext cx="469744" cy="259045"/>
    <xdr:sp macro="" textlink="">
      <xdr:nvSpPr>
        <xdr:cNvPr id="148" name="【体育館・プール】&#10;一人当たり面積該当値テキスト">
          <a:extLst>
            <a:ext uri="{FF2B5EF4-FFF2-40B4-BE49-F238E27FC236}">
              <a16:creationId xmlns:a16="http://schemas.microsoft.com/office/drawing/2014/main" id="{A2DC2B11-DECA-4102-9095-5E763F063F79}"/>
            </a:ext>
          </a:extLst>
        </xdr:cNvPr>
        <xdr:cNvSpPr txBox="1"/>
      </xdr:nvSpPr>
      <xdr:spPr>
        <a:xfrm>
          <a:off x="9258300" y="1060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132080</xdr:rowOff>
    </xdr:from>
    <xdr:to>
      <xdr:col>50</xdr:col>
      <xdr:colOff>165100</xdr:colOff>
      <xdr:row>64</xdr:row>
      <xdr:rowOff>62230</xdr:rowOff>
    </xdr:to>
    <xdr:sp macro="" textlink="">
      <xdr:nvSpPr>
        <xdr:cNvPr id="149" name="楕円 148">
          <a:extLst>
            <a:ext uri="{FF2B5EF4-FFF2-40B4-BE49-F238E27FC236}">
              <a16:creationId xmlns:a16="http://schemas.microsoft.com/office/drawing/2014/main" id="{0E0FCC4A-C611-411D-A58C-56DD5FA421C7}"/>
            </a:ext>
          </a:extLst>
        </xdr:cNvPr>
        <xdr:cNvSpPr/>
      </xdr:nvSpPr>
      <xdr:spPr>
        <a:xfrm>
          <a:off x="8445500" y="10693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9144</xdr:rowOff>
    </xdr:from>
    <xdr:to>
      <xdr:col>55</xdr:col>
      <xdr:colOff>0</xdr:colOff>
      <xdr:row>64</xdr:row>
      <xdr:rowOff>11430</xdr:rowOff>
    </xdr:to>
    <xdr:cxnSp macro="">
      <xdr:nvCxnSpPr>
        <xdr:cNvPr id="150" name="直線コネクタ 149">
          <a:extLst>
            <a:ext uri="{FF2B5EF4-FFF2-40B4-BE49-F238E27FC236}">
              <a16:creationId xmlns:a16="http://schemas.microsoft.com/office/drawing/2014/main" id="{E94A823A-638A-444B-862A-825C7E1AFA28}"/>
            </a:ext>
          </a:extLst>
        </xdr:cNvPr>
        <xdr:cNvCxnSpPr/>
      </xdr:nvCxnSpPr>
      <xdr:spPr>
        <a:xfrm flipV="1">
          <a:off x="8496300" y="10738104"/>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134747</xdr:rowOff>
    </xdr:from>
    <xdr:to>
      <xdr:col>46</xdr:col>
      <xdr:colOff>38100</xdr:colOff>
      <xdr:row>64</xdr:row>
      <xdr:rowOff>64897</xdr:rowOff>
    </xdr:to>
    <xdr:sp macro="" textlink="">
      <xdr:nvSpPr>
        <xdr:cNvPr id="151" name="楕円 150">
          <a:extLst>
            <a:ext uri="{FF2B5EF4-FFF2-40B4-BE49-F238E27FC236}">
              <a16:creationId xmlns:a16="http://schemas.microsoft.com/office/drawing/2014/main" id="{B1FC3341-A880-4868-9399-686774AE0B7E}"/>
            </a:ext>
          </a:extLst>
        </xdr:cNvPr>
        <xdr:cNvSpPr/>
      </xdr:nvSpPr>
      <xdr:spPr>
        <a:xfrm>
          <a:off x="7670800" y="10696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11430</xdr:rowOff>
    </xdr:from>
    <xdr:to>
      <xdr:col>50</xdr:col>
      <xdr:colOff>114300</xdr:colOff>
      <xdr:row>64</xdr:row>
      <xdr:rowOff>14097</xdr:rowOff>
    </xdr:to>
    <xdr:cxnSp macro="">
      <xdr:nvCxnSpPr>
        <xdr:cNvPr id="152" name="直線コネクタ 151">
          <a:extLst>
            <a:ext uri="{FF2B5EF4-FFF2-40B4-BE49-F238E27FC236}">
              <a16:creationId xmlns:a16="http://schemas.microsoft.com/office/drawing/2014/main" id="{A238B5D1-DD04-4527-B18A-3FC2F76EB9FD}"/>
            </a:ext>
          </a:extLst>
        </xdr:cNvPr>
        <xdr:cNvCxnSpPr/>
      </xdr:nvCxnSpPr>
      <xdr:spPr>
        <a:xfrm flipV="1">
          <a:off x="7713980" y="10740390"/>
          <a:ext cx="78232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136652</xdr:rowOff>
    </xdr:from>
    <xdr:to>
      <xdr:col>41</xdr:col>
      <xdr:colOff>101600</xdr:colOff>
      <xdr:row>64</xdr:row>
      <xdr:rowOff>66802</xdr:rowOff>
    </xdr:to>
    <xdr:sp macro="" textlink="">
      <xdr:nvSpPr>
        <xdr:cNvPr id="153" name="楕円 152">
          <a:extLst>
            <a:ext uri="{FF2B5EF4-FFF2-40B4-BE49-F238E27FC236}">
              <a16:creationId xmlns:a16="http://schemas.microsoft.com/office/drawing/2014/main" id="{DF24D16C-D638-4A10-903D-E2C6961FB6D0}"/>
            </a:ext>
          </a:extLst>
        </xdr:cNvPr>
        <xdr:cNvSpPr/>
      </xdr:nvSpPr>
      <xdr:spPr>
        <a:xfrm>
          <a:off x="6873240" y="10697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14097</xdr:rowOff>
    </xdr:from>
    <xdr:to>
      <xdr:col>45</xdr:col>
      <xdr:colOff>177800</xdr:colOff>
      <xdr:row>64</xdr:row>
      <xdr:rowOff>16002</xdr:rowOff>
    </xdr:to>
    <xdr:cxnSp macro="">
      <xdr:nvCxnSpPr>
        <xdr:cNvPr id="154" name="直線コネクタ 153">
          <a:extLst>
            <a:ext uri="{FF2B5EF4-FFF2-40B4-BE49-F238E27FC236}">
              <a16:creationId xmlns:a16="http://schemas.microsoft.com/office/drawing/2014/main" id="{167A54CE-F892-4CBE-A041-A3050FB9A741}"/>
            </a:ext>
          </a:extLst>
        </xdr:cNvPr>
        <xdr:cNvCxnSpPr/>
      </xdr:nvCxnSpPr>
      <xdr:spPr>
        <a:xfrm flipV="1">
          <a:off x="6924040" y="10743057"/>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137795</xdr:rowOff>
    </xdr:from>
    <xdr:to>
      <xdr:col>36</xdr:col>
      <xdr:colOff>165100</xdr:colOff>
      <xdr:row>64</xdr:row>
      <xdr:rowOff>67945</xdr:rowOff>
    </xdr:to>
    <xdr:sp macro="" textlink="">
      <xdr:nvSpPr>
        <xdr:cNvPr id="155" name="楕円 154">
          <a:extLst>
            <a:ext uri="{FF2B5EF4-FFF2-40B4-BE49-F238E27FC236}">
              <a16:creationId xmlns:a16="http://schemas.microsoft.com/office/drawing/2014/main" id="{8C782CD5-052E-44AD-93B7-44FB31FEFAAE}"/>
            </a:ext>
          </a:extLst>
        </xdr:cNvPr>
        <xdr:cNvSpPr/>
      </xdr:nvSpPr>
      <xdr:spPr>
        <a:xfrm>
          <a:off x="6098540" y="10699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16002</xdr:rowOff>
    </xdr:from>
    <xdr:to>
      <xdr:col>41</xdr:col>
      <xdr:colOff>50800</xdr:colOff>
      <xdr:row>64</xdr:row>
      <xdr:rowOff>17145</xdr:rowOff>
    </xdr:to>
    <xdr:cxnSp macro="">
      <xdr:nvCxnSpPr>
        <xdr:cNvPr id="156" name="直線コネクタ 155">
          <a:extLst>
            <a:ext uri="{FF2B5EF4-FFF2-40B4-BE49-F238E27FC236}">
              <a16:creationId xmlns:a16="http://schemas.microsoft.com/office/drawing/2014/main" id="{19750352-7912-422E-8C91-B30AF112CED3}"/>
            </a:ext>
          </a:extLst>
        </xdr:cNvPr>
        <xdr:cNvCxnSpPr/>
      </xdr:nvCxnSpPr>
      <xdr:spPr>
        <a:xfrm flipV="1">
          <a:off x="6149340" y="10744962"/>
          <a:ext cx="7747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132097</xdr:rowOff>
    </xdr:from>
    <xdr:ext cx="469744" cy="259045"/>
    <xdr:sp macro="" textlink="">
      <xdr:nvSpPr>
        <xdr:cNvPr id="157" name="n_1aveValue【体育館・プール】&#10;一人当たり面積">
          <a:extLst>
            <a:ext uri="{FF2B5EF4-FFF2-40B4-BE49-F238E27FC236}">
              <a16:creationId xmlns:a16="http://schemas.microsoft.com/office/drawing/2014/main" id="{B923F4CA-C23C-45F1-B8DF-31D1F1AB2BD2}"/>
            </a:ext>
          </a:extLst>
        </xdr:cNvPr>
        <xdr:cNvSpPr txBox="1"/>
      </xdr:nvSpPr>
      <xdr:spPr>
        <a:xfrm>
          <a:off x="827158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58" name="n_2aveValue【体育館・プール】&#10;一人当たり面積">
          <a:extLst>
            <a:ext uri="{FF2B5EF4-FFF2-40B4-BE49-F238E27FC236}">
              <a16:creationId xmlns:a16="http://schemas.microsoft.com/office/drawing/2014/main" id="{8578C681-5B79-4C02-B073-F09DA8344D0F}"/>
            </a:ext>
          </a:extLst>
        </xdr:cNvPr>
        <xdr:cNvSpPr txBox="1"/>
      </xdr:nvSpPr>
      <xdr:spPr>
        <a:xfrm>
          <a:off x="7509587" y="1013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3319</xdr:rowOff>
    </xdr:from>
    <xdr:ext cx="469744" cy="259045"/>
    <xdr:sp macro="" textlink="">
      <xdr:nvSpPr>
        <xdr:cNvPr id="159" name="n_3aveValue【体育館・プール】&#10;一人当たり面積">
          <a:extLst>
            <a:ext uri="{FF2B5EF4-FFF2-40B4-BE49-F238E27FC236}">
              <a16:creationId xmlns:a16="http://schemas.microsoft.com/office/drawing/2014/main" id="{1670ED32-37E0-4807-A7E5-899FC4EAB9D2}"/>
            </a:ext>
          </a:extLst>
        </xdr:cNvPr>
        <xdr:cNvSpPr txBox="1"/>
      </xdr:nvSpPr>
      <xdr:spPr>
        <a:xfrm>
          <a:off x="6712027"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160" name="n_4aveValue【体育館・プール】&#10;一人当たり面積">
          <a:extLst>
            <a:ext uri="{FF2B5EF4-FFF2-40B4-BE49-F238E27FC236}">
              <a16:creationId xmlns:a16="http://schemas.microsoft.com/office/drawing/2014/main" id="{78890A38-1230-4DF0-84A5-D33A98090B2C}"/>
            </a:ext>
          </a:extLst>
        </xdr:cNvPr>
        <xdr:cNvSpPr txBox="1"/>
      </xdr:nvSpPr>
      <xdr:spPr>
        <a:xfrm>
          <a:off x="5937327" y="101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53357</xdr:rowOff>
    </xdr:from>
    <xdr:ext cx="469744" cy="259045"/>
    <xdr:sp macro="" textlink="">
      <xdr:nvSpPr>
        <xdr:cNvPr id="161" name="n_1mainValue【体育館・プール】&#10;一人当たり面積">
          <a:extLst>
            <a:ext uri="{FF2B5EF4-FFF2-40B4-BE49-F238E27FC236}">
              <a16:creationId xmlns:a16="http://schemas.microsoft.com/office/drawing/2014/main" id="{6B8DD55F-85D7-42AB-BFFF-7EFD9C624D45}"/>
            </a:ext>
          </a:extLst>
        </xdr:cNvPr>
        <xdr:cNvSpPr txBox="1"/>
      </xdr:nvSpPr>
      <xdr:spPr>
        <a:xfrm>
          <a:off x="827158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56024</xdr:rowOff>
    </xdr:from>
    <xdr:ext cx="469744" cy="259045"/>
    <xdr:sp macro="" textlink="">
      <xdr:nvSpPr>
        <xdr:cNvPr id="162" name="n_2mainValue【体育館・プール】&#10;一人当たり面積">
          <a:extLst>
            <a:ext uri="{FF2B5EF4-FFF2-40B4-BE49-F238E27FC236}">
              <a16:creationId xmlns:a16="http://schemas.microsoft.com/office/drawing/2014/main" id="{E7A32BCD-AF7F-4082-BCB7-DC54C8E3B98F}"/>
            </a:ext>
          </a:extLst>
        </xdr:cNvPr>
        <xdr:cNvSpPr txBox="1"/>
      </xdr:nvSpPr>
      <xdr:spPr>
        <a:xfrm>
          <a:off x="7509587" y="107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57929</xdr:rowOff>
    </xdr:from>
    <xdr:ext cx="469744" cy="259045"/>
    <xdr:sp macro="" textlink="">
      <xdr:nvSpPr>
        <xdr:cNvPr id="163" name="n_3mainValue【体育館・プール】&#10;一人当たり面積">
          <a:extLst>
            <a:ext uri="{FF2B5EF4-FFF2-40B4-BE49-F238E27FC236}">
              <a16:creationId xmlns:a16="http://schemas.microsoft.com/office/drawing/2014/main" id="{AAA43204-05AF-43F3-AAD6-16EC44958C72}"/>
            </a:ext>
          </a:extLst>
        </xdr:cNvPr>
        <xdr:cNvSpPr txBox="1"/>
      </xdr:nvSpPr>
      <xdr:spPr>
        <a:xfrm>
          <a:off x="6712027" y="1078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59072</xdr:rowOff>
    </xdr:from>
    <xdr:ext cx="469744" cy="259045"/>
    <xdr:sp macro="" textlink="">
      <xdr:nvSpPr>
        <xdr:cNvPr id="164" name="n_4mainValue【体育館・プール】&#10;一人当たり面積">
          <a:extLst>
            <a:ext uri="{FF2B5EF4-FFF2-40B4-BE49-F238E27FC236}">
              <a16:creationId xmlns:a16="http://schemas.microsoft.com/office/drawing/2014/main" id="{83D6ECDD-7343-4D5E-A5AB-544123047DB3}"/>
            </a:ext>
          </a:extLst>
        </xdr:cNvPr>
        <xdr:cNvSpPr txBox="1"/>
      </xdr:nvSpPr>
      <xdr:spPr>
        <a:xfrm>
          <a:off x="5937327"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BA9BF25-DA43-4083-A9F8-AD154441C14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D8E3FA8A-FB71-46FE-8745-25A50255EA9A}"/>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D1477F7A-E2D1-450B-82F5-5E7B3DC1A17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A800675-C978-44C7-A344-A351F9DED07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A70D8D83-3FDC-4037-A9EB-89732344ED66}"/>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F0355901-A8AA-4EB6-8D7D-77FEB9B9B86E}"/>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4A564FC3-98F2-4C92-BFA6-56293CFD4D0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1A7296A7-D4AC-49A9-8354-46F0144DAE44}"/>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BB0CE20-004A-4B8B-B10C-A82C56141D2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84A139D9-37F5-439A-96DD-F941AD28D0D1}"/>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4773A65F-9839-46CA-B9DF-FFC8F8B2BCC9}"/>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33E46FCC-F0E1-4DAD-AF96-CABF7D007183}"/>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AEB50112-1A05-42DA-8B86-AAE4BB63E3E3}"/>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4FF8EC8E-E9BE-4B00-A751-BB2D381BE458}"/>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B23536DE-2CF4-4F51-9D08-CA3C4AFCB5D6}"/>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055B712A-BF28-4997-BBA7-ABEDF96C2A2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C4C3346A-CA0A-4368-9765-7E427AB24D77}"/>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79359298-887C-4A7B-8D00-EA88FD7B5326}"/>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9A2E7BFD-E279-430D-9C65-539AFA20082B}"/>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F056AD0A-A9F3-4C78-9FA7-25868C4B8C17}"/>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AC90A053-4A23-4C3F-9277-26DC54B91A36}"/>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EADFDBCE-BE2F-4FD3-9D0C-92690CAA452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5F8DE2EE-3A34-4A53-8F4C-E6D5D615AFD4}"/>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3738E317-3975-4533-B885-A0B97EF2DE42}"/>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6F6F35BE-EDF9-429E-AED4-7E4FDDF37B6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B8999E4F-4381-4AB8-8F8B-9029006A9D6F}"/>
            </a:ext>
          </a:extLst>
        </xdr:cNvPr>
        <xdr:cNvCxnSpPr/>
      </xdr:nvCxnSpPr>
      <xdr:spPr>
        <a:xfrm flipV="1">
          <a:off x="4086225" y="13091159"/>
          <a:ext cx="0" cy="1494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AA25675A-BC3C-4924-8723-F97EF9703B83}"/>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E66E812B-104E-4D0A-BB64-D87EA5C19388}"/>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3271D6DB-BE0D-49DC-B3A8-F6E4D941F8AE}"/>
            </a:ext>
          </a:extLst>
        </xdr:cNvPr>
        <xdr:cNvSpPr txBox="1"/>
      </xdr:nvSpPr>
      <xdr:spPr>
        <a:xfrm>
          <a:off x="4124960" y="128740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a:extLst>
            <a:ext uri="{FF2B5EF4-FFF2-40B4-BE49-F238E27FC236}">
              <a16:creationId xmlns:a16="http://schemas.microsoft.com/office/drawing/2014/main" id="{132717B5-98B7-4DD8-98FB-5851B69A8A88}"/>
            </a:ext>
          </a:extLst>
        </xdr:cNvPr>
        <xdr:cNvCxnSpPr/>
      </xdr:nvCxnSpPr>
      <xdr:spPr>
        <a:xfrm>
          <a:off x="402082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26E6D8E4-AB21-4763-9234-B36FD2913F70}"/>
            </a:ext>
          </a:extLst>
        </xdr:cNvPr>
        <xdr:cNvSpPr txBox="1"/>
      </xdr:nvSpPr>
      <xdr:spPr>
        <a:xfrm>
          <a:off x="4124960" y="13616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a:extLst>
            <a:ext uri="{FF2B5EF4-FFF2-40B4-BE49-F238E27FC236}">
              <a16:creationId xmlns:a16="http://schemas.microsoft.com/office/drawing/2014/main" id="{B9BC4EE2-7E69-42B1-A64A-9FFFAD11896C}"/>
            </a:ext>
          </a:extLst>
        </xdr:cNvPr>
        <xdr:cNvSpPr/>
      </xdr:nvSpPr>
      <xdr:spPr>
        <a:xfrm>
          <a:off x="4036060" y="1376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a:extLst>
            <a:ext uri="{FF2B5EF4-FFF2-40B4-BE49-F238E27FC236}">
              <a16:creationId xmlns:a16="http://schemas.microsoft.com/office/drawing/2014/main" id="{52BC2694-5B26-406A-A293-A066E6213BF4}"/>
            </a:ext>
          </a:extLst>
        </xdr:cNvPr>
        <xdr:cNvSpPr/>
      </xdr:nvSpPr>
      <xdr:spPr>
        <a:xfrm>
          <a:off x="3312160" y="137827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a:extLst>
            <a:ext uri="{FF2B5EF4-FFF2-40B4-BE49-F238E27FC236}">
              <a16:creationId xmlns:a16="http://schemas.microsoft.com/office/drawing/2014/main" id="{0C614559-03F0-4D6C-B8D4-98FDD7879BBF}"/>
            </a:ext>
          </a:extLst>
        </xdr:cNvPr>
        <xdr:cNvSpPr/>
      </xdr:nvSpPr>
      <xdr:spPr>
        <a:xfrm>
          <a:off x="2514600" y="13739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a:extLst>
            <a:ext uri="{FF2B5EF4-FFF2-40B4-BE49-F238E27FC236}">
              <a16:creationId xmlns:a16="http://schemas.microsoft.com/office/drawing/2014/main" id="{66F968FA-9844-494C-86BF-C2196E130E6B}"/>
            </a:ext>
          </a:extLst>
        </xdr:cNvPr>
        <xdr:cNvSpPr/>
      </xdr:nvSpPr>
      <xdr:spPr>
        <a:xfrm>
          <a:off x="173990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a:extLst>
            <a:ext uri="{FF2B5EF4-FFF2-40B4-BE49-F238E27FC236}">
              <a16:creationId xmlns:a16="http://schemas.microsoft.com/office/drawing/2014/main" id="{E17A96DC-4AAB-4E82-8B9E-1867BDAE8315}"/>
            </a:ext>
          </a:extLst>
        </xdr:cNvPr>
        <xdr:cNvSpPr/>
      </xdr:nvSpPr>
      <xdr:spPr>
        <a:xfrm>
          <a:off x="965200" y="13748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D19D53D7-8366-454D-8C09-B7A62F406C0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DA2D64A4-A485-4425-AD12-313D5012698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C4AA21A5-C2AE-494E-AE53-8A3F5ABA6F18}"/>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91A5DC03-E9F9-4A30-AE69-C87D25D1D6B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64B892F6-A52F-41BB-B254-84814568AC8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18324</xdr:rowOff>
    </xdr:from>
    <xdr:to>
      <xdr:col>24</xdr:col>
      <xdr:colOff>114300</xdr:colOff>
      <xdr:row>85</xdr:row>
      <xdr:rowOff>119924</xdr:rowOff>
    </xdr:to>
    <xdr:sp macro="" textlink="">
      <xdr:nvSpPr>
        <xdr:cNvPr id="206" name="楕円 205">
          <a:extLst>
            <a:ext uri="{FF2B5EF4-FFF2-40B4-BE49-F238E27FC236}">
              <a16:creationId xmlns:a16="http://schemas.microsoft.com/office/drawing/2014/main" id="{B4D053B4-A57C-4DD4-8321-F8A34E7F3EEA}"/>
            </a:ext>
          </a:extLst>
        </xdr:cNvPr>
        <xdr:cNvSpPr/>
      </xdr:nvSpPr>
      <xdr:spPr>
        <a:xfrm>
          <a:off x="4036060" y="1426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168201</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3D729C79-002D-46EE-8E30-397EF00C548B}"/>
            </a:ext>
          </a:extLst>
        </xdr:cNvPr>
        <xdr:cNvSpPr txBox="1"/>
      </xdr:nvSpPr>
      <xdr:spPr>
        <a:xfrm>
          <a:off x="4124960"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160382</xdr:rowOff>
    </xdr:from>
    <xdr:to>
      <xdr:col>20</xdr:col>
      <xdr:colOff>38100</xdr:colOff>
      <xdr:row>85</xdr:row>
      <xdr:rowOff>90532</xdr:rowOff>
    </xdr:to>
    <xdr:sp macro="" textlink="">
      <xdr:nvSpPr>
        <xdr:cNvPr id="208" name="楕円 207">
          <a:extLst>
            <a:ext uri="{FF2B5EF4-FFF2-40B4-BE49-F238E27FC236}">
              <a16:creationId xmlns:a16="http://schemas.microsoft.com/office/drawing/2014/main" id="{B9F758A8-7994-4CBE-B224-7E296D0A3B71}"/>
            </a:ext>
          </a:extLst>
        </xdr:cNvPr>
        <xdr:cNvSpPr/>
      </xdr:nvSpPr>
      <xdr:spPr>
        <a:xfrm>
          <a:off x="3312160" y="142421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39732</xdr:rowOff>
    </xdr:from>
    <xdr:to>
      <xdr:col>24</xdr:col>
      <xdr:colOff>63500</xdr:colOff>
      <xdr:row>85</xdr:row>
      <xdr:rowOff>69124</xdr:rowOff>
    </xdr:to>
    <xdr:cxnSp macro="">
      <xdr:nvCxnSpPr>
        <xdr:cNvPr id="209" name="直線コネクタ 208">
          <a:extLst>
            <a:ext uri="{FF2B5EF4-FFF2-40B4-BE49-F238E27FC236}">
              <a16:creationId xmlns:a16="http://schemas.microsoft.com/office/drawing/2014/main" id="{663A7D08-D390-447F-83EB-196834CEEB65}"/>
            </a:ext>
          </a:extLst>
        </xdr:cNvPr>
        <xdr:cNvCxnSpPr/>
      </xdr:nvCxnSpPr>
      <xdr:spPr>
        <a:xfrm>
          <a:off x="3355340" y="14289132"/>
          <a:ext cx="7315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129358</xdr:rowOff>
    </xdr:from>
    <xdr:to>
      <xdr:col>15</xdr:col>
      <xdr:colOff>101600</xdr:colOff>
      <xdr:row>85</xdr:row>
      <xdr:rowOff>59508</xdr:rowOff>
    </xdr:to>
    <xdr:sp macro="" textlink="">
      <xdr:nvSpPr>
        <xdr:cNvPr id="210" name="楕円 209">
          <a:extLst>
            <a:ext uri="{FF2B5EF4-FFF2-40B4-BE49-F238E27FC236}">
              <a16:creationId xmlns:a16="http://schemas.microsoft.com/office/drawing/2014/main" id="{072008BF-CEBB-4D8B-94D1-A22E98A7DE21}"/>
            </a:ext>
          </a:extLst>
        </xdr:cNvPr>
        <xdr:cNvSpPr/>
      </xdr:nvSpPr>
      <xdr:spPr>
        <a:xfrm>
          <a:off x="2514600" y="14211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8708</xdr:rowOff>
    </xdr:from>
    <xdr:to>
      <xdr:col>19</xdr:col>
      <xdr:colOff>177800</xdr:colOff>
      <xdr:row>85</xdr:row>
      <xdr:rowOff>39732</xdr:rowOff>
    </xdr:to>
    <xdr:cxnSp macro="">
      <xdr:nvCxnSpPr>
        <xdr:cNvPr id="211" name="直線コネクタ 210">
          <a:extLst>
            <a:ext uri="{FF2B5EF4-FFF2-40B4-BE49-F238E27FC236}">
              <a16:creationId xmlns:a16="http://schemas.microsoft.com/office/drawing/2014/main" id="{E10FC321-8DB0-43A6-88E7-9113D33F44D6}"/>
            </a:ext>
          </a:extLst>
        </xdr:cNvPr>
        <xdr:cNvCxnSpPr/>
      </xdr:nvCxnSpPr>
      <xdr:spPr>
        <a:xfrm>
          <a:off x="2565400" y="14258108"/>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93436</xdr:rowOff>
    </xdr:from>
    <xdr:to>
      <xdr:col>10</xdr:col>
      <xdr:colOff>165100</xdr:colOff>
      <xdr:row>85</xdr:row>
      <xdr:rowOff>23586</xdr:rowOff>
    </xdr:to>
    <xdr:sp macro="" textlink="">
      <xdr:nvSpPr>
        <xdr:cNvPr id="212" name="楕円 211">
          <a:extLst>
            <a:ext uri="{FF2B5EF4-FFF2-40B4-BE49-F238E27FC236}">
              <a16:creationId xmlns:a16="http://schemas.microsoft.com/office/drawing/2014/main" id="{BC2F29EE-53F2-43E5-831D-A8708D77C305}"/>
            </a:ext>
          </a:extLst>
        </xdr:cNvPr>
        <xdr:cNvSpPr/>
      </xdr:nvSpPr>
      <xdr:spPr>
        <a:xfrm>
          <a:off x="1739900" y="141751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144236</xdr:rowOff>
    </xdr:from>
    <xdr:to>
      <xdr:col>15</xdr:col>
      <xdr:colOff>50800</xdr:colOff>
      <xdr:row>85</xdr:row>
      <xdr:rowOff>8708</xdr:rowOff>
    </xdr:to>
    <xdr:cxnSp macro="">
      <xdr:nvCxnSpPr>
        <xdr:cNvPr id="213" name="直線コネクタ 212">
          <a:extLst>
            <a:ext uri="{FF2B5EF4-FFF2-40B4-BE49-F238E27FC236}">
              <a16:creationId xmlns:a16="http://schemas.microsoft.com/office/drawing/2014/main" id="{896FFC7C-89B6-4B00-9CA0-91C3BB325034}"/>
            </a:ext>
          </a:extLst>
        </xdr:cNvPr>
        <xdr:cNvCxnSpPr/>
      </xdr:nvCxnSpPr>
      <xdr:spPr>
        <a:xfrm>
          <a:off x="1790700" y="14225996"/>
          <a:ext cx="7747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55880</xdr:rowOff>
    </xdr:from>
    <xdr:to>
      <xdr:col>6</xdr:col>
      <xdr:colOff>38100</xdr:colOff>
      <xdr:row>84</xdr:row>
      <xdr:rowOff>157480</xdr:rowOff>
    </xdr:to>
    <xdr:sp macro="" textlink="">
      <xdr:nvSpPr>
        <xdr:cNvPr id="214" name="楕円 213">
          <a:extLst>
            <a:ext uri="{FF2B5EF4-FFF2-40B4-BE49-F238E27FC236}">
              <a16:creationId xmlns:a16="http://schemas.microsoft.com/office/drawing/2014/main" id="{D0190C5D-F8A3-4059-9BBE-5EE2002BEFF8}"/>
            </a:ext>
          </a:extLst>
        </xdr:cNvPr>
        <xdr:cNvSpPr/>
      </xdr:nvSpPr>
      <xdr:spPr>
        <a:xfrm>
          <a:off x="965200" y="14137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106680</xdr:rowOff>
    </xdr:from>
    <xdr:to>
      <xdr:col>10</xdr:col>
      <xdr:colOff>114300</xdr:colOff>
      <xdr:row>84</xdr:row>
      <xdr:rowOff>144236</xdr:rowOff>
    </xdr:to>
    <xdr:cxnSp macro="">
      <xdr:nvCxnSpPr>
        <xdr:cNvPr id="215" name="直線コネクタ 214">
          <a:extLst>
            <a:ext uri="{FF2B5EF4-FFF2-40B4-BE49-F238E27FC236}">
              <a16:creationId xmlns:a16="http://schemas.microsoft.com/office/drawing/2014/main" id="{77005A3F-FDE1-4F50-B1EF-2F4EE5532596}"/>
            </a:ext>
          </a:extLst>
        </xdr:cNvPr>
        <xdr:cNvCxnSpPr/>
      </xdr:nvCxnSpPr>
      <xdr:spPr>
        <a:xfrm>
          <a:off x="1008380" y="14188440"/>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216" name="n_1aveValue【福祉施設】&#10;有形固定資産減価償却率">
          <a:extLst>
            <a:ext uri="{FF2B5EF4-FFF2-40B4-BE49-F238E27FC236}">
              <a16:creationId xmlns:a16="http://schemas.microsoft.com/office/drawing/2014/main" id="{8CA294B0-038C-4688-877D-EF632303EF90}"/>
            </a:ext>
          </a:extLst>
        </xdr:cNvPr>
        <xdr:cNvSpPr txBox="1"/>
      </xdr:nvSpPr>
      <xdr:spPr>
        <a:xfrm>
          <a:off x="3170564" y="1356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17" name="n_2aveValue【福祉施設】&#10;有形固定資産減価償却率">
          <a:extLst>
            <a:ext uri="{FF2B5EF4-FFF2-40B4-BE49-F238E27FC236}">
              <a16:creationId xmlns:a16="http://schemas.microsoft.com/office/drawing/2014/main" id="{94D63C76-2022-4ED9-A7AA-4AB3ADD04BF1}"/>
            </a:ext>
          </a:extLst>
        </xdr:cNvPr>
        <xdr:cNvSpPr txBox="1"/>
      </xdr:nvSpPr>
      <xdr:spPr>
        <a:xfrm>
          <a:off x="2385704" y="1351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218" name="n_3aveValue【福祉施設】&#10;有形固定資産減価償却率">
          <a:extLst>
            <a:ext uri="{FF2B5EF4-FFF2-40B4-BE49-F238E27FC236}">
              <a16:creationId xmlns:a16="http://schemas.microsoft.com/office/drawing/2014/main" id="{2D9D2B35-A63A-4D3E-81FF-5146B12F39DD}"/>
            </a:ext>
          </a:extLst>
        </xdr:cNvPr>
        <xdr:cNvSpPr txBox="1"/>
      </xdr:nvSpPr>
      <xdr:spPr>
        <a:xfrm>
          <a:off x="161100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219" name="n_4aveValue【福祉施設】&#10;有形固定資産減価償却率">
          <a:extLst>
            <a:ext uri="{FF2B5EF4-FFF2-40B4-BE49-F238E27FC236}">
              <a16:creationId xmlns:a16="http://schemas.microsoft.com/office/drawing/2014/main" id="{8736128C-8EB8-4B6A-9310-3629B5FF5F03}"/>
            </a:ext>
          </a:extLst>
        </xdr:cNvPr>
        <xdr:cNvSpPr txBox="1"/>
      </xdr:nvSpPr>
      <xdr:spPr>
        <a:xfrm>
          <a:off x="836304" y="135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81659</xdr:rowOff>
    </xdr:from>
    <xdr:ext cx="405111" cy="259045"/>
    <xdr:sp macro="" textlink="">
      <xdr:nvSpPr>
        <xdr:cNvPr id="220" name="n_1mainValue【福祉施設】&#10;有形固定資産減価償却率">
          <a:extLst>
            <a:ext uri="{FF2B5EF4-FFF2-40B4-BE49-F238E27FC236}">
              <a16:creationId xmlns:a16="http://schemas.microsoft.com/office/drawing/2014/main" id="{4359B91E-7C19-4D8E-BC66-9D57A30A7C1F}"/>
            </a:ext>
          </a:extLst>
        </xdr:cNvPr>
        <xdr:cNvSpPr txBox="1"/>
      </xdr:nvSpPr>
      <xdr:spPr>
        <a:xfrm>
          <a:off x="3170564" y="14331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50635</xdr:rowOff>
    </xdr:from>
    <xdr:ext cx="405111" cy="259045"/>
    <xdr:sp macro="" textlink="">
      <xdr:nvSpPr>
        <xdr:cNvPr id="221" name="n_2mainValue【福祉施設】&#10;有形固定資産減価償却率">
          <a:extLst>
            <a:ext uri="{FF2B5EF4-FFF2-40B4-BE49-F238E27FC236}">
              <a16:creationId xmlns:a16="http://schemas.microsoft.com/office/drawing/2014/main" id="{51A8D967-3938-411E-9AE0-D4D33B06010A}"/>
            </a:ext>
          </a:extLst>
        </xdr:cNvPr>
        <xdr:cNvSpPr txBox="1"/>
      </xdr:nvSpPr>
      <xdr:spPr>
        <a:xfrm>
          <a:off x="2385704" y="1430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14713</xdr:rowOff>
    </xdr:from>
    <xdr:ext cx="405111" cy="259045"/>
    <xdr:sp macro="" textlink="">
      <xdr:nvSpPr>
        <xdr:cNvPr id="222" name="n_3mainValue【福祉施設】&#10;有形固定資産減価償却率">
          <a:extLst>
            <a:ext uri="{FF2B5EF4-FFF2-40B4-BE49-F238E27FC236}">
              <a16:creationId xmlns:a16="http://schemas.microsoft.com/office/drawing/2014/main" id="{32DF4967-03D4-4353-B588-043BA56B460F}"/>
            </a:ext>
          </a:extLst>
        </xdr:cNvPr>
        <xdr:cNvSpPr txBox="1"/>
      </xdr:nvSpPr>
      <xdr:spPr>
        <a:xfrm>
          <a:off x="1611004" y="1426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148607</xdr:rowOff>
    </xdr:from>
    <xdr:ext cx="405111" cy="259045"/>
    <xdr:sp macro="" textlink="">
      <xdr:nvSpPr>
        <xdr:cNvPr id="223" name="n_4mainValue【福祉施設】&#10;有形固定資産減価償却率">
          <a:extLst>
            <a:ext uri="{FF2B5EF4-FFF2-40B4-BE49-F238E27FC236}">
              <a16:creationId xmlns:a16="http://schemas.microsoft.com/office/drawing/2014/main" id="{9CE202AA-0220-44DA-B56D-761289F77595}"/>
            </a:ext>
          </a:extLst>
        </xdr:cNvPr>
        <xdr:cNvSpPr txBox="1"/>
      </xdr:nvSpPr>
      <xdr:spPr>
        <a:xfrm>
          <a:off x="836304" y="1423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6399BE83-FC86-4C22-8999-6DA57E23926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74623ECA-A15F-4F19-A123-79F2C81A9B0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F1CF27FD-AA87-4342-886B-F9925F8FD8EA}"/>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30785D59-5A75-410B-A115-1D194EADDE1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A30B707E-7FFC-46F5-8DBD-8AC5E91D8B1A}"/>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B64F96C2-4A0F-4FE1-A4B2-45A45BFBD31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CD84264-8DAE-4F3E-A024-6B17A01E383C}"/>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35F251B2-FC42-4EF1-A542-EF72269362A4}"/>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BC361705-FC33-4764-B32F-8BF3EBEE968F}"/>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AB992834-1412-4516-B0AE-031434A0550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5DD597B5-768D-4228-890C-BF126DCB581D}"/>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A1761F3F-5513-406A-BABD-258C8315C0DE}"/>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9B7AA641-F1CF-4F20-98F1-82EC81156EDE}"/>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1D36AF39-2714-45B3-BA3E-C628EFA15207}"/>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BFA70D59-BFA8-4B87-A321-C795FAEA9149}"/>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F6094BE0-B8B8-44B2-AD35-169C2633840C}"/>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79BEE6BD-626D-4516-B7DA-CDA0DC23268B}"/>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734EB159-DF52-4406-98C2-EAE0FA1A3325}"/>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AE685DF2-2D6D-41A4-B79D-B084941A656F}"/>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F430BE1-8767-42E9-A2DD-640F87954DEE}"/>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80FB7807-4996-473F-A761-E238B63A3B0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a:extLst>
            <a:ext uri="{FF2B5EF4-FFF2-40B4-BE49-F238E27FC236}">
              <a16:creationId xmlns:a16="http://schemas.microsoft.com/office/drawing/2014/main" id="{5D2071C5-C7F8-4CC2-BB13-1004FE46DCCE}"/>
            </a:ext>
          </a:extLst>
        </xdr:cNvPr>
        <xdr:cNvCxnSpPr/>
      </xdr:nvCxnSpPr>
      <xdr:spPr>
        <a:xfrm flipV="1">
          <a:off x="9219565" y="13084302"/>
          <a:ext cx="0" cy="135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a:extLst>
            <a:ext uri="{FF2B5EF4-FFF2-40B4-BE49-F238E27FC236}">
              <a16:creationId xmlns:a16="http://schemas.microsoft.com/office/drawing/2014/main" id="{876BD04E-359C-4E24-A974-91450158B316}"/>
            </a:ext>
          </a:extLst>
        </xdr:cNvPr>
        <xdr:cNvSpPr txBox="1"/>
      </xdr:nvSpPr>
      <xdr:spPr>
        <a:xfrm>
          <a:off x="9258300" y="1444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a:extLst>
            <a:ext uri="{FF2B5EF4-FFF2-40B4-BE49-F238E27FC236}">
              <a16:creationId xmlns:a16="http://schemas.microsoft.com/office/drawing/2014/main" id="{132605F3-AC1D-4F95-A2F8-5C4CE11F8526}"/>
            </a:ext>
          </a:extLst>
        </xdr:cNvPr>
        <xdr:cNvCxnSpPr/>
      </xdr:nvCxnSpPr>
      <xdr:spPr>
        <a:xfrm>
          <a:off x="9154160" y="14436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a:extLst>
            <a:ext uri="{FF2B5EF4-FFF2-40B4-BE49-F238E27FC236}">
              <a16:creationId xmlns:a16="http://schemas.microsoft.com/office/drawing/2014/main" id="{5BF1F410-24B9-4CA7-B870-FC659BDA7879}"/>
            </a:ext>
          </a:extLst>
        </xdr:cNvPr>
        <xdr:cNvSpPr txBox="1"/>
      </xdr:nvSpPr>
      <xdr:spPr>
        <a:xfrm>
          <a:off x="9258300" y="1286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a:extLst>
            <a:ext uri="{FF2B5EF4-FFF2-40B4-BE49-F238E27FC236}">
              <a16:creationId xmlns:a16="http://schemas.microsoft.com/office/drawing/2014/main" id="{F07235D4-E644-4D29-8D1B-4749BC448264}"/>
            </a:ext>
          </a:extLst>
        </xdr:cNvPr>
        <xdr:cNvCxnSpPr/>
      </xdr:nvCxnSpPr>
      <xdr:spPr>
        <a:xfrm>
          <a:off x="9154160" y="13084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121632</xdr:rowOff>
    </xdr:from>
    <xdr:ext cx="469744" cy="259045"/>
    <xdr:sp macro="" textlink="">
      <xdr:nvSpPr>
        <xdr:cNvPr id="250" name="【福祉施設】&#10;一人当たり面積平均値テキスト">
          <a:extLst>
            <a:ext uri="{FF2B5EF4-FFF2-40B4-BE49-F238E27FC236}">
              <a16:creationId xmlns:a16="http://schemas.microsoft.com/office/drawing/2014/main" id="{3E0E03A7-B0FA-4B9B-93D7-B427C5006C8C}"/>
            </a:ext>
          </a:extLst>
        </xdr:cNvPr>
        <xdr:cNvSpPr txBox="1"/>
      </xdr:nvSpPr>
      <xdr:spPr>
        <a:xfrm>
          <a:off x="9258300" y="14203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a:extLst>
            <a:ext uri="{FF2B5EF4-FFF2-40B4-BE49-F238E27FC236}">
              <a16:creationId xmlns:a16="http://schemas.microsoft.com/office/drawing/2014/main" id="{EF218565-3171-488C-8F39-D76B28D49891}"/>
            </a:ext>
          </a:extLst>
        </xdr:cNvPr>
        <xdr:cNvSpPr/>
      </xdr:nvSpPr>
      <xdr:spPr>
        <a:xfrm>
          <a:off x="9192260" y="14224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084E490F-87A8-4175-AA57-257902151F80}"/>
            </a:ext>
          </a:extLst>
        </xdr:cNvPr>
        <xdr:cNvSpPr/>
      </xdr:nvSpPr>
      <xdr:spPr>
        <a:xfrm>
          <a:off x="8445500" y="142224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53" name="フローチャート: 判断 252">
          <a:extLst>
            <a:ext uri="{FF2B5EF4-FFF2-40B4-BE49-F238E27FC236}">
              <a16:creationId xmlns:a16="http://schemas.microsoft.com/office/drawing/2014/main" id="{0CC68B03-222B-45F3-8081-E93CC1C69D99}"/>
            </a:ext>
          </a:extLst>
        </xdr:cNvPr>
        <xdr:cNvSpPr/>
      </xdr:nvSpPr>
      <xdr:spPr>
        <a:xfrm>
          <a:off x="7670800" y="14212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54" name="フローチャート: 判断 253">
          <a:extLst>
            <a:ext uri="{FF2B5EF4-FFF2-40B4-BE49-F238E27FC236}">
              <a16:creationId xmlns:a16="http://schemas.microsoft.com/office/drawing/2014/main" id="{530C71F1-811F-43EF-8E68-46028DAF4C1A}"/>
            </a:ext>
          </a:extLst>
        </xdr:cNvPr>
        <xdr:cNvSpPr/>
      </xdr:nvSpPr>
      <xdr:spPr>
        <a:xfrm>
          <a:off x="6873240" y="14249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55" name="フローチャート: 判断 254">
          <a:extLst>
            <a:ext uri="{FF2B5EF4-FFF2-40B4-BE49-F238E27FC236}">
              <a16:creationId xmlns:a16="http://schemas.microsoft.com/office/drawing/2014/main" id="{B361E4DA-6D73-4199-9867-A4933CFF5B4C}"/>
            </a:ext>
          </a:extLst>
        </xdr:cNvPr>
        <xdr:cNvSpPr/>
      </xdr:nvSpPr>
      <xdr:spPr>
        <a:xfrm>
          <a:off x="6098540" y="14243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FAB130C-26DA-4A64-AAE8-46E0DB2F706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21B41FAA-F265-49AC-B870-8D0E87EADF4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B9019CD-3E05-470C-BDD5-DF7940907856}"/>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474C8992-A337-4540-81A6-27805E73A02E}"/>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40EA63-6A55-4D2A-8530-25713DB4AFC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122631</xdr:rowOff>
    </xdr:from>
    <xdr:to>
      <xdr:col>55</xdr:col>
      <xdr:colOff>50800</xdr:colOff>
      <xdr:row>85</xdr:row>
      <xdr:rowOff>52781</xdr:rowOff>
    </xdr:to>
    <xdr:sp macro="" textlink="">
      <xdr:nvSpPr>
        <xdr:cNvPr id="261" name="楕円 260">
          <a:extLst>
            <a:ext uri="{FF2B5EF4-FFF2-40B4-BE49-F238E27FC236}">
              <a16:creationId xmlns:a16="http://schemas.microsoft.com/office/drawing/2014/main" id="{06D91F4A-38EA-41D6-875D-44F145A6423A}"/>
            </a:ext>
          </a:extLst>
        </xdr:cNvPr>
        <xdr:cNvSpPr/>
      </xdr:nvSpPr>
      <xdr:spPr>
        <a:xfrm>
          <a:off x="9192260" y="142043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145508</xdr:rowOff>
    </xdr:from>
    <xdr:ext cx="469744" cy="259045"/>
    <xdr:sp macro="" textlink="">
      <xdr:nvSpPr>
        <xdr:cNvPr id="262" name="【福祉施設】&#10;一人当たり面積該当値テキスト">
          <a:extLst>
            <a:ext uri="{FF2B5EF4-FFF2-40B4-BE49-F238E27FC236}">
              <a16:creationId xmlns:a16="http://schemas.microsoft.com/office/drawing/2014/main" id="{682E065A-FEB3-4AF5-A5F7-048E3F713CCB}"/>
            </a:ext>
          </a:extLst>
        </xdr:cNvPr>
        <xdr:cNvSpPr txBox="1"/>
      </xdr:nvSpPr>
      <xdr:spPr>
        <a:xfrm>
          <a:off x="9258300" y="1405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128803</xdr:rowOff>
    </xdr:from>
    <xdr:to>
      <xdr:col>50</xdr:col>
      <xdr:colOff>165100</xdr:colOff>
      <xdr:row>85</xdr:row>
      <xdr:rowOff>58953</xdr:rowOff>
    </xdr:to>
    <xdr:sp macro="" textlink="">
      <xdr:nvSpPr>
        <xdr:cNvPr id="263" name="楕円 262">
          <a:extLst>
            <a:ext uri="{FF2B5EF4-FFF2-40B4-BE49-F238E27FC236}">
              <a16:creationId xmlns:a16="http://schemas.microsoft.com/office/drawing/2014/main" id="{BBAA89F6-43FD-44B4-B6D6-338D02FA5997}"/>
            </a:ext>
          </a:extLst>
        </xdr:cNvPr>
        <xdr:cNvSpPr/>
      </xdr:nvSpPr>
      <xdr:spPr>
        <a:xfrm>
          <a:off x="8445500" y="142105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1981</xdr:rowOff>
    </xdr:from>
    <xdr:to>
      <xdr:col>55</xdr:col>
      <xdr:colOff>0</xdr:colOff>
      <xdr:row>85</xdr:row>
      <xdr:rowOff>8153</xdr:rowOff>
    </xdr:to>
    <xdr:cxnSp macro="">
      <xdr:nvCxnSpPr>
        <xdr:cNvPr id="264" name="直線コネクタ 263">
          <a:extLst>
            <a:ext uri="{FF2B5EF4-FFF2-40B4-BE49-F238E27FC236}">
              <a16:creationId xmlns:a16="http://schemas.microsoft.com/office/drawing/2014/main" id="{7C07DF07-9AB7-4956-8FD0-8ED0A0225805}"/>
            </a:ext>
          </a:extLst>
        </xdr:cNvPr>
        <xdr:cNvCxnSpPr/>
      </xdr:nvCxnSpPr>
      <xdr:spPr>
        <a:xfrm flipV="1">
          <a:off x="8496300" y="14251381"/>
          <a:ext cx="7239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137491</xdr:rowOff>
    </xdr:from>
    <xdr:to>
      <xdr:col>46</xdr:col>
      <xdr:colOff>38100</xdr:colOff>
      <xdr:row>85</xdr:row>
      <xdr:rowOff>67641</xdr:rowOff>
    </xdr:to>
    <xdr:sp macro="" textlink="">
      <xdr:nvSpPr>
        <xdr:cNvPr id="265" name="楕円 264">
          <a:extLst>
            <a:ext uri="{FF2B5EF4-FFF2-40B4-BE49-F238E27FC236}">
              <a16:creationId xmlns:a16="http://schemas.microsoft.com/office/drawing/2014/main" id="{AAFEDF09-1CB7-47FB-8D88-F67F6F833DA2}"/>
            </a:ext>
          </a:extLst>
        </xdr:cNvPr>
        <xdr:cNvSpPr/>
      </xdr:nvSpPr>
      <xdr:spPr>
        <a:xfrm>
          <a:off x="7670800" y="142192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8153</xdr:rowOff>
    </xdr:from>
    <xdr:to>
      <xdr:col>50</xdr:col>
      <xdr:colOff>114300</xdr:colOff>
      <xdr:row>85</xdr:row>
      <xdr:rowOff>16841</xdr:rowOff>
    </xdr:to>
    <xdr:cxnSp macro="">
      <xdr:nvCxnSpPr>
        <xdr:cNvPr id="266" name="直線コネクタ 265">
          <a:extLst>
            <a:ext uri="{FF2B5EF4-FFF2-40B4-BE49-F238E27FC236}">
              <a16:creationId xmlns:a16="http://schemas.microsoft.com/office/drawing/2014/main" id="{FC6985B9-E5C3-4BFA-B4AD-AA06337D3E5B}"/>
            </a:ext>
          </a:extLst>
        </xdr:cNvPr>
        <xdr:cNvCxnSpPr/>
      </xdr:nvCxnSpPr>
      <xdr:spPr>
        <a:xfrm flipV="1">
          <a:off x="7713980" y="14257553"/>
          <a:ext cx="78232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143433</xdr:rowOff>
    </xdr:from>
    <xdr:to>
      <xdr:col>41</xdr:col>
      <xdr:colOff>101600</xdr:colOff>
      <xdr:row>85</xdr:row>
      <xdr:rowOff>73583</xdr:rowOff>
    </xdr:to>
    <xdr:sp macro="" textlink="">
      <xdr:nvSpPr>
        <xdr:cNvPr id="267" name="楕円 266">
          <a:extLst>
            <a:ext uri="{FF2B5EF4-FFF2-40B4-BE49-F238E27FC236}">
              <a16:creationId xmlns:a16="http://schemas.microsoft.com/office/drawing/2014/main" id="{1CA5F3D2-D04E-4154-9589-CDC00DE24053}"/>
            </a:ext>
          </a:extLst>
        </xdr:cNvPr>
        <xdr:cNvSpPr/>
      </xdr:nvSpPr>
      <xdr:spPr>
        <a:xfrm>
          <a:off x="6873240" y="14225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16841</xdr:rowOff>
    </xdr:from>
    <xdr:to>
      <xdr:col>45</xdr:col>
      <xdr:colOff>177800</xdr:colOff>
      <xdr:row>85</xdr:row>
      <xdr:rowOff>22783</xdr:rowOff>
    </xdr:to>
    <xdr:cxnSp macro="">
      <xdr:nvCxnSpPr>
        <xdr:cNvPr id="268" name="直線コネクタ 267">
          <a:extLst>
            <a:ext uri="{FF2B5EF4-FFF2-40B4-BE49-F238E27FC236}">
              <a16:creationId xmlns:a16="http://schemas.microsoft.com/office/drawing/2014/main" id="{B9610FFF-65C4-4E99-9BDB-A7975602BF6E}"/>
            </a:ext>
          </a:extLst>
        </xdr:cNvPr>
        <xdr:cNvCxnSpPr/>
      </xdr:nvCxnSpPr>
      <xdr:spPr>
        <a:xfrm flipV="1">
          <a:off x="6924040" y="14266241"/>
          <a:ext cx="78994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147092</xdr:rowOff>
    </xdr:from>
    <xdr:to>
      <xdr:col>36</xdr:col>
      <xdr:colOff>165100</xdr:colOff>
      <xdr:row>85</xdr:row>
      <xdr:rowOff>77242</xdr:rowOff>
    </xdr:to>
    <xdr:sp macro="" textlink="">
      <xdr:nvSpPr>
        <xdr:cNvPr id="269" name="楕円 268">
          <a:extLst>
            <a:ext uri="{FF2B5EF4-FFF2-40B4-BE49-F238E27FC236}">
              <a16:creationId xmlns:a16="http://schemas.microsoft.com/office/drawing/2014/main" id="{7902D828-E925-4D08-8967-BE676BF84EB7}"/>
            </a:ext>
          </a:extLst>
        </xdr:cNvPr>
        <xdr:cNvSpPr/>
      </xdr:nvSpPr>
      <xdr:spPr>
        <a:xfrm>
          <a:off x="6098540" y="142288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22783</xdr:rowOff>
    </xdr:from>
    <xdr:to>
      <xdr:col>41</xdr:col>
      <xdr:colOff>50800</xdr:colOff>
      <xdr:row>85</xdr:row>
      <xdr:rowOff>26442</xdr:rowOff>
    </xdr:to>
    <xdr:cxnSp macro="">
      <xdr:nvCxnSpPr>
        <xdr:cNvPr id="270" name="直線コネクタ 269">
          <a:extLst>
            <a:ext uri="{FF2B5EF4-FFF2-40B4-BE49-F238E27FC236}">
              <a16:creationId xmlns:a16="http://schemas.microsoft.com/office/drawing/2014/main" id="{ED4E89C4-6C8C-4708-8D8E-1D6B9FFBC90B}"/>
            </a:ext>
          </a:extLst>
        </xdr:cNvPr>
        <xdr:cNvCxnSpPr/>
      </xdr:nvCxnSpPr>
      <xdr:spPr>
        <a:xfrm flipV="1">
          <a:off x="6149340" y="14272183"/>
          <a:ext cx="7747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71" name="n_1aveValue【福祉施設】&#10;一人当たり面積">
          <a:extLst>
            <a:ext uri="{FF2B5EF4-FFF2-40B4-BE49-F238E27FC236}">
              <a16:creationId xmlns:a16="http://schemas.microsoft.com/office/drawing/2014/main" id="{FC8F60D7-3396-4A71-9F8F-25BBCCA82C21}"/>
            </a:ext>
          </a:extLst>
        </xdr:cNvPr>
        <xdr:cNvSpPr txBox="1"/>
      </xdr:nvSpPr>
      <xdr:spPr>
        <a:xfrm>
          <a:off x="8271587" y="143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272" name="n_2aveValue【福祉施設】&#10;一人当たり面積">
          <a:extLst>
            <a:ext uri="{FF2B5EF4-FFF2-40B4-BE49-F238E27FC236}">
              <a16:creationId xmlns:a16="http://schemas.microsoft.com/office/drawing/2014/main" id="{A59BD1FB-7F89-4050-A516-51A9E3119836}"/>
            </a:ext>
          </a:extLst>
        </xdr:cNvPr>
        <xdr:cNvSpPr txBox="1"/>
      </xdr:nvSpPr>
      <xdr:spPr>
        <a:xfrm>
          <a:off x="7509587" y="1399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88943</xdr:rowOff>
    </xdr:from>
    <xdr:ext cx="469744" cy="259045"/>
    <xdr:sp macro="" textlink="">
      <xdr:nvSpPr>
        <xdr:cNvPr id="273" name="n_3aveValue【福祉施設】&#10;一人当たり面積">
          <a:extLst>
            <a:ext uri="{FF2B5EF4-FFF2-40B4-BE49-F238E27FC236}">
              <a16:creationId xmlns:a16="http://schemas.microsoft.com/office/drawing/2014/main" id="{27F8F414-34CB-4709-A6A2-5DDE02BE3191}"/>
            </a:ext>
          </a:extLst>
        </xdr:cNvPr>
        <xdr:cNvSpPr txBox="1"/>
      </xdr:nvSpPr>
      <xdr:spPr>
        <a:xfrm>
          <a:off x="6712027" y="1433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82542</xdr:rowOff>
    </xdr:from>
    <xdr:ext cx="469744" cy="259045"/>
    <xdr:sp macro="" textlink="">
      <xdr:nvSpPr>
        <xdr:cNvPr id="274" name="n_4aveValue【福祉施設】&#10;一人当たり面積">
          <a:extLst>
            <a:ext uri="{FF2B5EF4-FFF2-40B4-BE49-F238E27FC236}">
              <a16:creationId xmlns:a16="http://schemas.microsoft.com/office/drawing/2014/main" id="{3FAD182F-F82E-452F-8F90-C9C3C6BEC0EB}"/>
            </a:ext>
          </a:extLst>
        </xdr:cNvPr>
        <xdr:cNvSpPr txBox="1"/>
      </xdr:nvSpPr>
      <xdr:spPr>
        <a:xfrm>
          <a:off x="5937327" y="143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75480</xdr:rowOff>
    </xdr:from>
    <xdr:ext cx="469744" cy="259045"/>
    <xdr:sp macro="" textlink="">
      <xdr:nvSpPr>
        <xdr:cNvPr id="275" name="n_1mainValue【福祉施設】&#10;一人当たり面積">
          <a:extLst>
            <a:ext uri="{FF2B5EF4-FFF2-40B4-BE49-F238E27FC236}">
              <a16:creationId xmlns:a16="http://schemas.microsoft.com/office/drawing/2014/main" id="{5CC38E80-F8C7-47BF-A4CE-C9D183128F67}"/>
            </a:ext>
          </a:extLst>
        </xdr:cNvPr>
        <xdr:cNvSpPr txBox="1"/>
      </xdr:nvSpPr>
      <xdr:spPr>
        <a:xfrm>
          <a:off x="8271587" y="1398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58768</xdr:rowOff>
    </xdr:from>
    <xdr:ext cx="469744" cy="259045"/>
    <xdr:sp macro="" textlink="">
      <xdr:nvSpPr>
        <xdr:cNvPr id="276" name="n_2mainValue【福祉施設】&#10;一人当たり面積">
          <a:extLst>
            <a:ext uri="{FF2B5EF4-FFF2-40B4-BE49-F238E27FC236}">
              <a16:creationId xmlns:a16="http://schemas.microsoft.com/office/drawing/2014/main" id="{81EF7A49-CF02-42BD-ACD5-40BB9F1AFF90}"/>
            </a:ext>
          </a:extLst>
        </xdr:cNvPr>
        <xdr:cNvSpPr txBox="1"/>
      </xdr:nvSpPr>
      <xdr:spPr>
        <a:xfrm>
          <a:off x="7509587" y="1430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90110</xdr:rowOff>
    </xdr:from>
    <xdr:ext cx="469744" cy="259045"/>
    <xdr:sp macro="" textlink="">
      <xdr:nvSpPr>
        <xdr:cNvPr id="277" name="n_3mainValue【福祉施設】&#10;一人当たり面積">
          <a:extLst>
            <a:ext uri="{FF2B5EF4-FFF2-40B4-BE49-F238E27FC236}">
              <a16:creationId xmlns:a16="http://schemas.microsoft.com/office/drawing/2014/main" id="{B91E8AEA-C01C-4351-BA85-A0102FD56A8E}"/>
            </a:ext>
          </a:extLst>
        </xdr:cNvPr>
        <xdr:cNvSpPr txBox="1"/>
      </xdr:nvSpPr>
      <xdr:spPr>
        <a:xfrm>
          <a:off x="6712027" y="1400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93769</xdr:rowOff>
    </xdr:from>
    <xdr:ext cx="469744" cy="259045"/>
    <xdr:sp macro="" textlink="">
      <xdr:nvSpPr>
        <xdr:cNvPr id="278" name="n_4mainValue【福祉施設】&#10;一人当たり面積">
          <a:extLst>
            <a:ext uri="{FF2B5EF4-FFF2-40B4-BE49-F238E27FC236}">
              <a16:creationId xmlns:a16="http://schemas.microsoft.com/office/drawing/2014/main" id="{B3B7FC51-B3C8-4323-A912-F9EDBE13CC45}"/>
            </a:ext>
          </a:extLst>
        </xdr:cNvPr>
        <xdr:cNvSpPr txBox="1"/>
      </xdr:nvSpPr>
      <xdr:spPr>
        <a:xfrm>
          <a:off x="5937327" y="1400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9EE15378-2AA9-4D07-8D87-415BF3AA720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65A157E5-28D9-4421-A3A5-BE2FBF380957}"/>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3FAE7CE8-F03C-499F-963A-C4386AB6D972}"/>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95E5F762-9337-458F-BE90-A7F2AA3D937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249F8169-41D4-4C21-9ED9-54CEDD5421C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D06BC555-DA51-4CD5-A83E-243E6B3C220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1DBA0873-4DAB-4137-A33F-881ACD2486A5}"/>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9E1DFC99-6FAD-46D9-97E3-5E88434D81E5}"/>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94CE0596-DF37-4ED9-9714-21040A6A0E4C}"/>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31151567-28D0-4733-9F81-66CFDC3D238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D52C412A-BD63-4898-B1C4-1917B89D053E}"/>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a:extLst>
            <a:ext uri="{FF2B5EF4-FFF2-40B4-BE49-F238E27FC236}">
              <a16:creationId xmlns:a16="http://schemas.microsoft.com/office/drawing/2014/main" id="{B989F8D6-661B-434B-B574-38E9282F1139}"/>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1" name="テキスト ボックス 290">
          <a:extLst>
            <a:ext uri="{FF2B5EF4-FFF2-40B4-BE49-F238E27FC236}">
              <a16:creationId xmlns:a16="http://schemas.microsoft.com/office/drawing/2014/main" id="{50C99098-2377-4768-B95F-5B1DAE624822}"/>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a:extLst>
            <a:ext uri="{FF2B5EF4-FFF2-40B4-BE49-F238E27FC236}">
              <a16:creationId xmlns:a16="http://schemas.microsoft.com/office/drawing/2014/main" id="{6F172DE4-0792-470F-A209-10FE4BC4B8AD}"/>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a:extLst>
            <a:ext uri="{FF2B5EF4-FFF2-40B4-BE49-F238E27FC236}">
              <a16:creationId xmlns:a16="http://schemas.microsoft.com/office/drawing/2014/main" id="{991B2376-6C69-44A6-B04B-7B60178AD40D}"/>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a:extLst>
            <a:ext uri="{FF2B5EF4-FFF2-40B4-BE49-F238E27FC236}">
              <a16:creationId xmlns:a16="http://schemas.microsoft.com/office/drawing/2014/main" id="{24C5D1DF-AF87-445F-86B5-A17C56ED037E}"/>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a:extLst>
            <a:ext uri="{FF2B5EF4-FFF2-40B4-BE49-F238E27FC236}">
              <a16:creationId xmlns:a16="http://schemas.microsoft.com/office/drawing/2014/main" id="{D89B1841-1C6A-4225-A725-8171253E940A}"/>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a:extLst>
            <a:ext uri="{FF2B5EF4-FFF2-40B4-BE49-F238E27FC236}">
              <a16:creationId xmlns:a16="http://schemas.microsoft.com/office/drawing/2014/main" id="{DB273657-DB4C-422C-A468-1967B42BA33D}"/>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a:extLst>
            <a:ext uri="{FF2B5EF4-FFF2-40B4-BE49-F238E27FC236}">
              <a16:creationId xmlns:a16="http://schemas.microsoft.com/office/drawing/2014/main" id="{9C5D1EBA-4E0B-4CC0-A86C-93FC28E78496}"/>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a:extLst>
            <a:ext uri="{FF2B5EF4-FFF2-40B4-BE49-F238E27FC236}">
              <a16:creationId xmlns:a16="http://schemas.microsoft.com/office/drawing/2014/main" id="{7AB9D4E5-B8FD-45D2-B944-6D4ACA70BE19}"/>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9" name="テキスト ボックス 298">
          <a:extLst>
            <a:ext uri="{FF2B5EF4-FFF2-40B4-BE49-F238E27FC236}">
              <a16:creationId xmlns:a16="http://schemas.microsoft.com/office/drawing/2014/main" id="{7838B336-2E90-4640-9932-4B0843DEE6B9}"/>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D1013EBC-6B66-4AB5-9655-8D1087CEE077}"/>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1" name="テキスト ボックス 300">
          <a:extLst>
            <a:ext uri="{FF2B5EF4-FFF2-40B4-BE49-F238E27FC236}">
              <a16:creationId xmlns:a16="http://schemas.microsoft.com/office/drawing/2014/main" id="{42B210A2-C7E6-48BD-9A1C-E3EBDAB5F372}"/>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281145C8-9355-448F-86CB-ACC007D6482A}"/>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107</xdr:row>
      <xdr:rowOff>146686</xdr:rowOff>
    </xdr:to>
    <xdr:cxnSp macro="">
      <xdr:nvCxnSpPr>
        <xdr:cNvPr id="303" name="直線コネクタ 302">
          <a:extLst>
            <a:ext uri="{FF2B5EF4-FFF2-40B4-BE49-F238E27FC236}">
              <a16:creationId xmlns:a16="http://schemas.microsoft.com/office/drawing/2014/main" id="{4AF42BCC-8374-4757-AACC-3B0F2BBBFDAD}"/>
            </a:ext>
          </a:extLst>
        </xdr:cNvPr>
        <xdr:cNvCxnSpPr/>
      </xdr:nvCxnSpPr>
      <xdr:spPr>
        <a:xfrm flipV="1">
          <a:off x="4086225" y="16672560"/>
          <a:ext cx="0" cy="1411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150513</xdr:rowOff>
    </xdr:from>
    <xdr:ext cx="405111" cy="259045"/>
    <xdr:sp macro="" textlink="">
      <xdr:nvSpPr>
        <xdr:cNvPr id="304" name="【市民会館】&#10;有形固定資産減価償却率最小値テキスト">
          <a:extLst>
            <a:ext uri="{FF2B5EF4-FFF2-40B4-BE49-F238E27FC236}">
              <a16:creationId xmlns:a16="http://schemas.microsoft.com/office/drawing/2014/main" id="{400B32F7-E98D-434D-B3C5-FF87C0DAA7DB}"/>
            </a:ext>
          </a:extLst>
        </xdr:cNvPr>
        <xdr:cNvSpPr txBox="1"/>
      </xdr:nvSpPr>
      <xdr:spPr>
        <a:xfrm>
          <a:off x="4124960" y="1808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146686</xdr:rowOff>
    </xdr:from>
    <xdr:to>
      <xdr:col>24</xdr:col>
      <xdr:colOff>152400</xdr:colOff>
      <xdr:row>107</xdr:row>
      <xdr:rowOff>146686</xdr:rowOff>
    </xdr:to>
    <xdr:cxnSp macro="">
      <xdr:nvCxnSpPr>
        <xdr:cNvPr id="305" name="直線コネクタ 304">
          <a:extLst>
            <a:ext uri="{FF2B5EF4-FFF2-40B4-BE49-F238E27FC236}">
              <a16:creationId xmlns:a16="http://schemas.microsoft.com/office/drawing/2014/main" id="{AF9124F7-908E-436A-AC7A-720ED6E25727}"/>
            </a:ext>
          </a:extLst>
        </xdr:cNvPr>
        <xdr:cNvCxnSpPr/>
      </xdr:nvCxnSpPr>
      <xdr:spPr>
        <a:xfrm>
          <a:off x="4020820" y="180841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06" name="【市民会館】&#10;有形固定資産減価償却率最大値テキスト">
          <a:extLst>
            <a:ext uri="{FF2B5EF4-FFF2-40B4-BE49-F238E27FC236}">
              <a16:creationId xmlns:a16="http://schemas.microsoft.com/office/drawing/2014/main" id="{8277EB1D-D661-4958-960C-F3FD0DE92E97}"/>
            </a:ext>
          </a:extLst>
        </xdr:cNvPr>
        <xdr:cNvSpPr txBox="1"/>
      </xdr:nvSpPr>
      <xdr:spPr>
        <a:xfrm>
          <a:off x="412496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07" name="直線コネクタ 306">
          <a:extLst>
            <a:ext uri="{FF2B5EF4-FFF2-40B4-BE49-F238E27FC236}">
              <a16:creationId xmlns:a16="http://schemas.microsoft.com/office/drawing/2014/main" id="{06316ADE-2629-4F8D-83DE-4FF98B32CF04}"/>
            </a:ext>
          </a:extLst>
        </xdr:cNvPr>
        <xdr:cNvCxnSpPr/>
      </xdr:nvCxnSpPr>
      <xdr:spPr>
        <a:xfrm>
          <a:off x="402082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0FA25D0F-B7C5-41C4-BEA5-33C27E407826}"/>
            </a:ext>
          </a:extLst>
        </xdr:cNvPr>
        <xdr:cNvSpPr txBox="1"/>
      </xdr:nvSpPr>
      <xdr:spPr>
        <a:xfrm>
          <a:off x="4124960" y="173717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309" name="フローチャート: 判断 308">
          <a:extLst>
            <a:ext uri="{FF2B5EF4-FFF2-40B4-BE49-F238E27FC236}">
              <a16:creationId xmlns:a16="http://schemas.microsoft.com/office/drawing/2014/main" id="{9A560BC9-7A1F-465C-A306-40A6471DEB88}"/>
            </a:ext>
          </a:extLst>
        </xdr:cNvPr>
        <xdr:cNvSpPr/>
      </xdr:nvSpPr>
      <xdr:spPr>
        <a:xfrm>
          <a:off x="4036060" y="17393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50164</xdr:rowOff>
    </xdr:from>
    <xdr:to>
      <xdr:col>20</xdr:col>
      <xdr:colOff>38100</xdr:colOff>
      <xdr:row>105</xdr:row>
      <xdr:rowOff>151764</xdr:rowOff>
    </xdr:to>
    <xdr:sp macro="" textlink="">
      <xdr:nvSpPr>
        <xdr:cNvPr id="310" name="フローチャート: 判断 309">
          <a:extLst>
            <a:ext uri="{FF2B5EF4-FFF2-40B4-BE49-F238E27FC236}">
              <a16:creationId xmlns:a16="http://schemas.microsoft.com/office/drawing/2014/main" id="{436B79EE-EB89-48F8-BE73-28C028A07C8A}"/>
            </a:ext>
          </a:extLst>
        </xdr:cNvPr>
        <xdr:cNvSpPr/>
      </xdr:nvSpPr>
      <xdr:spPr>
        <a:xfrm>
          <a:off x="3312160" y="176523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311" name="フローチャート: 判断 310">
          <a:extLst>
            <a:ext uri="{FF2B5EF4-FFF2-40B4-BE49-F238E27FC236}">
              <a16:creationId xmlns:a16="http://schemas.microsoft.com/office/drawing/2014/main" id="{24360A3E-5FA7-439B-B127-019512137A89}"/>
            </a:ext>
          </a:extLst>
        </xdr:cNvPr>
        <xdr:cNvSpPr/>
      </xdr:nvSpPr>
      <xdr:spPr>
        <a:xfrm>
          <a:off x="2514600" y="1763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160655</xdr:rowOff>
    </xdr:from>
    <xdr:to>
      <xdr:col>10</xdr:col>
      <xdr:colOff>165100</xdr:colOff>
      <xdr:row>103</xdr:row>
      <xdr:rowOff>90805</xdr:rowOff>
    </xdr:to>
    <xdr:sp macro="" textlink="">
      <xdr:nvSpPr>
        <xdr:cNvPr id="312" name="フローチャート: 判断 311">
          <a:extLst>
            <a:ext uri="{FF2B5EF4-FFF2-40B4-BE49-F238E27FC236}">
              <a16:creationId xmlns:a16="http://schemas.microsoft.com/office/drawing/2014/main" id="{3CB5E1B8-A969-4BF3-B5E1-075E2E352A86}"/>
            </a:ext>
          </a:extLst>
        </xdr:cNvPr>
        <xdr:cNvSpPr/>
      </xdr:nvSpPr>
      <xdr:spPr>
        <a:xfrm>
          <a:off x="1739900" y="17259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31114</xdr:rowOff>
    </xdr:from>
    <xdr:to>
      <xdr:col>6</xdr:col>
      <xdr:colOff>38100</xdr:colOff>
      <xdr:row>103</xdr:row>
      <xdr:rowOff>132714</xdr:rowOff>
    </xdr:to>
    <xdr:sp macro="" textlink="">
      <xdr:nvSpPr>
        <xdr:cNvPr id="313" name="フローチャート: 判断 312">
          <a:extLst>
            <a:ext uri="{FF2B5EF4-FFF2-40B4-BE49-F238E27FC236}">
              <a16:creationId xmlns:a16="http://schemas.microsoft.com/office/drawing/2014/main" id="{2E412446-AC90-4836-9416-09313B9E3436}"/>
            </a:ext>
          </a:extLst>
        </xdr:cNvPr>
        <xdr:cNvSpPr/>
      </xdr:nvSpPr>
      <xdr:spPr>
        <a:xfrm>
          <a:off x="965200" y="172980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51AE3BE3-A9BD-46DF-BD50-8BA447BDB147}"/>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9BAD5964-F4BD-497A-82AF-8D7BA19E1A95}"/>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11DC0861-0497-45B2-B742-7DCE7505F834}"/>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825BD473-3AA0-4FCF-88E1-34673E955706}"/>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6FAD62D-162D-455C-8AD8-C69493C4DA55}"/>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116839</xdr:rowOff>
    </xdr:from>
    <xdr:to>
      <xdr:col>24</xdr:col>
      <xdr:colOff>114300</xdr:colOff>
      <xdr:row>102</xdr:row>
      <xdr:rowOff>46989</xdr:rowOff>
    </xdr:to>
    <xdr:sp macro="" textlink="">
      <xdr:nvSpPr>
        <xdr:cNvPr id="319" name="楕円 318">
          <a:extLst>
            <a:ext uri="{FF2B5EF4-FFF2-40B4-BE49-F238E27FC236}">
              <a16:creationId xmlns:a16="http://schemas.microsoft.com/office/drawing/2014/main" id="{D831F57C-BE49-48BB-B6C9-6317AC072945}"/>
            </a:ext>
          </a:extLst>
        </xdr:cNvPr>
        <xdr:cNvSpPr/>
      </xdr:nvSpPr>
      <xdr:spPr>
        <a:xfrm>
          <a:off x="4036060" y="17048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139716</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8F992619-C4B8-4CBA-9085-E35243FF1426}"/>
            </a:ext>
          </a:extLst>
        </xdr:cNvPr>
        <xdr:cNvSpPr txBox="1"/>
      </xdr:nvSpPr>
      <xdr:spPr>
        <a:xfrm>
          <a:off x="4124960" y="169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76836</xdr:rowOff>
    </xdr:from>
    <xdr:to>
      <xdr:col>20</xdr:col>
      <xdr:colOff>38100</xdr:colOff>
      <xdr:row>102</xdr:row>
      <xdr:rowOff>6986</xdr:rowOff>
    </xdr:to>
    <xdr:sp macro="" textlink="">
      <xdr:nvSpPr>
        <xdr:cNvPr id="321" name="楕円 320">
          <a:extLst>
            <a:ext uri="{FF2B5EF4-FFF2-40B4-BE49-F238E27FC236}">
              <a16:creationId xmlns:a16="http://schemas.microsoft.com/office/drawing/2014/main" id="{179CF742-782A-4B0F-8261-AA079A72ABBC}"/>
            </a:ext>
          </a:extLst>
        </xdr:cNvPr>
        <xdr:cNvSpPr/>
      </xdr:nvSpPr>
      <xdr:spPr>
        <a:xfrm>
          <a:off x="3312160" y="170084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127636</xdr:rowOff>
    </xdr:from>
    <xdr:to>
      <xdr:col>24</xdr:col>
      <xdr:colOff>63500</xdr:colOff>
      <xdr:row>101</xdr:row>
      <xdr:rowOff>167639</xdr:rowOff>
    </xdr:to>
    <xdr:cxnSp macro="">
      <xdr:nvCxnSpPr>
        <xdr:cNvPr id="322" name="直線コネクタ 321">
          <a:extLst>
            <a:ext uri="{FF2B5EF4-FFF2-40B4-BE49-F238E27FC236}">
              <a16:creationId xmlns:a16="http://schemas.microsoft.com/office/drawing/2014/main" id="{C254EA70-A09B-4056-8240-9331EB706851}"/>
            </a:ext>
          </a:extLst>
        </xdr:cNvPr>
        <xdr:cNvCxnSpPr/>
      </xdr:nvCxnSpPr>
      <xdr:spPr>
        <a:xfrm>
          <a:off x="3355340" y="17059276"/>
          <a:ext cx="73152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36830</xdr:rowOff>
    </xdr:from>
    <xdr:to>
      <xdr:col>15</xdr:col>
      <xdr:colOff>101600</xdr:colOff>
      <xdr:row>101</xdr:row>
      <xdr:rowOff>138430</xdr:rowOff>
    </xdr:to>
    <xdr:sp macro="" textlink="">
      <xdr:nvSpPr>
        <xdr:cNvPr id="323" name="楕円 322">
          <a:extLst>
            <a:ext uri="{FF2B5EF4-FFF2-40B4-BE49-F238E27FC236}">
              <a16:creationId xmlns:a16="http://schemas.microsoft.com/office/drawing/2014/main" id="{8DA1ADF2-B329-4942-A302-654996B95C34}"/>
            </a:ext>
          </a:extLst>
        </xdr:cNvPr>
        <xdr:cNvSpPr/>
      </xdr:nvSpPr>
      <xdr:spPr>
        <a:xfrm>
          <a:off x="251460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87630</xdr:rowOff>
    </xdr:from>
    <xdr:to>
      <xdr:col>19</xdr:col>
      <xdr:colOff>177800</xdr:colOff>
      <xdr:row>101</xdr:row>
      <xdr:rowOff>127636</xdr:rowOff>
    </xdr:to>
    <xdr:cxnSp macro="">
      <xdr:nvCxnSpPr>
        <xdr:cNvPr id="324" name="直線コネクタ 323">
          <a:extLst>
            <a:ext uri="{FF2B5EF4-FFF2-40B4-BE49-F238E27FC236}">
              <a16:creationId xmlns:a16="http://schemas.microsoft.com/office/drawing/2014/main" id="{4D0F5F0A-55C8-40E3-AB3E-1F286645F9B7}"/>
            </a:ext>
          </a:extLst>
        </xdr:cNvPr>
        <xdr:cNvCxnSpPr/>
      </xdr:nvCxnSpPr>
      <xdr:spPr>
        <a:xfrm>
          <a:off x="2565400" y="17019270"/>
          <a:ext cx="78994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4445</xdr:rowOff>
    </xdr:from>
    <xdr:to>
      <xdr:col>10</xdr:col>
      <xdr:colOff>165100</xdr:colOff>
      <xdr:row>101</xdr:row>
      <xdr:rowOff>106045</xdr:rowOff>
    </xdr:to>
    <xdr:sp macro="" textlink="">
      <xdr:nvSpPr>
        <xdr:cNvPr id="325" name="楕円 324">
          <a:extLst>
            <a:ext uri="{FF2B5EF4-FFF2-40B4-BE49-F238E27FC236}">
              <a16:creationId xmlns:a16="http://schemas.microsoft.com/office/drawing/2014/main" id="{A6C5DAB3-0386-47EA-BF99-A56DBC1A53FE}"/>
            </a:ext>
          </a:extLst>
        </xdr:cNvPr>
        <xdr:cNvSpPr/>
      </xdr:nvSpPr>
      <xdr:spPr>
        <a:xfrm>
          <a:off x="1739900" y="169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55245</xdr:rowOff>
    </xdr:from>
    <xdr:to>
      <xdr:col>15</xdr:col>
      <xdr:colOff>50800</xdr:colOff>
      <xdr:row>101</xdr:row>
      <xdr:rowOff>87630</xdr:rowOff>
    </xdr:to>
    <xdr:cxnSp macro="">
      <xdr:nvCxnSpPr>
        <xdr:cNvPr id="326" name="直線コネクタ 325">
          <a:extLst>
            <a:ext uri="{FF2B5EF4-FFF2-40B4-BE49-F238E27FC236}">
              <a16:creationId xmlns:a16="http://schemas.microsoft.com/office/drawing/2014/main" id="{09BF654F-1AD9-49C1-8972-DA2B1918EAFF}"/>
            </a:ext>
          </a:extLst>
        </xdr:cNvPr>
        <xdr:cNvCxnSpPr/>
      </xdr:nvCxnSpPr>
      <xdr:spPr>
        <a:xfrm>
          <a:off x="1790700" y="1698688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137795</xdr:rowOff>
    </xdr:from>
    <xdr:to>
      <xdr:col>6</xdr:col>
      <xdr:colOff>38100</xdr:colOff>
      <xdr:row>101</xdr:row>
      <xdr:rowOff>67945</xdr:rowOff>
    </xdr:to>
    <xdr:sp macro="" textlink="">
      <xdr:nvSpPr>
        <xdr:cNvPr id="327" name="楕円 326">
          <a:extLst>
            <a:ext uri="{FF2B5EF4-FFF2-40B4-BE49-F238E27FC236}">
              <a16:creationId xmlns:a16="http://schemas.microsoft.com/office/drawing/2014/main" id="{63A2D5BD-E9AC-4D26-B948-1FCBA24C114D}"/>
            </a:ext>
          </a:extLst>
        </xdr:cNvPr>
        <xdr:cNvSpPr/>
      </xdr:nvSpPr>
      <xdr:spPr>
        <a:xfrm>
          <a:off x="965200" y="169017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17145</xdr:rowOff>
    </xdr:from>
    <xdr:to>
      <xdr:col>10</xdr:col>
      <xdr:colOff>114300</xdr:colOff>
      <xdr:row>101</xdr:row>
      <xdr:rowOff>55245</xdr:rowOff>
    </xdr:to>
    <xdr:cxnSp macro="">
      <xdr:nvCxnSpPr>
        <xdr:cNvPr id="328" name="直線コネクタ 327">
          <a:extLst>
            <a:ext uri="{FF2B5EF4-FFF2-40B4-BE49-F238E27FC236}">
              <a16:creationId xmlns:a16="http://schemas.microsoft.com/office/drawing/2014/main" id="{3A3ED6D6-EB99-4513-9E9A-122012F16669}"/>
            </a:ext>
          </a:extLst>
        </xdr:cNvPr>
        <xdr:cNvCxnSpPr/>
      </xdr:nvCxnSpPr>
      <xdr:spPr>
        <a:xfrm>
          <a:off x="1008380" y="1694878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142891</xdr:rowOff>
    </xdr:from>
    <xdr:ext cx="405111" cy="259045"/>
    <xdr:sp macro="" textlink="">
      <xdr:nvSpPr>
        <xdr:cNvPr id="329" name="n_1aveValue【市民会館】&#10;有形固定資産減価償却率">
          <a:extLst>
            <a:ext uri="{FF2B5EF4-FFF2-40B4-BE49-F238E27FC236}">
              <a16:creationId xmlns:a16="http://schemas.microsoft.com/office/drawing/2014/main" id="{659D2ACE-1CCF-46CD-80C5-513BFD9359E9}"/>
            </a:ext>
          </a:extLst>
        </xdr:cNvPr>
        <xdr:cNvSpPr txBox="1"/>
      </xdr:nvSpPr>
      <xdr:spPr>
        <a:xfrm>
          <a:off x="317056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330" name="n_2aveValue【市民会館】&#10;有形固定資産減価償却率">
          <a:extLst>
            <a:ext uri="{FF2B5EF4-FFF2-40B4-BE49-F238E27FC236}">
              <a16:creationId xmlns:a16="http://schemas.microsoft.com/office/drawing/2014/main" id="{57960A2C-E641-423D-8825-8AA55B86624A}"/>
            </a:ext>
          </a:extLst>
        </xdr:cNvPr>
        <xdr:cNvSpPr txBox="1"/>
      </xdr:nvSpPr>
      <xdr:spPr>
        <a:xfrm>
          <a:off x="2385704" y="1772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81932</xdr:rowOff>
    </xdr:from>
    <xdr:ext cx="405111" cy="259045"/>
    <xdr:sp macro="" textlink="">
      <xdr:nvSpPr>
        <xdr:cNvPr id="331" name="n_3aveValue【市民会館】&#10;有形固定資産減価償却率">
          <a:extLst>
            <a:ext uri="{FF2B5EF4-FFF2-40B4-BE49-F238E27FC236}">
              <a16:creationId xmlns:a16="http://schemas.microsoft.com/office/drawing/2014/main" id="{5F1D38B9-D970-48C7-B030-4FCC48FC35A2}"/>
            </a:ext>
          </a:extLst>
        </xdr:cNvPr>
        <xdr:cNvSpPr txBox="1"/>
      </xdr:nvSpPr>
      <xdr:spPr>
        <a:xfrm>
          <a:off x="1611004" y="1734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123841</xdr:rowOff>
    </xdr:from>
    <xdr:ext cx="405111" cy="259045"/>
    <xdr:sp macro="" textlink="">
      <xdr:nvSpPr>
        <xdr:cNvPr id="332" name="n_4aveValue【市民会館】&#10;有形固定資産減価償却率">
          <a:extLst>
            <a:ext uri="{FF2B5EF4-FFF2-40B4-BE49-F238E27FC236}">
              <a16:creationId xmlns:a16="http://schemas.microsoft.com/office/drawing/2014/main" id="{C897FE4A-5FFF-4918-B33C-D1B91F5007A9}"/>
            </a:ext>
          </a:extLst>
        </xdr:cNvPr>
        <xdr:cNvSpPr txBox="1"/>
      </xdr:nvSpPr>
      <xdr:spPr>
        <a:xfrm>
          <a:off x="836304" y="17390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23513</xdr:rowOff>
    </xdr:from>
    <xdr:ext cx="405111" cy="259045"/>
    <xdr:sp macro="" textlink="">
      <xdr:nvSpPr>
        <xdr:cNvPr id="333" name="n_1mainValue【市民会館】&#10;有形固定資産減価償却率">
          <a:extLst>
            <a:ext uri="{FF2B5EF4-FFF2-40B4-BE49-F238E27FC236}">
              <a16:creationId xmlns:a16="http://schemas.microsoft.com/office/drawing/2014/main" id="{BCDEE676-42D2-4D43-9CC8-D742FE675904}"/>
            </a:ext>
          </a:extLst>
        </xdr:cNvPr>
        <xdr:cNvSpPr txBox="1"/>
      </xdr:nvSpPr>
      <xdr:spPr>
        <a:xfrm>
          <a:off x="3170564" y="16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154957</xdr:rowOff>
    </xdr:from>
    <xdr:ext cx="405111" cy="259045"/>
    <xdr:sp macro="" textlink="">
      <xdr:nvSpPr>
        <xdr:cNvPr id="334" name="n_2mainValue【市民会館】&#10;有形固定資産減価償却率">
          <a:extLst>
            <a:ext uri="{FF2B5EF4-FFF2-40B4-BE49-F238E27FC236}">
              <a16:creationId xmlns:a16="http://schemas.microsoft.com/office/drawing/2014/main" id="{92193CD0-AC3A-41A1-AF3D-8FFB4D5F236F}"/>
            </a:ext>
          </a:extLst>
        </xdr:cNvPr>
        <xdr:cNvSpPr txBox="1"/>
      </xdr:nvSpPr>
      <xdr:spPr>
        <a:xfrm>
          <a:off x="2385704" y="1675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122572</xdr:rowOff>
    </xdr:from>
    <xdr:ext cx="405111" cy="259045"/>
    <xdr:sp macro="" textlink="">
      <xdr:nvSpPr>
        <xdr:cNvPr id="335" name="n_3mainValue【市民会館】&#10;有形固定資産減価償却率">
          <a:extLst>
            <a:ext uri="{FF2B5EF4-FFF2-40B4-BE49-F238E27FC236}">
              <a16:creationId xmlns:a16="http://schemas.microsoft.com/office/drawing/2014/main" id="{594EE4E4-1535-42CA-BF00-4E9139043DBF}"/>
            </a:ext>
          </a:extLst>
        </xdr:cNvPr>
        <xdr:cNvSpPr txBox="1"/>
      </xdr:nvSpPr>
      <xdr:spPr>
        <a:xfrm>
          <a:off x="1611004" y="1671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84472</xdr:rowOff>
    </xdr:from>
    <xdr:ext cx="405111" cy="259045"/>
    <xdr:sp macro="" textlink="">
      <xdr:nvSpPr>
        <xdr:cNvPr id="336" name="n_4mainValue【市民会館】&#10;有形固定資産減価償却率">
          <a:extLst>
            <a:ext uri="{FF2B5EF4-FFF2-40B4-BE49-F238E27FC236}">
              <a16:creationId xmlns:a16="http://schemas.microsoft.com/office/drawing/2014/main" id="{32BA51BD-8612-44B5-B59E-362CD42F4122}"/>
            </a:ext>
          </a:extLst>
        </xdr:cNvPr>
        <xdr:cNvSpPr txBox="1"/>
      </xdr:nvSpPr>
      <xdr:spPr>
        <a:xfrm>
          <a:off x="836304" y="1668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93CC1F88-75D4-4B26-9B4D-3A75B2F128D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2CD2EF14-81FC-49C3-908F-9E69A351DC4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B7658D8D-5F77-4E82-93D2-8165670AF85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83C7F521-A0C6-4B7D-AC5B-5169FD1E662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2343E422-46C9-4E08-AD66-0E419DA2FF9F}"/>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3B090EB3-D393-4FDB-BDA0-E0DBF381C86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F2047CA8-77B5-4743-898F-826B9D413C07}"/>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1126C3BF-1624-4017-803B-78255108DCE9}"/>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1A70C6A3-7C8B-49BA-B4B6-FED48A678BD1}"/>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5C53851B-EFE0-432D-814A-EECBEA3B64B7}"/>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a:extLst>
            <a:ext uri="{FF2B5EF4-FFF2-40B4-BE49-F238E27FC236}">
              <a16:creationId xmlns:a16="http://schemas.microsoft.com/office/drawing/2014/main" id="{D2B91F8B-F76D-47F2-9669-5ECC66D4927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a:extLst>
            <a:ext uri="{FF2B5EF4-FFF2-40B4-BE49-F238E27FC236}">
              <a16:creationId xmlns:a16="http://schemas.microsoft.com/office/drawing/2014/main" id="{AD90A032-AB64-43D1-8C04-996514BBB028}"/>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a:extLst>
            <a:ext uri="{FF2B5EF4-FFF2-40B4-BE49-F238E27FC236}">
              <a16:creationId xmlns:a16="http://schemas.microsoft.com/office/drawing/2014/main" id="{FDE7C983-66DE-4EBF-AB36-4024F700FB2F}"/>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a:extLst>
            <a:ext uri="{FF2B5EF4-FFF2-40B4-BE49-F238E27FC236}">
              <a16:creationId xmlns:a16="http://schemas.microsoft.com/office/drawing/2014/main" id="{FABF89E3-3F6C-4C4F-869F-D1964CC4C312}"/>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a:extLst>
            <a:ext uri="{FF2B5EF4-FFF2-40B4-BE49-F238E27FC236}">
              <a16:creationId xmlns:a16="http://schemas.microsoft.com/office/drawing/2014/main" id="{843982B5-4F11-486D-8241-AAC2905ECDF8}"/>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a:extLst>
            <a:ext uri="{FF2B5EF4-FFF2-40B4-BE49-F238E27FC236}">
              <a16:creationId xmlns:a16="http://schemas.microsoft.com/office/drawing/2014/main" id="{6AB3916F-3886-40F2-8982-B59F0912F3E3}"/>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a:extLst>
            <a:ext uri="{FF2B5EF4-FFF2-40B4-BE49-F238E27FC236}">
              <a16:creationId xmlns:a16="http://schemas.microsoft.com/office/drawing/2014/main" id="{2D63463B-E88F-417F-A78F-5DE861B9605D}"/>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a:extLst>
            <a:ext uri="{FF2B5EF4-FFF2-40B4-BE49-F238E27FC236}">
              <a16:creationId xmlns:a16="http://schemas.microsoft.com/office/drawing/2014/main" id="{0F0B5202-00E1-4FBA-8F87-4B5D06D2F2A9}"/>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a:extLst>
            <a:ext uri="{FF2B5EF4-FFF2-40B4-BE49-F238E27FC236}">
              <a16:creationId xmlns:a16="http://schemas.microsoft.com/office/drawing/2014/main" id="{0234516B-4ACB-4A72-B455-10C5C810AA4F}"/>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a:extLst>
            <a:ext uri="{FF2B5EF4-FFF2-40B4-BE49-F238E27FC236}">
              <a16:creationId xmlns:a16="http://schemas.microsoft.com/office/drawing/2014/main" id="{A908765B-738D-4608-B831-F3C78D2CF528}"/>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8856DD0C-8E1B-4F38-B03A-ACD9CCE84A6C}"/>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8CE3ED40-5407-4D8E-B0C9-BDD67812F44D}"/>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15E2BD4B-5FA3-49D9-81E3-E344170373BC}"/>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360" name="直線コネクタ 359">
          <a:extLst>
            <a:ext uri="{FF2B5EF4-FFF2-40B4-BE49-F238E27FC236}">
              <a16:creationId xmlns:a16="http://schemas.microsoft.com/office/drawing/2014/main" id="{05FEC98F-D1A5-4422-8DEF-CA0FD0C265FC}"/>
            </a:ext>
          </a:extLst>
        </xdr:cNvPr>
        <xdr:cNvCxnSpPr/>
      </xdr:nvCxnSpPr>
      <xdr:spPr>
        <a:xfrm flipV="1">
          <a:off x="9219565" y="16876776"/>
          <a:ext cx="0" cy="132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361" name="【市民会館】&#10;一人当たり面積最小値テキスト">
          <a:extLst>
            <a:ext uri="{FF2B5EF4-FFF2-40B4-BE49-F238E27FC236}">
              <a16:creationId xmlns:a16="http://schemas.microsoft.com/office/drawing/2014/main" id="{B1DD3412-DDC7-438A-8762-0B5B2F57AE54}"/>
            </a:ext>
          </a:extLst>
        </xdr:cNvPr>
        <xdr:cNvSpPr txBox="1"/>
      </xdr:nvSpPr>
      <xdr:spPr>
        <a:xfrm>
          <a:off x="9258300" y="1820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362" name="直線コネクタ 361">
          <a:extLst>
            <a:ext uri="{FF2B5EF4-FFF2-40B4-BE49-F238E27FC236}">
              <a16:creationId xmlns:a16="http://schemas.microsoft.com/office/drawing/2014/main" id="{5EE522C7-1A07-46F2-BA6D-329540CC5A8E}"/>
            </a:ext>
          </a:extLst>
        </xdr:cNvPr>
        <xdr:cNvCxnSpPr/>
      </xdr:nvCxnSpPr>
      <xdr:spPr>
        <a:xfrm>
          <a:off x="9154160" y="18197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363" name="【市民会館】&#10;一人当たり面積最大値テキスト">
          <a:extLst>
            <a:ext uri="{FF2B5EF4-FFF2-40B4-BE49-F238E27FC236}">
              <a16:creationId xmlns:a16="http://schemas.microsoft.com/office/drawing/2014/main" id="{009FCD59-AF57-4DB1-8531-3313FE66994A}"/>
            </a:ext>
          </a:extLst>
        </xdr:cNvPr>
        <xdr:cNvSpPr txBox="1"/>
      </xdr:nvSpPr>
      <xdr:spPr>
        <a:xfrm>
          <a:off x="9258300" y="1665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364" name="直線コネクタ 363">
          <a:extLst>
            <a:ext uri="{FF2B5EF4-FFF2-40B4-BE49-F238E27FC236}">
              <a16:creationId xmlns:a16="http://schemas.microsoft.com/office/drawing/2014/main" id="{49E13DB5-4279-4B6A-9070-59DAEC82FC70}"/>
            </a:ext>
          </a:extLst>
        </xdr:cNvPr>
        <xdr:cNvCxnSpPr/>
      </xdr:nvCxnSpPr>
      <xdr:spPr>
        <a:xfrm>
          <a:off x="9154160" y="16876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154703</xdr:rowOff>
    </xdr:from>
    <xdr:ext cx="469744" cy="259045"/>
    <xdr:sp macro="" textlink="">
      <xdr:nvSpPr>
        <xdr:cNvPr id="365" name="【市民会館】&#10;一人当たり面積平均値テキスト">
          <a:extLst>
            <a:ext uri="{FF2B5EF4-FFF2-40B4-BE49-F238E27FC236}">
              <a16:creationId xmlns:a16="http://schemas.microsoft.com/office/drawing/2014/main" id="{9679085C-0BE2-4040-84C2-10C282B6BB1A}"/>
            </a:ext>
          </a:extLst>
        </xdr:cNvPr>
        <xdr:cNvSpPr txBox="1"/>
      </xdr:nvSpPr>
      <xdr:spPr>
        <a:xfrm>
          <a:off x="9258300" y="17924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366" name="フローチャート: 判断 365">
          <a:extLst>
            <a:ext uri="{FF2B5EF4-FFF2-40B4-BE49-F238E27FC236}">
              <a16:creationId xmlns:a16="http://schemas.microsoft.com/office/drawing/2014/main" id="{34A09463-38C6-4F66-9AC6-75F4EAA0610A}"/>
            </a:ext>
          </a:extLst>
        </xdr:cNvPr>
        <xdr:cNvSpPr/>
      </xdr:nvSpPr>
      <xdr:spPr>
        <a:xfrm>
          <a:off x="9192260" y="179423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367" name="フローチャート: 判断 366">
          <a:extLst>
            <a:ext uri="{FF2B5EF4-FFF2-40B4-BE49-F238E27FC236}">
              <a16:creationId xmlns:a16="http://schemas.microsoft.com/office/drawing/2014/main" id="{11A39872-BA25-405E-924B-18D83A6F11CD}"/>
            </a:ext>
          </a:extLst>
        </xdr:cNvPr>
        <xdr:cNvSpPr/>
      </xdr:nvSpPr>
      <xdr:spPr>
        <a:xfrm>
          <a:off x="8445500" y="180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368" name="フローチャート: 判断 367">
          <a:extLst>
            <a:ext uri="{FF2B5EF4-FFF2-40B4-BE49-F238E27FC236}">
              <a16:creationId xmlns:a16="http://schemas.microsoft.com/office/drawing/2014/main" id="{70D30D81-20CA-468E-BDE4-E345EE1BB9D0}"/>
            </a:ext>
          </a:extLst>
        </xdr:cNvPr>
        <xdr:cNvSpPr/>
      </xdr:nvSpPr>
      <xdr:spPr>
        <a:xfrm>
          <a:off x="7670800" y="179678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369" name="フローチャート: 判断 368">
          <a:extLst>
            <a:ext uri="{FF2B5EF4-FFF2-40B4-BE49-F238E27FC236}">
              <a16:creationId xmlns:a16="http://schemas.microsoft.com/office/drawing/2014/main" id="{760412E0-0302-4638-BB0A-4CED00C4107F}"/>
            </a:ext>
          </a:extLst>
        </xdr:cNvPr>
        <xdr:cNvSpPr/>
      </xdr:nvSpPr>
      <xdr:spPr>
        <a:xfrm>
          <a:off x="6873240" y="1795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370" name="フローチャート: 判断 369">
          <a:extLst>
            <a:ext uri="{FF2B5EF4-FFF2-40B4-BE49-F238E27FC236}">
              <a16:creationId xmlns:a16="http://schemas.microsoft.com/office/drawing/2014/main" id="{2CF2D748-8F52-45E1-AB69-2E12047A0DC1}"/>
            </a:ext>
          </a:extLst>
        </xdr:cNvPr>
        <xdr:cNvSpPr/>
      </xdr:nvSpPr>
      <xdr:spPr>
        <a:xfrm>
          <a:off x="6098540" y="1793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1C725C4-E974-424F-A554-0AEE23E5AB61}"/>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245EA6C2-AAED-40D4-A917-760E947AB6A6}"/>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EC53AB39-D415-4C5E-AC5C-439743F2CC1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116C36F0-9A96-4071-98AB-FA2E6C0707D2}"/>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D0C15997-CDA7-4925-9384-FB59B2582C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155321</xdr:rowOff>
    </xdr:from>
    <xdr:to>
      <xdr:col>55</xdr:col>
      <xdr:colOff>50800</xdr:colOff>
      <xdr:row>101</xdr:row>
      <xdr:rowOff>85471</xdr:rowOff>
    </xdr:to>
    <xdr:sp macro="" textlink="">
      <xdr:nvSpPr>
        <xdr:cNvPr id="376" name="楕円 375">
          <a:extLst>
            <a:ext uri="{FF2B5EF4-FFF2-40B4-BE49-F238E27FC236}">
              <a16:creationId xmlns:a16="http://schemas.microsoft.com/office/drawing/2014/main" id="{9FE8F1C6-7A24-4C72-B59E-119397603196}"/>
            </a:ext>
          </a:extLst>
        </xdr:cNvPr>
        <xdr:cNvSpPr/>
      </xdr:nvSpPr>
      <xdr:spPr>
        <a:xfrm>
          <a:off x="9192260" y="169193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70248</xdr:rowOff>
    </xdr:from>
    <xdr:ext cx="469744" cy="259045"/>
    <xdr:sp macro="" textlink="">
      <xdr:nvSpPr>
        <xdr:cNvPr id="377" name="【市民会館】&#10;一人当たり面積該当値テキスト">
          <a:extLst>
            <a:ext uri="{FF2B5EF4-FFF2-40B4-BE49-F238E27FC236}">
              <a16:creationId xmlns:a16="http://schemas.microsoft.com/office/drawing/2014/main" id="{617753C0-7C10-4A68-AC26-9FBC1BE6AB6A}"/>
            </a:ext>
          </a:extLst>
        </xdr:cNvPr>
        <xdr:cNvSpPr txBox="1"/>
      </xdr:nvSpPr>
      <xdr:spPr>
        <a:xfrm>
          <a:off x="9258300" y="1683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22733</xdr:rowOff>
    </xdr:from>
    <xdr:to>
      <xdr:col>50</xdr:col>
      <xdr:colOff>165100</xdr:colOff>
      <xdr:row>101</xdr:row>
      <xdr:rowOff>124333</xdr:rowOff>
    </xdr:to>
    <xdr:sp macro="" textlink="">
      <xdr:nvSpPr>
        <xdr:cNvPr id="378" name="楕円 377">
          <a:extLst>
            <a:ext uri="{FF2B5EF4-FFF2-40B4-BE49-F238E27FC236}">
              <a16:creationId xmlns:a16="http://schemas.microsoft.com/office/drawing/2014/main" id="{BA5FFB7B-CE89-466F-89DF-0A58BA3E8EC7}"/>
            </a:ext>
          </a:extLst>
        </xdr:cNvPr>
        <xdr:cNvSpPr/>
      </xdr:nvSpPr>
      <xdr:spPr>
        <a:xfrm>
          <a:off x="8445500" y="1695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34671</xdr:rowOff>
    </xdr:from>
    <xdr:to>
      <xdr:col>55</xdr:col>
      <xdr:colOff>0</xdr:colOff>
      <xdr:row>101</xdr:row>
      <xdr:rowOff>73533</xdr:rowOff>
    </xdr:to>
    <xdr:cxnSp macro="">
      <xdr:nvCxnSpPr>
        <xdr:cNvPr id="379" name="直線コネクタ 378">
          <a:extLst>
            <a:ext uri="{FF2B5EF4-FFF2-40B4-BE49-F238E27FC236}">
              <a16:creationId xmlns:a16="http://schemas.microsoft.com/office/drawing/2014/main" id="{0272B097-7BAC-49DD-B645-E01BF736FD25}"/>
            </a:ext>
          </a:extLst>
        </xdr:cNvPr>
        <xdr:cNvCxnSpPr/>
      </xdr:nvCxnSpPr>
      <xdr:spPr>
        <a:xfrm flipV="1">
          <a:off x="8496300" y="16966311"/>
          <a:ext cx="7239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77597</xdr:rowOff>
    </xdr:from>
    <xdr:to>
      <xdr:col>46</xdr:col>
      <xdr:colOff>38100</xdr:colOff>
      <xdr:row>102</xdr:row>
      <xdr:rowOff>7747</xdr:rowOff>
    </xdr:to>
    <xdr:sp macro="" textlink="">
      <xdr:nvSpPr>
        <xdr:cNvPr id="380" name="楕円 379">
          <a:extLst>
            <a:ext uri="{FF2B5EF4-FFF2-40B4-BE49-F238E27FC236}">
              <a16:creationId xmlns:a16="http://schemas.microsoft.com/office/drawing/2014/main" id="{5A7513F8-8338-4738-9D01-097F0D00B41E}"/>
            </a:ext>
          </a:extLst>
        </xdr:cNvPr>
        <xdr:cNvSpPr/>
      </xdr:nvSpPr>
      <xdr:spPr>
        <a:xfrm>
          <a:off x="7670800" y="170092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73533</xdr:rowOff>
    </xdr:from>
    <xdr:to>
      <xdr:col>50</xdr:col>
      <xdr:colOff>114300</xdr:colOff>
      <xdr:row>101</xdr:row>
      <xdr:rowOff>128397</xdr:rowOff>
    </xdr:to>
    <xdr:cxnSp macro="">
      <xdr:nvCxnSpPr>
        <xdr:cNvPr id="381" name="直線コネクタ 380">
          <a:extLst>
            <a:ext uri="{FF2B5EF4-FFF2-40B4-BE49-F238E27FC236}">
              <a16:creationId xmlns:a16="http://schemas.microsoft.com/office/drawing/2014/main" id="{45CD2F61-8A20-499A-93FA-94F5E605B39A}"/>
            </a:ext>
          </a:extLst>
        </xdr:cNvPr>
        <xdr:cNvCxnSpPr/>
      </xdr:nvCxnSpPr>
      <xdr:spPr>
        <a:xfrm flipV="1">
          <a:off x="7713980" y="17005173"/>
          <a:ext cx="7823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114936</xdr:rowOff>
    </xdr:from>
    <xdr:to>
      <xdr:col>41</xdr:col>
      <xdr:colOff>101600</xdr:colOff>
      <xdr:row>102</xdr:row>
      <xdr:rowOff>45086</xdr:rowOff>
    </xdr:to>
    <xdr:sp macro="" textlink="">
      <xdr:nvSpPr>
        <xdr:cNvPr id="382" name="楕円 381">
          <a:extLst>
            <a:ext uri="{FF2B5EF4-FFF2-40B4-BE49-F238E27FC236}">
              <a16:creationId xmlns:a16="http://schemas.microsoft.com/office/drawing/2014/main" id="{52CB4506-B805-4806-B9CC-2CBB895C7447}"/>
            </a:ext>
          </a:extLst>
        </xdr:cNvPr>
        <xdr:cNvSpPr/>
      </xdr:nvSpPr>
      <xdr:spPr>
        <a:xfrm>
          <a:off x="6873240" y="17046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128397</xdr:rowOff>
    </xdr:from>
    <xdr:to>
      <xdr:col>45</xdr:col>
      <xdr:colOff>177800</xdr:colOff>
      <xdr:row>101</xdr:row>
      <xdr:rowOff>165736</xdr:rowOff>
    </xdr:to>
    <xdr:cxnSp macro="">
      <xdr:nvCxnSpPr>
        <xdr:cNvPr id="383" name="直線コネクタ 382">
          <a:extLst>
            <a:ext uri="{FF2B5EF4-FFF2-40B4-BE49-F238E27FC236}">
              <a16:creationId xmlns:a16="http://schemas.microsoft.com/office/drawing/2014/main" id="{7859E6F7-BC06-44A6-8634-50991C80DD9C}"/>
            </a:ext>
          </a:extLst>
        </xdr:cNvPr>
        <xdr:cNvCxnSpPr/>
      </xdr:nvCxnSpPr>
      <xdr:spPr>
        <a:xfrm flipV="1">
          <a:off x="6924040" y="17060037"/>
          <a:ext cx="78994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138937</xdr:rowOff>
    </xdr:from>
    <xdr:to>
      <xdr:col>36</xdr:col>
      <xdr:colOff>165100</xdr:colOff>
      <xdr:row>102</xdr:row>
      <xdr:rowOff>69087</xdr:rowOff>
    </xdr:to>
    <xdr:sp macro="" textlink="">
      <xdr:nvSpPr>
        <xdr:cNvPr id="384" name="楕円 383">
          <a:extLst>
            <a:ext uri="{FF2B5EF4-FFF2-40B4-BE49-F238E27FC236}">
              <a16:creationId xmlns:a16="http://schemas.microsoft.com/office/drawing/2014/main" id="{492F5E7E-707B-48E4-A773-95C3A719BEE5}"/>
            </a:ext>
          </a:extLst>
        </xdr:cNvPr>
        <xdr:cNvSpPr/>
      </xdr:nvSpPr>
      <xdr:spPr>
        <a:xfrm>
          <a:off x="6098540" y="170705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165736</xdr:rowOff>
    </xdr:from>
    <xdr:to>
      <xdr:col>41</xdr:col>
      <xdr:colOff>50800</xdr:colOff>
      <xdr:row>102</xdr:row>
      <xdr:rowOff>18287</xdr:rowOff>
    </xdr:to>
    <xdr:cxnSp macro="">
      <xdr:nvCxnSpPr>
        <xdr:cNvPr id="385" name="直線コネクタ 384">
          <a:extLst>
            <a:ext uri="{FF2B5EF4-FFF2-40B4-BE49-F238E27FC236}">
              <a16:creationId xmlns:a16="http://schemas.microsoft.com/office/drawing/2014/main" id="{FBCF9CE5-9B4E-469D-B2E1-EFCFA0088041}"/>
            </a:ext>
          </a:extLst>
        </xdr:cNvPr>
        <xdr:cNvCxnSpPr/>
      </xdr:nvCxnSpPr>
      <xdr:spPr>
        <a:xfrm flipV="1">
          <a:off x="6149340" y="17097376"/>
          <a:ext cx="774700" cy="2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161562</xdr:rowOff>
    </xdr:from>
    <xdr:ext cx="469744" cy="259045"/>
    <xdr:sp macro="" textlink="">
      <xdr:nvSpPr>
        <xdr:cNvPr id="386" name="n_1aveValue【市民会館】&#10;一人当たり面積">
          <a:extLst>
            <a:ext uri="{FF2B5EF4-FFF2-40B4-BE49-F238E27FC236}">
              <a16:creationId xmlns:a16="http://schemas.microsoft.com/office/drawing/2014/main" id="{4F76440F-3E76-4C1C-829D-BC29D561F04A}"/>
            </a:ext>
          </a:extLst>
        </xdr:cNvPr>
        <xdr:cNvSpPr txBox="1"/>
      </xdr:nvSpPr>
      <xdr:spPr>
        <a:xfrm>
          <a:off x="8271587" y="180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123080</xdr:rowOff>
    </xdr:from>
    <xdr:ext cx="469744" cy="259045"/>
    <xdr:sp macro="" textlink="">
      <xdr:nvSpPr>
        <xdr:cNvPr id="387" name="n_2aveValue【市民会館】&#10;一人当たり面積">
          <a:extLst>
            <a:ext uri="{FF2B5EF4-FFF2-40B4-BE49-F238E27FC236}">
              <a16:creationId xmlns:a16="http://schemas.microsoft.com/office/drawing/2014/main" id="{D4412091-078C-4900-A386-67FC86564792}"/>
            </a:ext>
          </a:extLst>
        </xdr:cNvPr>
        <xdr:cNvSpPr txBox="1"/>
      </xdr:nvSpPr>
      <xdr:spPr>
        <a:xfrm>
          <a:off x="7509587" y="180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107459</xdr:rowOff>
    </xdr:from>
    <xdr:ext cx="469744" cy="259045"/>
    <xdr:sp macro="" textlink="">
      <xdr:nvSpPr>
        <xdr:cNvPr id="388" name="n_3aveValue【市民会館】&#10;一人当たり面積">
          <a:extLst>
            <a:ext uri="{FF2B5EF4-FFF2-40B4-BE49-F238E27FC236}">
              <a16:creationId xmlns:a16="http://schemas.microsoft.com/office/drawing/2014/main" id="{37598CAA-5A8F-4503-BE0F-22A4A5596A32}"/>
            </a:ext>
          </a:extLst>
        </xdr:cNvPr>
        <xdr:cNvSpPr txBox="1"/>
      </xdr:nvSpPr>
      <xdr:spPr>
        <a:xfrm>
          <a:off x="6712027" y="1804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89552</xdr:rowOff>
    </xdr:from>
    <xdr:ext cx="469744" cy="259045"/>
    <xdr:sp macro="" textlink="">
      <xdr:nvSpPr>
        <xdr:cNvPr id="389" name="n_4aveValue【市民会館】&#10;一人当たり面積">
          <a:extLst>
            <a:ext uri="{FF2B5EF4-FFF2-40B4-BE49-F238E27FC236}">
              <a16:creationId xmlns:a16="http://schemas.microsoft.com/office/drawing/2014/main" id="{DD0B204D-C059-4AD5-8CF1-AE558873C12E}"/>
            </a:ext>
          </a:extLst>
        </xdr:cNvPr>
        <xdr:cNvSpPr txBox="1"/>
      </xdr:nvSpPr>
      <xdr:spPr>
        <a:xfrm>
          <a:off x="5937327" y="1802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140860</xdr:rowOff>
    </xdr:from>
    <xdr:ext cx="469744" cy="259045"/>
    <xdr:sp macro="" textlink="">
      <xdr:nvSpPr>
        <xdr:cNvPr id="390" name="n_1mainValue【市民会館】&#10;一人当たり面積">
          <a:extLst>
            <a:ext uri="{FF2B5EF4-FFF2-40B4-BE49-F238E27FC236}">
              <a16:creationId xmlns:a16="http://schemas.microsoft.com/office/drawing/2014/main" id="{8A6D6D4C-F676-4C95-9791-E4744F2903CC}"/>
            </a:ext>
          </a:extLst>
        </xdr:cNvPr>
        <xdr:cNvSpPr txBox="1"/>
      </xdr:nvSpPr>
      <xdr:spPr>
        <a:xfrm>
          <a:off x="8271587" y="1673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24274</xdr:rowOff>
    </xdr:from>
    <xdr:ext cx="469744" cy="259045"/>
    <xdr:sp macro="" textlink="">
      <xdr:nvSpPr>
        <xdr:cNvPr id="391" name="n_2mainValue【市民会館】&#10;一人当たり面積">
          <a:extLst>
            <a:ext uri="{FF2B5EF4-FFF2-40B4-BE49-F238E27FC236}">
              <a16:creationId xmlns:a16="http://schemas.microsoft.com/office/drawing/2014/main" id="{72FBB27D-BBE4-4739-8560-CD9E5CEB9805}"/>
            </a:ext>
          </a:extLst>
        </xdr:cNvPr>
        <xdr:cNvSpPr txBox="1"/>
      </xdr:nvSpPr>
      <xdr:spPr>
        <a:xfrm>
          <a:off x="7509587" y="1678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61613</xdr:rowOff>
    </xdr:from>
    <xdr:ext cx="469744" cy="259045"/>
    <xdr:sp macro="" textlink="">
      <xdr:nvSpPr>
        <xdr:cNvPr id="392" name="n_3mainValue【市民会館】&#10;一人当たり面積">
          <a:extLst>
            <a:ext uri="{FF2B5EF4-FFF2-40B4-BE49-F238E27FC236}">
              <a16:creationId xmlns:a16="http://schemas.microsoft.com/office/drawing/2014/main" id="{126D34BE-5B5C-4E17-B4FD-DDF765889131}"/>
            </a:ext>
          </a:extLst>
        </xdr:cNvPr>
        <xdr:cNvSpPr txBox="1"/>
      </xdr:nvSpPr>
      <xdr:spPr>
        <a:xfrm>
          <a:off x="6712027" y="1682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85614</xdr:rowOff>
    </xdr:from>
    <xdr:ext cx="469744" cy="259045"/>
    <xdr:sp macro="" textlink="">
      <xdr:nvSpPr>
        <xdr:cNvPr id="393" name="n_4mainValue【市民会館】&#10;一人当たり面積">
          <a:extLst>
            <a:ext uri="{FF2B5EF4-FFF2-40B4-BE49-F238E27FC236}">
              <a16:creationId xmlns:a16="http://schemas.microsoft.com/office/drawing/2014/main" id="{EB443890-2FAE-4284-9884-F8B6D7060F87}"/>
            </a:ext>
          </a:extLst>
        </xdr:cNvPr>
        <xdr:cNvSpPr txBox="1"/>
      </xdr:nvSpPr>
      <xdr:spPr>
        <a:xfrm>
          <a:off x="5937327" y="1684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B705888B-CA72-4D67-980C-811F6909F49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87B84928-3095-403D-ABD5-0D1059E77904}"/>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4601E4C6-CC6E-4905-93BA-1CD13A42F552}"/>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B36B599-E421-4064-BAAA-5A3E2FBB1C0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24626E57-A4EA-42AA-80BB-A21850BBE373}"/>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709FEC51-5761-42BF-ACD1-F605855C807A}"/>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25204AD-CE84-4800-8967-768EC6DB858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79DA2BEB-EF62-4940-A0B2-8E1438102533}"/>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889C4808-F920-47E0-85D5-3BE3B4EF9AE2}"/>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B4717C6D-FB4F-4485-9834-893DE9373EA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D31EB9FD-D28A-427E-9131-F293FADC5C5E}"/>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A1EE963A-3FA4-42BA-A2ED-C2949677FDB3}"/>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8FFD2A4C-00CA-4EDD-BE8C-A203941A2436}"/>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B4D8261A-7F1E-41D5-ACAB-982E3801D15F}"/>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E704F5C0-6193-4AFC-AD96-B4F3EB60D3AE}"/>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B9F0CB8D-93F0-44CC-8459-A80DFDEB79DD}"/>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F6317364-99D3-4B5B-AADA-6E62234B76AA}"/>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8CF69B2A-197D-4339-BD53-EAED3E25542B}"/>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704C667A-2FA5-45EC-BA90-98A21A62883B}"/>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C155BB91-D994-440F-A7C8-E72D5CAEDAFB}"/>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CF1FC401-DE9D-4F6A-9526-0CF772FBF68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88D2B8A9-09BC-4BA1-8FA4-836F736F0A59}"/>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4F75F81E-2FD1-4DD1-8731-79EA46033F7B}"/>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D376339E-6F8A-4664-9274-00A61891F63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BDA98C1B-A481-473C-9DD7-8842C364379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419" name="直線コネクタ 418">
          <a:extLst>
            <a:ext uri="{FF2B5EF4-FFF2-40B4-BE49-F238E27FC236}">
              <a16:creationId xmlns:a16="http://schemas.microsoft.com/office/drawing/2014/main" id="{80D728F4-7C27-4BD8-B26B-DB73C0DEE6E9}"/>
            </a:ext>
          </a:extLst>
        </xdr:cNvPr>
        <xdr:cNvCxnSpPr/>
      </xdr:nvCxnSpPr>
      <xdr:spPr>
        <a:xfrm flipV="1">
          <a:off x="14375764" y="5738404"/>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3EC692CA-BC0E-4696-8412-F6EB6718170B}"/>
            </a:ext>
          </a:extLst>
        </xdr:cNvPr>
        <xdr:cNvSpPr txBox="1"/>
      </xdr:nvSpPr>
      <xdr:spPr>
        <a:xfrm>
          <a:off x="14414500" y="705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421" name="直線コネクタ 420">
          <a:extLst>
            <a:ext uri="{FF2B5EF4-FFF2-40B4-BE49-F238E27FC236}">
              <a16:creationId xmlns:a16="http://schemas.microsoft.com/office/drawing/2014/main" id="{54E2FDE1-3E09-4568-BD2F-1CF9856126E0}"/>
            </a:ext>
          </a:extLst>
        </xdr:cNvPr>
        <xdr:cNvCxnSpPr/>
      </xdr:nvCxnSpPr>
      <xdr:spPr>
        <a:xfrm>
          <a:off x="14287500" y="70501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D290DADB-BADC-407D-938E-3B7C465188E9}"/>
            </a:ext>
          </a:extLst>
        </xdr:cNvPr>
        <xdr:cNvSpPr txBox="1"/>
      </xdr:nvSpPr>
      <xdr:spPr>
        <a:xfrm>
          <a:off x="14414500" y="5521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423" name="直線コネクタ 422">
          <a:extLst>
            <a:ext uri="{FF2B5EF4-FFF2-40B4-BE49-F238E27FC236}">
              <a16:creationId xmlns:a16="http://schemas.microsoft.com/office/drawing/2014/main" id="{30F398F0-A540-46D7-88E3-416384D46A56}"/>
            </a:ext>
          </a:extLst>
        </xdr:cNvPr>
        <xdr:cNvCxnSpPr/>
      </xdr:nvCxnSpPr>
      <xdr:spPr>
        <a:xfrm>
          <a:off x="14287500" y="5738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147881</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5C464F70-4621-415C-AAF1-1064D71E4F2E}"/>
            </a:ext>
          </a:extLst>
        </xdr:cNvPr>
        <xdr:cNvSpPr txBox="1"/>
      </xdr:nvSpPr>
      <xdr:spPr>
        <a:xfrm>
          <a:off x="14414500" y="60152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425" name="フローチャート: 判断 424">
          <a:extLst>
            <a:ext uri="{FF2B5EF4-FFF2-40B4-BE49-F238E27FC236}">
              <a16:creationId xmlns:a16="http://schemas.microsoft.com/office/drawing/2014/main" id="{0EF64777-8BB5-4250-83A5-B49D62AD4C89}"/>
            </a:ext>
          </a:extLst>
        </xdr:cNvPr>
        <xdr:cNvSpPr/>
      </xdr:nvSpPr>
      <xdr:spPr>
        <a:xfrm>
          <a:off x="14325600" y="61600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426" name="フローチャート: 判断 425">
          <a:extLst>
            <a:ext uri="{FF2B5EF4-FFF2-40B4-BE49-F238E27FC236}">
              <a16:creationId xmlns:a16="http://schemas.microsoft.com/office/drawing/2014/main" id="{809A4ED2-735A-4DE5-8F60-4FFB39D22051}"/>
            </a:ext>
          </a:extLst>
        </xdr:cNvPr>
        <xdr:cNvSpPr/>
      </xdr:nvSpPr>
      <xdr:spPr>
        <a:xfrm>
          <a:off x="13578840" y="62041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427" name="フローチャート: 判断 426">
          <a:extLst>
            <a:ext uri="{FF2B5EF4-FFF2-40B4-BE49-F238E27FC236}">
              <a16:creationId xmlns:a16="http://schemas.microsoft.com/office/drawing/2014/main" id="{18F769A7-CDF8-4F90-9A72-D86E44083E7C}"/>
            </a:ext>
          </a:extLst>
        </xdr:cNvPr>
        <xdr:cNvSpPr/>
      </xdr:nvSpPr>
      <xdr:spPr>
        <a:xfrm>
          <a:off x="1280414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8" name="フローチャート: 判断 427">
          <a:extLst>
            <a:ext uri="{FF2B5EF4-FFF2-40B4-BE49-F238E27FC236}">
              <a16:creationId xmlns:a16="http://schemas.microsoft.com/office/drawing/2014/main" id="{8E1E6271-DA1E-4FBF-9146-3CED18DB9330}"/>
            </a:ext>
          </a:extLst>
        </xdr:cNvPr>
        <xdr:cNvSpPr/>
      </xdr:nvSpPr>
      <xdr:spPr>
        <a:xfrm>
          <a:off x="1202944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9" name="フローチャート: 判断 428">
          <a:extLst>
            <a:ext uri="{FF2B5EF4-FFF2-40B4-BE49-F238E27FC236}">
              <a16:creationId xmlns:a16="http://schemas.microsoft.com/office/drawing/2014/main" id="{1536BBF6-4126-4C25-88D1-4C7A876FDEE4}"/>
            </a:ext>
          </a:extLst>
        </xdr:cNvPr>
        <xdr:cNvSpPr/>
      </xdr:nvSpPr>
      <xdr:spPr>
        <a:xfrm>
          <a:off x="1123188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3559E82-71BB-4409-8B14-BD65060A9B6B}"/>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96CA663-93C0-4217-8E6A-AB7FD3609274}"/>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B540281-25DB-4702-B198-49BD1626C89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E58EF8C-FE87-46F8-94F2-3142A5CB0FDF}"/>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42DD999-6BB3-46BA-8CC2-066B5126ED68}"/>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129903</xdr:rowOff>
    </xdr:from>
    <xdr:to>
      <xdr:col>85</xdr:col>
      <xdr:colOff>177800</xdr:colOff>
      <xdr:row>42</xdr:row>
      <xdr:rowOff>60053</xdr:rowOff>
    </xdr:to>
    <xdr:sp macro="" textlink="">
      <xdr:nvSpPr>
        <xdr:cNvPr id="435" name="楕円 434">
          <a:extLst>
            <a:ext uri="{FF2B5EF4-FFF2-40B4-BE49-F238E27FC236}">
              <a16:creationId xmlns:a16="http://schemas.microsoft.com/office/drawing/2014/main" id="{63BAD46B-0930-4753-879B-1C04D80DA51D}"/>
            </a:ext>
          </a:extLst>
        </xdr:cNvPr>
        <xdr:cNvSpPr/>
      </xdr:nvSpPr>
      <xdr:spPr>
        <a:xfrm>
          <a:off x="14325600" y="700314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44830</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C8DA3925-5FB8-4B55-BD98-EACF8898AE8C}"/>
            </a:ext>
          </a:extLst>
        </xdr:cNvPr>
        <xdr:cNvSpPr txBox="1"/>
      </xdr:nvSpPr>
      <xdr:spPr>
        <a:xfrm>
          <a:off x="14414500" y="691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77651</xdr:rowOff>
    </xdr:from>
    <xdr:to>
      <xdr:col>81</xdr:col>
      <xdr:colOff>101600</xdr:colOff>
      <xdr:row>42</xdr:row>
      <xdr:rowOff>7801</xdr:rowOff>
    </xdr:to>
    <xdr:sp macro="" textlink="">
      <xdr:nvSpPr>
        <xdr:cNvPr id="437" name="楕円 436">
          <a:extLst>
            <a:ext uri="{FF2B5EF4-FFF2-40B4-BE49-F238E27FC236}">
              <a16:creationId xmlns:a16="http://schemas.microsoft.com/office/drawing/2014/main" id="{363F6046-D99E-4C68-8B8D-DF3FA50B9DCB}"/>
            </a:ext>
          </a:extLst>
        </xdr:cNvPr>
        <xdr:cNvSpPr/>
      </xdr:nvSpPr>
      <xdr:spPr>
        <a:xfrm>
          <a:off x="13578840" y="6950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128451</xdr:rowOff>
    </xdr:from>
    <xdr:to>
      <xdr:col>85</xdr:col>
      <xdr:colOff>127000</xdr:colOff>
      <xdr:row>42</xdr:row>
      <xdr:rowOff>9253</xdr:rowOff>
    </xdr:to>
    <xdr:cxnSp macro="">
      <xdr:nvCxnSpPr>
        <xdr:cNvPr id="438" name="直線コネクタ 437">
          <a:extLst>
            <a:ext uri="{FF2B5EF4-FFF2-40B4-BE49-F238E27FC236}">
              <a16:creationId xmlns:a16="http://schemas.microsoft.com/office/drawing/2014/main" id="{14528DB8-6008-47FB-8C06-A48C29CC60D2}"/>
            </a:ext>
          </a:extLst>
        </xdr:cNvPr>
        <xdr:cNvCxnSpPr/>
      </xdr:nvCxnSpPr>
      <xdr:spPr>
        <a:xfrm>
          <a:off x="13629640" y="7001691"/>
          <a:ext cx="74676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23767</xdr:rowOff>
    </xdr:from>
    <xdr:to>
      <xdr:col>76</xdr:col>
      <xdr:colOff>165100</xdr:colOff>
      <xdr:row>41</xdr:row>
      <xdr:rowOff>125367</xdr:rowOff>
    </xdr:to>
    <xdr:sp macro="" textlink="">
      <xdr:nvSpPr>
        <xdr:cNvPr id="439" name="楕円 438">
          <a:extLst>
            <a:ext uri="{FF2B5EF4-FFF2-40B4-BE49-F238E27FC236}">
              <a16:creationId xmlns:a16="http://schemas.microsoft.com/office/drawing/2014/main" id="{7EDDB1C4-6F72-4448-A399-A724F2CDA659}"/>
            </a:ext>
          </a:extLst>
        </xdr:cNvPr>
        <xdr:cNvSpPr/>
      </xdr:nvSpPr>
      <xdr:spPr>
        <a:xfrm>
          <a:off x="12804140" y="68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74567</xdr:rowOff>
    </xdr:from>
    <xdr:to>
      <xdr:col>81</xdr:col>
      <xdr:colOff>50800</xdr:colOff>
      <xdr:row>41</xdr:row>
      <xdr:rowOff>128451</xdr:rowOff>
    </xdr:to>
    <xdr:cxnSp macro="">
      <xdr:nvCxnSpPr>
        <xdr:cNvPr id="440" name="直線コネクタ 439">
          <a:extLst>
            <a:ext uri="{FF2B5EF4-FFF2-40B4-BE49-F238E27FC236}">
              <a16:creationId xmlns:a16="http://schemas.microsoft.com/office/drawing/2014/main" id="{AEAC9695-AC40-485B-BD88-0E1F02AB7ACA}"/>
            </a:ext>
          </a:extLst>
        </xdr:cNvPr>
        <xdr:cNvCxnSpPr/>
      </xdr:nvCxnSpPr>
      <xdr:spPr>
        <a:xfrm>
          <a:off x="12854940" y="6947807"/>
          <a:ext cx="7747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142966</xdr:rowOff>
    </xdr:from>
    <xdr:to>
      <xdr:col>72</xdr:col>
      <xdr:colOff>38100</xdr:colOff>
      <xdr:row>41</xdr:row>
      <xdr:rowOff>73116</xdr:rowOff>
    </xdr:to>
    <xdr:sp macro="" textlink="">
      <xdr:nvSpPr>
        <xdr:cNvPr id="441" name="楕円 440">
          <a:extLst>
            <a:ext uri="{FF2B5EF4-FFF2-40B4-BE49-F238E27FC236}">
              <a16:creationId xmlns:a16="http://schemas.microsoft.com/office/drawing/2014/main" id="{108AC5B3-CDA2-4BFE-8CAA-22E48C25E786}"/>
            </a:ext>
          </a:extLst>
        </xdr:cNvPr>
        <xdr:cNvSpPr/>
      </xdr:nvSpPr>
      <xdr:spPr>
        <a:xfrm>
          <a:off x="12029440" y="68485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22316</xdr:rowOff>
    </xdr:from>
    <xdr:to>
      <xdr:col>76</xdr:col>
      <xdr:colOff>114300</xdr:colOff>
      <xdr:row>41</xdr:row>
      <xdr:rowOff>74567</xdr:rowOff>
    </xdr:to>
    <xdr:cxnSp macro="">
      <xdr:nvCxnSpPr>
        <xdr:cNvPr id="442" name="直線コネクタ 441">
          <a:extLst>
            <a:ext uri="{FF2B5EF4-FFF2-40B4-BE49-F238E27FC236}">
              <a16:creationId xmlns:a16="http://schemas.microsoft.com/office/drawing/2014/main" id="{0619E43D-9686-4CBE-AD80-87889C441D69}"/>
            </a:ext>
          </a:extLst>
        </xdr:cNvPr>
        <xdr:cNvCxnSpPr/>
      </xdr:nvCxnSpPr>
      <xdr:spPr>
        <a:xfrm>
          <a:off x="12072620" y="6895556"/>
          <a:ext cx="7823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89081</xdr:rowOff>
    </xdr:from>
    <xdr:to>
      <xdr:col>67</xdr:col>
      <xdr:colOff>101600</xdr:colOff>
      <xdr:row>41</xdr:row>
      <xdr:rowOff>19231</xdr:rowOff>
    </xdr:to>
    <xdr:sp macro="" textlink="">
      <xdr:nvSpPr>
        <xdr:cNvPr id="443" name="楕円 442">
          <a:extLst>
            <a:ext uri="{FF2B5EF4-FFF2-40B4-BE49-F238E27FC236}">
              <a16:creationId xmlns:a16="http://schemas.microsoft.com/office/drawing/2014/main" id="{B945F2F1-1809-437D-B27B-913B40416625}"/>
            </a:ext>
          </a:extLst>
        </xdr:cNvPr>
        <xdr:cNvSpPr/>
      </xdr:nvSpPr>
      <xdr:spPr>
        <a:xfrm>
          <a:off x="11231880" y="6794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139881</xdr:rowOff>
    </xdr:from>
    <xdr:to>
      <xdr:col>71</xdr:col>
      <xdr:colOff>177800</xdr:colOff>
      <xdr:row>41</xdr:row>
      <xdr:rowOff>22316</xdr:rowOff>
    </xdr:to>
    <xdr:cxnSp macro="">
      <xdr:nvCxnSpPr>
        <xdr:cNvPr id="444" name="直線コネクタ 443">
          <a:extLst>
            <a:ext uri="{FF2B5EF4-FFF2-40B4-BE49-F238E27FC236}">
              <a16:creationId xmlns:a16="http://schemas.microsoft.com/office/drawing/2014/main" id="{960DD19D-75F8-47D5-B249-D4473739FE76}"/>
            </a:ext>
          </a:extLst>
        </xdr:cNvPr>
        <xdr:cNvCxnSpPr/>
      </xdr:nvCxnSpPr>
      <xdr:spPr>
        <a:xfrm>
          <a:off x="11282680" y="6845481"/>
          <a:ext cx="78994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115769</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800FCC57-C885-4640-B95B-A705B0C669F3}"/>
            </a:ext>
          </a:extLst>
        </xdr:cNvPr>
        <xdr:cNvSpPr txBox="1"/>
      </xdr:nvSpPr>
      <xdr:spPr>
        <a:xfrm>
          <a:off x="13437244" y="59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61884</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F9BABC5C-77BE-4D2D-A705-377AD7F04F0E}"/>
            </a:ext>
          </a:extLst>
        </xdr:cNvPr>
        <xdr:cNvSpPr txBox="1"/>
      </xdr:nvSpPr>
      <xdr:spPr>
        <a:xfrm>
          <a:off x="1267524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F2ACB26E-2D21-4E24-B6E5-9C499FF371AE}"/>
            </a:ext>
          </a:extLst>
        </xdr:cNvPr>
        <xdr:cNvSpPr txBox="1"/>
      </xdr:nvSpPr>
      <xdr:spPr>
        <a:xfrm>
          <a:off x="119005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9C605531-9CEB-451F-BA9F-81B6B47BD9A0}"/>
            </a:ext>
          </a:extLst>
        </xdr:cNvPr>
        <xdr:cNvSpPr txBox="1"/>
      </xdr:nvSpPr>
      <xdr:spPr>
        <a:xfrm>
          <a:off x="1110298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170378</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ADD311FC-C6E8-478C-9F5C-A49D5FA4A43E}"/>
            </a:ext>
          </a:extLst>
        </xdr:cNvPr>
        <xdr:cNvSpPr txBox="1"/>
      </xdr:nvSpPr>
      <xdr:spPr>
        <a:xfrm>
          <a:off x="13437244" y="704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116494</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D9E79804-E033-4C39-B0DD-206B99726DA5}"/>
            </a:ext>
          </a:extLst>
        </xdr:cNvPr>
        <xdr:cNvSpPr txBox="1"/>
      </xdr:nvSpPr>
      <xdr:spPr>
        <a:xfrm>
          <a:off x="12675244" y="698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64243</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83A29C9B-0FFE-418F-8D34-66EE228E3B32}"/>
            </a:ext>
          </a:extLst>
        </xdr:cNvPr>
        <xdr:cNvSpPr txBox="1"/>
      </xdr:nvSpPr>
      <xdr:spPr>
        <a:xfrm>
          <a:off x="11900544" y="693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10358</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F2C1C74C-A135-42BB-B986-1A2424725063}"/>
            </a:ext>
          </a:extLst>
        </xdr:cNvPr>
        <xdr:cNvSpPr txBox="1"/>
      </xdr:nvSpPr>
      <xdr:spPr>
        <a:xfrm>
          <a:off x="11102984" y="688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AFCF48EE-01C8-4A1A-80DA-FAFD893DAA3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B48666BB-5648-4459-9406-A0F5D58B16F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1050054C-2FD4-496A-84CD-4C088E2E42B3}"/>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FF1D9B5B-9D76-4152-9BFE-3D7FB3A773F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CD643FB2-0337-42BE-8BF1-4A55F8A33DC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B3C715B8-2877-451A-8F61-78245D1E1A7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19EFB0B-B54A-4C7E-8637-B46902BB12B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6C0D4AA5-85B4-427C-8881-113A45204D3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FF0D6E51-548D-4F15-97F5-3F8007E2D285}"/>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F18CE0CA-A67F-4D78-BC9A-947935B5D7EE}"/>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203023AD-A85C-4D92-AF5C-4CA822FC6102}"/>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10042AE5-81DB-45DD-B94E-102AE9F3A1C8}"/>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BE7BF18F-41FF-469D-A218-34E3A170FA68}"/>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6" name="テキスト ボックス 465">
          <a:extLst>
            <a:ext uri="{FF2B5EF4-FFF2-40B4-BE49-F238E27FC236}">
              <a16:creationId xmlns:a16="http://schemas.microsoft.com/office/drawing/2014/main" id="{F57A1FEA-880E-42C1-9D09-C5C1A23C63BB}"/>
            </a:ext>
          </a:extLst>
        </xdr:cNvPr>
        <xdr:cNvSpPr txBox="1"/>
      </xdr:nvSpPr>
      <xdr:spPr>
        <a:xfrm>
          <a:off x="15499308"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532AB281-F779-4195-B78C-0920073466AB}"/>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8" name="テキスト ボックス 467">
          <a:extLst>
            <a:ext uri="{FF2B5EF4-FFF2-40B4-BE49-F238E27FC236}">
              <a16:creationId xmlns:a16="http://schemas.microsoft.com/office/drawing/2014/main" id="{55EC41C9-9709-4719-9C31-FF7A12954764}"/>
            </a:ext>
          </a:extLst>
        </xdr:cNvPr>
        <xdr:cNvSpPr txBox="1"/>
      </xdr:nvSpPr>
      <xdr:spPr>
        <a:xfrm>
          <a:off x="1549930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EB900797-D64B-453F-AFC1-56A14E3AF5DC}"/>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70" name="テキスト ボックス 469">
          <a:extLst>
            <a:ext uri="{FF2B5EF4-FFF2-40B4-BE49-F238E27FC236}">
              <a16:creationId xmlns:a16="http://schemas.microsoft.com/office/drawing/2014/main" id="{529F679D-0248-49D1-B64D-8566B0F8B447}"/>
            </a:ext>
          </a:extLst>
        </xdr:cNvPr>
        <xdr:cNvSpPr txBox="1"/>
      </xdr:nvSpPr>
      <xdr:spPr>
        <a:xfrm>
          <a:off x="1549930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36433092-D499-49C6-806B-CDE408599F5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2" name="テキスト ボックス 471">
          <a:extLst>
            <a:ext uri="{FF2B5EF4-FFF2-40B4-BE49-F238E27FC236}">
              <a16:creationId xmlns:a16="http://schemas.microsoft.com/office/drawing/2014/main" id="{2CAD6E51-3F5B-4040-B715-CED661B1117E}"/>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77FA3731-9B67-4AE2-9558-034A6114F78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474" name="直線コネクタ 473">
          <a:extLst>
            <a:ext uri="{FF2B5EF4-FFF2-40B4-BE49-F238E27FC236}">
              <a16:creationId xmlns:a16="http://schemas.microsoft.com/office/drawing/2014/main" id="{AC69766E-9E88-4333-A669-1AE6CBE9E5C3}"/>
            </a:ext>
          </a:extLst>
        </xdr:cNvPr>
        <xdr:cNvCxnSpPr/>
      </xdr:nvCxnSpPr>
      <xdr:spPr>
        <a:xfrm flipV="1">
          <a:off x="19509104" y="5853738"/>
          <a:ext cx="0" cy="11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BB21BFF9-B74A-4AA3-90DD-1547A8EA81D1}"/>
            </a:ext>
          </a:extLst>
        </xdr:cNvPr>
        <xdr:cNvSpPr txBox="1"/>
      </xdr:nvSpPr>
      <xdr:spPr>
        <a:xfrm>
          <a:off x="19547840" y="700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476" name="直線コネクタ 475">
          <a:extLst>
            <a:ext uri="{FF2B5EF4-FFF2-40B4-BE49-F238E27FC236}">
              <a16:creationId xmlns:a16="http://schemas.microsoft.com/office/drawing/2014/main" id="{D30A80D5-ED6E-43DC-8D1B-F816095A09F7}"/>
            </a:ext>
          </a:extLst>
        </xdr:cNvPr>
        <xdr:cNvCxnSpPr/>
      </xdr:nvCxnSpPr>
      <xdr:spPr>
        <a:xfrm>
          <a:off x="19443700" y="7005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477" name="【一般廃棄物処理施設】&#10;一人当たり有形固定資産（償却資産）額最大値テキスト">
          <a:extLst>
            <a:ext uri="{FF2B5EF4-FFF2-40B4-BE49-F238E27FC236}">
              <a16:creationId xmlns:a16="http://schemas.microsoft.com/office/drawing/2014/main" id="{41736060-E79F-4E9E-BCEE-AA563A982313}"/>
            </a:ext>
          </a:extLst>
        </xdr:cNvPr>
        <xdr:cNvSpPr txBox="1"/>
      </xdr:nvSpPr>
      <xdr:spPr>
        <a:xfrm>
          <a:off x="19547840" y="5632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478" name="直線コネクタ 477">
          <a:extLst>
            <a:ext uri="{FF2B5EF4-FFF2-40B4-BE49-F238E27FC236}">
              <a16:creationId xmlns:a16="http://schemas.microsoft.com/office/drawing/2014/main" id="{B45FCCCF-EB86-4E9D-AD36-9BB12336BE39}"/>
            </a:ext>
          </a:extLst>
        </xdr:cNvPr>
        <xdr:cNvCxnSpPr/>
      </xdr:nvCxnSpPr>
      <xdr:spPr>
        <a:xfrm>
          <a:off x="19443700" y="58537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12892</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977FD1C9-BB06-48A5-A061-A62946826416}"/>
            </a:ext>
          </a:extLst>
        </xdr:cNvPr>
        <xdr:cNvSpPr txBox="1"/>
      </xdr:nvSpPr>
      <xdr:spPr>
        <a:xfrm>
          <a:off x="19547840" y="67184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480" name="フローチャート: 判断 479">
          <a:extLst>
            <a:ext uri="{FF2B5EF4-FFF2-40B4-BE49-F238E27FC236}">
              <a16:creationId xmlns:a16="http://schemas.microsoft.com/office/drawing/2014/main" id="{82898A01-A50D-4096-97F3-CCC390D13B6A}"/>
            </a:ext>
          </a:extLst>
        </xdr:cNvPr>
        <xdr:cNvSpPr/>
      </xdr:nvSpPr>
      <xdr:spPr>
        <a:xfrm>
          <a:off x="19458940" y="6867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481" name="フローチャート: 判断 480">
          <a:extLst>
            <a:ext uri="{FF2B5EF4-FFF2-40B4-BE49-F238E27FC236}">
              <a16:creationId xmlns:a16="http://schemas.microsoft.com/office/drawing/2014/main" id="{F8117065-8DDB-43AA-8CCA-82448828C82B}"/>
            </a:ext>
          </a:extLst>
        </xdr:cNvPr>
        <xdr:cNvSpPr/>
      </xdr:nvSpPr>
      <xdr:spPr>
        <a:xfrm>
          <a:off x="18735040" y="68712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482" name="フローチャート: 判断 481">
          <a:extLst>
            <a:ext uri="{FF2B5EF4-FFF2-40B4-BE49-F238E27FC236}">
              <a16:creationId xmlns:a16="http://schemas.microsoft.com/office/drawing/2014/main" id="{16AEFBF9-C65E-4CA2-98E4-F497867C0455}"/>
            </a:ext>
          </a:extLst>
        </xdr:cNvPr>
        <xdr:cNvSpPr/>
      </xdr:nvSpPr>
      <xdr:spPr>
        <a:xfrm>
          <a:off x="17937480" y="68725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483" name="フローチャート: 判断 482">
          <a:extLst>
            <a:ext uri="{FF2B5EF4-FFF2-40B4-BE49-F238E27FC236}">
              <a16:creationId xmlns:a16="http://schemas.microsoft.com/office/drawing/2014/main" id="{E941D4EA-DD4A-472F-A669-AFD0DFBD2D33}"/>
            </a:ext>
          </a:extLst>
        </xdr:cNvPr>
        <xdr:cNvSpPr/>
      </xdr:nvSpPr>
      <xdr:spPr>
        <a:xfrm>
          <a:off x="17162780" y="68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484" name="フローチャート: 判断 483">
          <a:extLst>
            <a:ext uri="{FF2B5EF4-FFF2-40B4-BE49-F238E27FC236}">
              <a16:creationId xmlns:a16="http://schemas.microsoft.com/office/drawing/2014/main" id="{1EE0D921-2870-4DC8-8F60-A869DCC3E919}"/>
            </a:ext>
          </a:extLst>
        </xdr:cNvPr>
        <xdr:cNvSpPr/>
      </xdr:nvSpPr>
      <xdr:spPr>
        <a:xfrm>
          <a:off x="16388080" y="6872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D5FB1C5-C0C2-45C4-AA9A-E845822EB4F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8458E63-001D-40C2-B865-C87DE588227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77F3EFE-2972-4EAE-B0FC-40C705AC01B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15DFB8D-F60C-4876-87A3-592B50BE425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F84CB2A-5B42-47BD-9F20-1D0E05FFCC3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70390</xdr:rowOff>
    </xdr:from>
    <xdr:to>
      <xdr:col>116</xdr:col>
      <xdr:colOff>114300</xdr:colOff>
      <xdr:row>42</xdr:row>
      <xdr:rowOff>540</xdr:rowOff>
    </xdr:to>
    <xdr:sp macro="" textlink="">
      <xdr:nvSpPr>
        <xdr:cNvPr id="490" name="楕円 489">
          <a:extLst>
            <a:ext uri="{FF2B5EF4-FFF2-40B4-BE49-F238E27FC236}">
              <a16:creationId xmlns:a16="http://schemas.microsoft.com/office/drawing/2014/main" id="{5AE91CB0-6E82-4876-A961-6C75E3A97625}"/>
            </a:ext>
          </a:extLst>
        </xdr:cNvPr>
        <xdr:cNvSpPr/>
      </xdr:nvSpPr>
      <xdr:spPr>
        <a:xfrm>
          <a:off x="19458940" y="6943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156767</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A8C1870B-E3A8-4DD2-AC34-C6B30CAE63CF}"/>
            </a:ext>
          </a:extLst>
        </xdr:cNvPr>
        <xdr:cNvSpPr txBox="1"/>
      </xdr:nvSpPr>
      <xdr:spPr>
        <a:xfrm>
          <a:off x="19547840" y="686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70748</xdr:rowOff>
    </xdr:from>
    <xdr:to>
      <xdr:col>112</xdr:col>
      <xdr:colOff>38100</xdr:colOff>
      <xdr:row>42</xdr:row>
      <xdr:rowOff>898</xdr:rowOff>
    </xdr:to>
    <xdr:sp macro="" textlink="">
      <xdr:nvSpPr>
        <xdr:cNvPr id="492" name="楕円 491">
          <a:extLst>
            <a:ext uri="{FF2B5EF4-FFF2-40B4-BE49-F238E27FC236}">
              <a16:creationId xmlns:a16="http://schemas.microsoft.com/office/drawing/2014/main" id="{665AFFDE-309E-49BD-8DA7-6D335869BCD6}"/>
            </a:ext>
          </a:extLst>
        </xdr:cNvPr>
        <xdr:cNvSpPr/>
      </xdr:nvSpPr>
      <xdr:spPr>
        <a:xfrm>
          <a:off x="18735040" y="69439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121190</xdr:rowOff>
    </xdr:from>
    <xdr:to>
      <xdr:col>116</xdr:col>
      <xdr:colOff>63500</xdr:colOff>
      <xdr:row>41</xdr:row>
      <xdr:rowOff>121548</xdr:rowOff>
    </xdr:to>
    <xdr:cxnSp macro="">
      <xdr:nvCxnSpPr>
        <xdr:cNvPr id="493" name="直線コネクタ 492">
          <a:extLst>
            <a:ext uri="{FF2B5EF4-FFF2-40B4-BE49-F238E27FC236}">
              <a16:creationId xmlns:a16="http://schemas.microsoft.com/office/drawing/2014/main" id="{18B94142-DE4D-42F1-B7A0-29B0B255B088}"/>
            </a:ext>
          </a:extLst>
        </xdr:cNvPr>
        <xdr:cNvCxnSpPr/>
      </xdr:nvCxnSpPr>
      <xdr:spPr>
        <a:xfrm flipV="1">
          <a:off x="18778220" y="6994430"/>
          <a:ext cx="73152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71254</xdr:rowOff>
    </xdr:from>
    <xdr:to>
      <xdr:col>107</xdr:col>
      <xdr:colOff>101600</xdr:colOff>
      <xdr:row>42</xdr:row>
      <xdr:rowOff>1404</xdr:rowOff>
    </xdr:to>
    <xdr:sp macro="" textlink="">
      <xdr:nvSpPr>
        <xdr:cNvPr id="494" name="楕円 493">
          <a:extLst>
            <a:ext uri="{FF2B5EF4-FFF2-40B4-BE49-F238E27FC236}">
              <a16:creationId xmlns:a16="http://schemas.microsoft.com/office/drawing/2014/main" id="{83CDEEFC-D599-45DA-B80B-634357EAA82C}"/>
            </a:ext>
          </a:extLst>
        </xdr:cNvPr>
        <xdr:cNvSpPr/>
      </xdr:nvSpPr>
      <xdr:spPr>
        <a:xfrm>
          <a:off x="17937480" y="6944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121548</xdr:rowOff>
    </xdr:from>
    <xdr:to>
      <xdr:col>111</xdr:col>
      <xdr:colOff>177800</xdr:colOff>
      <xdr:row>41</xdr:row>
      <xdr:rowOff>122054</xdr:rowOff>
    </xdr:to>
    <xdr:cxnSp macro="">
      <xdr:nvCxnSpPr>
        <xdr:cNvPr id="495" name="直線コネクタ 494">
          <a:extLst>
            <a:ext uri="{FF2B5EF4-FFF2-40B4-BE49-F238E27FC236}">
              <a16:creationId xmlns:a16="http://schemas.microsoft.com/office/drawing/2014/main" id="{A45318CB-7645-4C65-8169-00A6F5AEB6E7}"/>
            </a:ext>
          </a:extLst>
        </xdr:cNvPr>
        <xdr:cNvCxnSpPr/>
      </xdr:nvCxnSpPr>
      <xdr:spPr>
        <a:xfrm flipV="1">
          <a:off x="17988280" y="6994788"/>
          <a:ext cx="78994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71600</xdr:rowOff>
    </xdr:from>
    <xdr:to>
      <xdr:col>102</xdr:col>
      <xdr:colOff>165100</xdr:colOff>
      <xdr:row>42</xdr:row>
      <xdr:rowOff>1750</xdr:rowOff>
    </xdr:to>
    <xdr:sp macro="" textlink="">
      <xdr:nvSpPr>
        <xdr:cNvPr id="496" name="楕円 495">
          <a:extLst>
            <a:ext uri="{FF2B5EF4-FFF2-40B4-BE49-F238E27FC236}">
              <a16:creationId xmlns:a16="http://schemas.microsoft.com/office/drawing/2014/main" id="{C9B94CD2-DD3B-4910-8F0D-231EE9C4047D}"/>
            </a:ext>
          </a:extLst>
        </xdr:cNvPr>
        <xdr:cNvSpPr/>
      </xdr:nvSpPr>
      <xdr:spPr>
        <a:xfrm>
          <a:off x="17162780" y="694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122054</xdr:rowOff>
    </xdr:from>
    <xdr:to>
      <xdr:col>107</xdr:col>
      <xdr:colOff>50800</xdr:colOff>
      <xdr:row>41</xdr:row>
      <xdr:rowOff>122400</xdr:rowOff>
    </xdr:to>
    <xdr:cxnSp macro="">
      <xdr:nvCxnSpPr>
        <xdr:cNvPr id="497" name="直線コネクタ 496">
          <a:extLst>
            <a:ext uri="{FF2B5EF4-FFF2-40B4-BE49-F238E27FC236}">
              <a16:creationId xmlns:a16="http://schemas.microsoft.com/office/drawing/2014/main" id="{989A7956-C6A4-4EF6-83EF-EC3AE2D02FB7}"/>
            </a:ext>
          </a:extLst>
        </xdr:cNvPr>
        <xdr:cNvCxnSpPr/>
      </xdr:nvCxnSpPr>
      <xdr:spPr>
        <a:xfrm flipV="1">
          <a:off x="17213580" y="6995294"/>
          <a:ext cx="7747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71820</xdr:rowOff>
    </xdr:from>
    <xdr:to>
      <xdr:col>98</xdr:col>
      <xdr:colOff>38100</xdr:colOff>
      <xdr:row>42</xdr:row>
      <xdr:rowOff>1970</xdr:rowOff>
    </xdr:to>
    <xdr:sp macro="" textlink="">
      <xdr:nvSpPr>
        <xdr:cNvPr id="498" name="楕円 497">
          <a:extLst>
            <a:ext uri="{FF2B5EF4-FFF2-40B4-BE49-F238E27FC236}">
              <a16:creationId xmlns:a16="http://schemas.microsoft.com/office/drawing/2014/main" id="{E191021F-2F54-4912-8488-BE76F6547CEB}"/>
            </a:ext>
          </a:extLst>
        </xdr:cNvPr>
        <xdr:cNvSpPr/>
      </xdr:nvSpPr>
      <xdr:spPr>
        <a:xfrm>
          <a:off x="16388080" y="6945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122400</xdr:rowOff>
    </xdr:from>
    <xdr:to>
      <xdr:col>102</xdr:col>
      <xdr:colOff>114300</xdr:colOff>
      <xdr:row>41</xdr:row>
      <xdr:rowOff>122620</xdr:rowOff>
    </xdr:to>
    <xdr:cxnSp macro="">
      <xdr:nvCxnSpPr>
        <xdr:cNvPr id="499" name="直線コネクタ 498">
          <a:extLst>
            <a:ext uri="{FF2B5EF4-FFF2-40B4-BE49-F238E27FC236}">
              <a16:creationId xmlns:a16="http://schemas.microsoft.com/office/drawing/2014/main" id="{48190C04-9388-47BF-A344-62500667AD0F}"/>
            </a:ext>
          </a:extLst>
        </xdr:cNvPr>
        <xdr:cNvCxnSpPr/>
      </xdr:nvCxnSpPr>
      <xdr:spPr>
        <a:xfrm flipV="1">
          <a:off x="16431260" y="6995640"/>
          <a:ext cx="78232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112335</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7332AADB-7C79-4DD8-A451-8D164AF0BDA6}"/>
            </a:ext>
          </a:extLst>
        </xdr:cNvPr>
        <xdr:cNvSpPr txBox="1"/>
      </xdr:nvSpPr>
      <xdr:spPr>
        <a:xfrm>
          <a:off x="18496495" y="665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113639</xdr:rowOff>
    </xdr:from>
    <xdr:ext cx="599010" cy="259045"/>
    <xdr:sp macro="" textlink="">
      <xdr:nvSpPr>
        <xdr:cNvPr id="501" name="n_2aveValue【一般廃棄物処理施設】&#10;一人当たり有形固定資産（償却資産）額">
          <a:extLst>
            <a:ext uri="{FF2B5EF4-FFF2-40B4-BE49-F238E27FC236}">
              <a16:creationId xmlns:a16="http://schemas.microsoft.com/office/drawing/2014/main" id="{31474067-50D9-40BA-AEB9-B686CE6E5D09}"/>
            </a:ext>
          </a:extLst>
        </xdr:cNvPr>
        <xdr:cNvSpPr txBox="1"/>
      </xdr:nvSpPr>
      <xdr:spPr>
        <a:xfrm>
          <a:off x="17734495" y="665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144452</xdr:rowOff>
    </xdr:from>
    <xdr:ext cx="599010" cy="259045"/>
    <xdr:sp macro="" textlink="">
      <xdr:nvSpPr>
        <xdr:cNvPr id="502" name="n_3aveValue【一般廃棄物処理施設】&#10;一人当たり有形固定資産（償却資産）額">
          <a:extLst>
            <a:ext uri="{FF2B5EF4-FFF2-40B4-BE49-F238E27FC236}">
              <a16:creationId xmlns:a16="http://schemas.microsoft.com/office/drawing/2014/main" id="{49701EA7-5AD0-4802-9615-D53C759D31EC}"/>
            </a:ext>
          </a:extLst>
        </xdr:cNvPr>
        <xdr:cNvSpPr txBox="1"/>
      </xdr:nvSpPr>
      <xdr:spPr>
        <a:xfrm>
          <a:off x="16936935" y="668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113417</xdr:rowOff>
    </xdr:from>
    <xdr:ext cx="599010" cy="259045"/>
    <xdr:sp macro="" textlink="">
      <xdr:nvSpPr>
        <xdr:cNvPr id="503" name="n_4aveValue【一般廃棄物処理施設】&#10;一人当たり有形固定資産（償却資産）額">
          <a:extLst>
            <a:ext uri="{FF2B5EF4-FFF2-40B4-BE49-F238E27FC236}">
              <a16:creationId xmlns:a16="http://schemas.microsoft.com/office/drawing/2014/main" id="{9ACAAD5C-EEDD-45A8-8B06-647C70BBB92C}"/>
            </a:ext>
          </a:extLst>
        </xdr:cNvPr>
        <xdr:cNvSpPr txBox="1"/>
      </xdr:nvSpPr>
      <xdr:spPr>
        <a:xfrm>
          <a:off x="16162235" y="665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163475</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08F88913-2B91-4B1A-B0ED-BD7FED833B32}"/>
            </a:ext>
          </a:extLst>
        </xdr:cNvPr>
        <xdr:cNvSpPr txBox="1"/>
      </xdr:nvSpPr>
      <xdr:spPr>
        <a:xfrm>
          <a:off x="18528811" y="70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163981</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1E90BCB3-85B8-4B24-9203-25F5FDC468CB}"/>
            </a:ext>
          </a:extLst>
        </xdr:cNvPr>
        <xdr:cNvSpPr txBox="1"/>
      </xdr:nvSpPr>
      <xdr:spPr>
        <a:xfrm>
          <a:off x="17766811" y="703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164327</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33289988-6481-4259-B942-9D510817D201}"/>
            </a:ext>
          </a:extLst>
        </xdr:cNvPr>
        <xdr:cNvSpPr txBox="1"/>
      </xdr:nvSpPr>
      <xdr:spPr>
        <a:xfrm>
          <a:off x="16969251" y="703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164547</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id="{5EEAB633-16EC-4FBF-A9FC-BBFE37C5AB47}"/>
            </a:ext>
          </a:extLst>
        </xdr:cNvPr>
        <xdr:cNvSpPr txBox="1"/>
      </xdr:nvSpPr>
      <xdr:spPr>
        <a:xfrm>
          <a:off x="16194551" y="703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30B49ADD-35D6-42CA-8A68-775A092CA2E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BF9159E0-1371-4581-8EAA-255B1060802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C52C1F0-6E6C-4E37-B86E-DCD11875068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F77640A1-A952-4351-AF83-0C4F069EE64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1F1BA99-D1C3-45C4-92BA-5938E8C87C4D}"/>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7A561BD7-DCBC-4CCE-A538-F8E2C7A8896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2B73553B-C24E-479A-A2C9-4D663A9F1222}"/>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A8353897-A28E-4D03-BE37-63B4525FDE7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E8624679-9233-4508-A8CB-9168A415D794}"/>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A0EA2BF8-6293-4035-BB73-2E772F253C69}"/>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C98D3B36-5C28-48CC-9424-A8B9CC999CD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BEE260FC-26E4-45C5-B0CA-2DBE98A81FB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960FE3B6-DA21-4859-9237-808D4C9E195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DBC24EBA-4383-4212-9607-06936AFA866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0721B0D9-4BE7-4273-93B3-ABE5B196122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2E74DF85-C159-4DA7-813B-BC40F660C9E9}"/>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71E8DA16-BF36-4016-A741-E01E218668B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7819226B-F4DB-4497-810C-A774F0FC0E6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41DB94F5-4220-4A4D-8754-9A8F0314429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AFE9E443-EF5F-4A8E-95E6-2050E68F562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DB4C0BC8-B18A-47E3-9FFC-8B0AF3B7170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17ECC5ED-8078-4C40-B0E2-5E8FE2DDAB4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A18092BB-D180-4D93-AC46-EDD7E63B2CF1}"/>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D7B741BD-3049-4A23-AFAA-37966E6DD547}"/>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DBE54A96-C85A-41A0-BBEA-D2C63246B64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4CD9C698-7DD2-4414-B6F8-BF4E5DF314E5}"/>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B546E064-50AB-451C-B853-44A8065D47B8}"/>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14720B2A-2039-4EB9-86DF-6EF68B0AEE76}"/>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id="{371780EB-B6C8-4B42-8DF0-E34EF7ABD24A}"/>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3FEBD242-3CC8-4D1A-AA95-3F2E991F25AF}"/>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038DE65E-46EB-43F9-80F2-0BC1D21AF30F}"/>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6EE824D9-42B0-4B53-87F7-FFEEFF0BF9EE}"/>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E036DA5D-BD6E-4612-8571-C5DC8BDA3395}"/>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B599965F-DF7F-4070-8B5B-7538CAA76734}"/>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79650D86-2DDC-4817-84C4-9CA2E8B4BC33}"/>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6B537B32-CFCF-4EA0-A3FF-F4E7ABA1C5FD}"/>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9A12F10D-4255-4974-8F06-9AED6C66655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1FE329C3-A7EC-4B66-9C51-CE676A00588A}"/>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id="{36E95FFF-5F85-4487-AB92-D29308EE2CEC}"/>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E5C70C49-FC91-44AE-9F48-793553C4D7B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7F147B3E-122A-48DE-8818-941F3A0B5DC1}"/>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549" name="直線コネクタ 548">
          <a:extLst>
            <a:ext uri="{FF2B5EF4-FFF2-40B4-BE49-F238E27FC236}">
              <a16:creationId xmlns:a16="http://schemas.microsoft.com/office/drawing/2014/main" id="{9E1FA702-040F-4F46-B126-D47D1CA7509B}"/>
            </a:ext>
          </a:extLst>
        </xdr:cNvPr>
        <xdr:cNvCxnSpPr/>
      </xdr:nvCxnSpPr>
      <xdr:spPr>
        <a:xfrm flipV="1">
          <a:off x="14375764" y="1301985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消防施設】&#10;有形固定資産減価償却率最小値テキスト">
          <a:extLst>
            <a:ext uri="{FF2B5EF4-FFF2-40B4-BE49-F238E27FC236}">
              <a16:creationId xmlns:a16="http://schemas.microsoft.com/office/drawing/2014/main" id="{6E1CD9E2-95DA-4FB3-8CA0-1A58C3767681}"/>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a:extLst>
            <a:ext uri="{FF2B5EF4-FFF2-40B4-BE49-F238E27FC236}">
              <a16:creationId xmlns:a16="http://schemas.microsoft.com/office/drawing/2014/main" id="{7EBEB9EF-BA01-42CE-A458-26736532D8B5}"/>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552" name="【消防施設】&#10;有形固定資産減価償却率最大値テキスト">
          <a:extLst>
            <a:ext uri="{FF2B5EF4-FFF2-40B4-BE49-F238E27FC236}">
              <a16:creationId xmlns:a16="http://schemas.microsoft.com/office/drawing/2014/main" id="{F3BF15E4-6F7D-4E63-81DF-76EE1AED4E17}"/>
            </a:ext>
          </a:extLst>
        </xdr:cNvPr>
        <xdr:cNvSpPr txBox="1"/>
      </xdr:nvSpPr>
      <xdr:spPr>
        <a:xfrm>
          <a:off x="14414500" y="12798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553" name="直線コネクタ 552">
          <a:extLst>
            <a:ext uri="{FF2B5EF4-FFF2-40B4-BE49-F238E27FC236}">
              <a16:creationId xmlns:a16="http://schemas.microsoft.com/office/drawing/2014/main" id="{A7696CA7-EE69-496A-9AC8-7A2073034CC8}"/>
            </a:ext>
          </a:extLst>
        </xdr:cNvPr>
        <xdr:cNvCxnSpPr/>
      </xdr:nvCxnSpPr>
      <xdr:spPr>
        <a:xfrm>
          <a:off x="14287500" y="130198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37935</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72DB4EDD-2D85-4F9E-9DEF-EC16BCC5E113}"/>
            </a:ext>
          </a:extLst>
        </xdr:cNvPr>
        <xdr:cNvSpPr txBox="1"/>
      </xdr:nvSpPr>
      <xdr:spPr>
        <a:xfrm>
          <a:off x="14414500" y="13784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555" name="フローチャート: 判断 554">
          <a:extLst>
            <a:ext uri="{FF2B5EF4-FFF2-40B4-BE49-F238E27FC236}">
              <a16:creationId xmlns:a16="http://schemas.microsoft.com/office/drawing/2014/main" id="{6E30D610-6993-45E5-9A4E-B1415573AFF9}"/>
            </a:ext>
          </a:extLst>
        </xdr:cNvPr>
        <xdr:cNvSpPr/>
      </xdr:nvSpPr>
      <xdr:spPr>
        <a:xfrm>
          <a:off x="14325600" y="1392917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556" name="フローチャート: 判断 555">
          <a:extLst>
            <a:ext uri="{FF2B5EF4-FFF2-40B4-BE49-F238E27FC236}">
              <a16:creationId xmlns:a16="http://schemas.microsoft.com/office/drawing/2014/main" id="{369D2990-A319-41D8-8ACC-2D4A619EE173}"/>
            </a:ext>
          </a:extLst>
        </xdr:cNvPr>
        <xdr:cNvSpPr/>
      </xdr:nvSpPr>
      <xdr:spPr>
        <a:xfrm>
          <a:off x="13578840" y="1391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557" name="フローチャート: 判断 556">
          <a:extLst>
            <a:ext uri="{FF2B5EF4-FFF2-40B4-BE49-F238E27FC236}">
              <a16:creationId xmlns:a16="http://schemas.microsoft.com/office/drawing/2014/main" id="{F238AF9C-98A3-46BB-BEF1-EFD0F47C0534}"/>
            </a:ext>
          </a:extLst>
        </xdr:cNvPr>
        <xdr:cNvSpPr/>
      </xdr:nvSpPr>
      <xdr:spPr>
        <a:xfrm>
          <a:off x="12804140" y="13879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558" name="フローチャート: 判断 557">
          <a:extLst>
            <a:ext uri="{FF2B5EF4-FFF2-40B4-BE49-F238E27FC236}">
              <a16:creationId xmlns:a16="http://schemas.microsoft.com/office/drawing/2014/main" id="{18725821-4B9B-4601-A4B3-2EF60DACCAE2}"/>
            </a:ext>
          </a:extLst>
        </xdr:cNvPr>
        <xdr:cNvSpPr/>
      </xdr:nvSpPr>
      <xdr:spPr>
        <a:xfrm>
          <a:off x="12029440" y="138840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559" name="フローチャート: 判断 558">
          <a:extLst>
            <a:ext uri="{FF2B5EF4-FFF2-40B4-BE49-F238E27FC236}">
              <a16:creationId xmlns:a16="http://schemas.microsoft.com/office/drawing/2014/main" id="{17A2A922-8429-44E9-9991-75B83323E887}"/>
            </a:ext>
          </a:extLst>
        </xdr:cNvPr>
        <xdr:cNvSpPr/>
      </xdr:nvSpPr>
      <xdr:spPr>
        <a:xfrm>
          <a:off x="1123188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F81019FC-7A68-4171-8810-868E67874FE7}"/>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B6FC4B9C-0FB3-4D64-9183-86DE8A887044}"/>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E5B885E4-9751-47DD-9697-B4A24E1C3147}"/>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678645E0-5E70-4238-B266-B040FC998EFC}"/>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788C5D6F-1D96-45D5-A26D-5790047740D6}"/>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65" name="楕円 564">
          <a:extLst>
            <a:ext uri="{FF2B5EF4-FFF2-40B4-BE49-F238E27FC236}">
              <a16:creationId xmlns:a16="http://schemas.microsoft.com/office/drawing/2014/main" id="{A3EFE81E-0C79-4F95-984A-D3B1645C52DF}"/>
            </a:ext>
          </a:extLst>
        </xdr:cNvPr>
        <xdr:cNvSpPr/>
      </xdr:nvSpPr>
      <xdr:spPr>
        <a:xfrm>
          <a:off x="14325600" y="1453496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66" name="【消防施設】&#10;有形固定資産減価償却率該当値テキスト">
          <a:extLst>
            <a:ext uri="{FF2B5EF4-FFF2-40B4-BE49-F238E27FC236}">
              <a16:creationId xmlns:a16="http://schemas.microsoft.com/office/drawing/2014/main" id="{3636CB63-4275-4B50-9DFA-C373ECB68EA9}"/>
            </a:ext>
          </a:extLst>
        </xdr:cNvPr>
        <xdr:cNvSpPr txBox="1"/>
      </xdr:nvSpPr>
      <xdr:spPr>
        <a:xfrm>
          <a:off x="14414500" y="1444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67" name="楕円 566">
          <a:extLst>
            <a:ext uri="{FF2B5EF4-FFF2-40B4-BE49-F238E27FC236}">
              <a16:creationId xmlns:a16="http://schemas.microsoft.com/office/drawing/2014/main" id="{0A1F219C-0B46-45D3-9FEE-76FEC460DFA6}"/>
            </a:ext>
          </a:extLst>
        </xdr:cNvPr>
        <xdr:cNvSpPr/>
      </xdr:nvSpPr>
      <xdr:spPr>
        <a:xfrm>
          <a:off x="1357884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568" name="直線コネクタ 567">
          <a:extLst>
            <a:ext uri="{FF2B5EF4-FFF2-40B4-BE49-F238E27FC236}">
              <a16:creationId xmlns:a16="http://schemas.microsoft.com/office/drawing/2014/main" id="{82C20423-9223-4642-9DF2-522B66FBC389}"/>
            </a:ext>
          </a:extLst>
        </xdr:cNvPr>
        <xdr:cNvCxnSpPr/>
      </xdr:nvCxnSpPr>
      <xdr:spPr>
        <a:xfrm>
          <a:off x="13629640" y="14585769"/>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569" name="楕円 568">
          <a:extLst>
            <a:ext uri="{FF2B5EF4-FFF2-40B4-BE49-F238E27FC236}">
              <a16:creationId xmlns:a16="http://schemas.microsoft.com/office/drawing/2014/main" id="{A1546B0B-0FBB-436D-9B30-C79F22E82936}"/>
            </a:ext>
          </a:extLst>
        </xdr:cNvPr>
        <xdr:cNvSpPr/>
      </xdr:nvSpPr>
      <xdr:spPr>
        <a:xfrm>
          <a:off x="1280414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570" name="直線コネクタ 569">
          <a:extLst>
            <a:ext uri="{FF2B5EF4-FFF2-40B4-BE49-F238E27FC236}">
              <a16:creationId xmlns:a16="http://schemas.microsoft.com/office/drawing/2014/main" id="{CB2E5350-F06F-4B2F-903A-42F20E61D98D}"/>
            </a:ext>
          </a:extLst>
        </xdr:cNvPr>
        <xdr:cNvCxnSpPr/>
      </xdr:nvCxnSpPr>
      <xdr:spPr>
        <a:xfrm>
          <a:off x="12854940" y="1458576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71" name="楕円 570">
          <a:extLst>
            <a:ext uri="{FF2B5EF4-FFF2-40B4-BE49-F238E27FC236}">
              <a16:creationId xmlns:a16="http://schemas.microsoft.com/office/drawing/2014/main" id="{A516E370-2193-4CB2-9442-2219CAD3B130}"/>
            </a:ext>
          </a:extLst>
        </xdr:cNvPr>
        <xdr:cNvSpPr/>
      </xdr:nvSpPr>
      <xdr:spPr>
        <a:xfrm>
          <a:off x="12029440" y="14534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572" name="直線コネクタ 571">
          <a:extLst>
            <a:ext uri="{FF2B5EF4-FFF2-40B4-BE49-F238E27FC236}">
              <a16:creationId xmlns:a16="http://schemas.microsoft.com/office/drawing/2014/main" id="{D8F783FB-33BC-4EF7-8DDA-610D35804D53}"/>
            </a:ext>
          </a:extLst>
        </xdr:cNvPr>
        <xdr:cNvCxnSpPr/>
      </xdr:nvCxnSpPr>
      <xdr:spPr>
        <a:xfrm>
          <a:off x="12072620" y="1458576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73" name="楕円 572">
          <a:extLst>
            <a:ext uri="{FF2B5EF4-FFF2-40B4-BE49-F238E27FC236}">
              <a16:creationId xmlns:a16="http://schemas.microsoft.com/office/drawing/2014/main" id="{48E5C214-CBC9-4170-97B5-8B24DF1E9611}"/>
            </a:ext>
          </a:extLst>
        </xdr:cNvPr>
        <xdr:cNvSpPr/>
      </xdr:nvSpPr>
      <xdr:spPr>
        <a:xfrm>
          <a:off x="1123188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574" name="直線コネクタ 573">
          <a:extLst>
            <a:ext uri="{FF2B5EF4-FFF2-40B4-BE49-F238E27FC236}">
              <a16:creationId xmlns:a16="http://schemas.microsoft.com/office/drawing/2014/main" id="{A0B511C7-48E0-476A-9CC4-76B4DF387188}"/>
            </a:ext>
          </a:extLst>
        </xdr:cNvPr>
        <xdr:cNvCxnSpPr/>
      </xdr:nvCxnSpPr>
      <xdr:spPr>
        <a:xfrm>
          <a:off x="11282680" y="1458576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575" name="n_1aveValue【消防施設】&#10;有形固定資産減価償却率">
          <a:extLst>
            <a:ext uri="{FF2B5EF4-FFF2-40B4-BE49-F238E27FC236}">
              <a16:creationId xmlns:a16="http://schemas.microsoft.com/office/drawing/2014/main" id="{3A433B68-A612-4B56-BE00-D6D91BE1A331}"/>
            </a:ext>
          </a:extLst>
        </xdr:cNvPr>
        <xdr:cNvSpPr txBox="1"/>
      </xdr:nvSpPr>
      <xdr:spPr>
        <a:xfrm>
          <a:off x="1343724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576" name="n_2aveValue【消防施設】&#10;有形固定資産減価償却率">
          <a:extLst>
            <a:ext uri="{FF2B5EF4-FFF2-40B4-BE49-F238E27FC236}">
              <a16:creationId xmlns:a16="http://schemas.microsoft.com/office/drawing/2014/main" id="{554D780C-9E10-464F-BEEA-F7C46BF9561A}"/>
            </a:ext>
          </a:extLst>
        </xdr:cNvPr>
        <xdr:cNvSpPr txBox="1"/>
      </xdr:nvSpPr>
      <xdr:spPr>
        <a:xfrm>
          <a:off x="126752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577" name="n_3aveValue【消防施設】&#10;有形固定資産減価償却率">
          <a:extLst>
            <a:ext uri="{FF2B5EF4-FFF2-40B4-BE49-F238E27FC236}">
              <a16:creationId xmlns:a16="http://schemas.microsoft.com/office/drawing/2014/main" id="{60E658BA-31B9-42A4-99A8-B60705C838FC}"/>
            </a:ext>
          </a:extLst>
        </xdr:cNvPr>
        <xdr:cNvSpPr txBox="1"/>
      </xdr:nvSpPr>
      <xdr:spPr>
        <a:xfrm>
          <a:off x="119005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578" name="n_4aveValue【消防施設】&#10;有形固定資産減価償却率">
          <a:extLst>
            <a:ext uri="{FF2B5EF4-FFF2-40B4-BE49-F238E27FC236}">
              <a16:creationId xmlns:a16="http://schemas.microsoft.com/office/drawing/2014/main" id="{71028097-22D8-438D-8D9D-513FA9027D23}"/>
            </a:ext>
          </a:extLst>
        </xdr:cNvPr>
        <xdr:cNvSpPr txBox="1"/>
      </xdr:nvSpPr>
      <xdr:spPr>
        <a:xfrm>
          <a:off x="1110298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79" name="n_1mainValue【消防施設】&#10;有形固定資産減価償却率">
          <a:extLst>
            <a:ext uri="{FF2B5EF4-FFF2-40B4-BE49-F238E27FC236}">
              <a16:creationId xmlns:a16="http://schemas.microsoft.com/office/drawing/2014/main" id="{BC1B3FBE-E3C4-4925-ACA2-791B745A337A}"/>
            </a:ext>
          </a:extLst>
        </xdr:cNvPr>
        <xdr:cNvSpPr txBox="1"/>
      </xdr:nvSpPr>
      <xdr:spPr>
        <a:xfrm>
          <a:off x="1341254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80" name="n_2mainValue【消防施設】&#10;有形固定資産減価償却率">
          <a:extLst>
            <a:ext uri="{FF2B5EF4-FFF2-40B4-BE49-F238E27FC236}">
              <a16:creationId xmlns:a16="http://schemas.microsoft.com/office/drawing/2014/main" id="{3989F714-0018-40DD-96A2-4A6060EE50CA}"/>
            </a:ext>
          </a:extLst>
        </xdr:cNvPr>
        <xdr:cNvSpPr txBox="1"/>
      </xdr:nvSpPr>
      <xdr:spPr>
        <a:xfrm>
          <a:off x="1264292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81" name="n_3mainValue【消防施設】&#10;有形固定資産減価償却率">
          <a:extLst>
            <a:ext uri="{FF2B5EF4-FFF2-40B4-BE49-F238E27FC236}">
              <a16:creationId xmlns:a16="http://schemas.microsoft.com/office/drawing/2014/main" id="{0FA118DC-4682-41CC-9BD0-FF2DD6B3DC8C}"/>
            </a:ext>
          </a:extLst>
        </xdr:cNvPr>
        <xdr:cNvSpPr txBox="1"/>
      </xdr:nvSpPr>
      <xdr:spPr>
        <a:xfrm>
          <a:off x="1186822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82" name="n_4mainValue【消防施設】&#10;有形固定資産減価償却率">
          <a:extLst>
            <a:ext uri="{FF2B5EF4-FFF2-40B4-BE49-F238E27FC236}">
              <a16:creationId xmlns:a16="http://schemas.microsoft.com/office/drawing/2014/main" id="{333B845B-590B-418D-A650-2C64AB1C3CB4}"/>
            </a:ext>
          </a:extLst>
        </xdr:cNvPr>
        <xdr:cNvSpPr txBox="1"/>
      </xdr:nvSpPr>
      <xdr:spPr>
        <a:xfrm>
          <a:off x="1107066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F41FDEBF-005F-4EA4-BCC4-0DF0A2AFC86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E49FA393-B8A3-4BC9-A233-C03696A87FF5}"/>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36F8FC44-989D-4DCD-85C7-EA09981B4FB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4C784C05-6397-4A39-A0C4-0B26BA57FE9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E6DFBE28-F90B-417F-8547-7F0B841A259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3D4E6FA4-C2BA-43E8-85F0-54C679CB64B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8C3DBC47-5FF1-4C9B-AF22-F6E5B2B7BD3A}"/>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13473FCA-B1F2-419C-B633-3948D7F9CB4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9D9DF965-EC21-4859-AF88-97DBC68BF73C}"/>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E5F8A2E3-B69E-4F09-B1D5-8B9B0AF5028D}"/>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a:extLst>
            <a:ext uri="{FF2B5EF4-FFF2-40B4-BE49-F238E27FC236}">
              <a16:creationId xmlns:a16="http://schemas.microsoft.com/office/drawing/2014/main" id="{D2EE5545-F1F9-4F7F-929B-35CA2191338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C9D388B7-67B4-49F5-9860-278A467156D6}"/>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a:extLst>
            <a:ext uri="{FF2B5EF4-FFF2-40B4-BE49-F238E27FC236}">
              <a16:creationId xmlns:a16="http://schemas.microsoft.com/office/drawing/2014/main" id="{5BCFBD30-F481-4945-BFA1-2F5230278861}"/>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a:extLst>
            <a:ext uri="{FF2B5EF4-FFF2-40B4-BE49-F238E27FC236}">
              <a16:creationId xmlns:a16="http://schemas.microsoft.com/office/drawing/2014/main" id="{23195FF3-D2AC-466F-B038-CD1434734C34}"/>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3C50C3C1-8C4D-4608-9B89-30834B2A4704}"/>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a:extLst>
            <a:ext uri="{FF2B5EF4-FFF2-40B4-BE49-F238E27FC236}">
              <a16:creationId xmlns:a16="http://schemas.microsoft.com/office/drawing/2014/main" id="{A3FED1B9-4A47-4F3B-BCB3-17717461FF1C}"/>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a:extLst>
            <a:ext uri="{FF2B5EF4-FFF2-40B4-BE49-F238E27FC236}">
              <a16:creationId xmlns:a16="http://schemas.microsoft.com/office/drawing/2014/main" id="{B5FB6540-E4DE-404D-AC19-CE7251ADD3A6}"/>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a:extLst>
            <a:ext uri="{FF2B5EF4-FFF2-40B4-BE49-F238E27FC236}">
              <a16:creationId xmlns:a16="http://schemas.microsoft.com/office/drawing/2014/main" id="{16D788D4-9E9E-4B6B-AD5E-8FD020038E19}"/>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a:extLst>
            <a:ext uri="{FF2B5EF4-FFF2-40B4-BE49-F238E27FC236}">
              <a16:creationId xmlns:a16="http://schemas.microsoft.com/office/drawing/2014/main" id="{740B8D56-C4B5-47F9-9EEC-7093C3BE765E}"/>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a:extLst>
            <a:ext uri="{FF2B5EF4-FFF2-40B4-BE49-F238E27FC236}">
              <a16:creationId xmlns:a16="http://schemas.microsoft.com/office/drawing/2014/main" id="{F134E686-ED37-440D-A18D-AD21FD420E77}"/>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5EE9BB88-2C6A-43D6-9703-E9AEAE9E5147}"/>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2504BB9C-EA4F-43F7-BBA6-71EF50D91C7A}"/>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B0BE1B7F-BF2E-4A74-9B68-C784CA866EB1}"/>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606" name="直線コネクタ 605">
          <a:extLst>
            <a:ext uri="{FF2B5EF4-FFF2-40B4-BE49-F238E27FC236}">
              <a16:creationId xmlns:a16="http://schemas.microsoft.com/office/drawing/2014/main" id="{4E396962-5C90-426B-8F21-5F6E710BD79B}"/>
            </a:ext>
          </a:extLst>
        </xdr:cNvPr>
        <xdr:cNvCxnSpPr/>
      </xdr:nvCxnSpPr>
      <xdr:spPr>
        <a:xfrm flipV="1">
          <a:off x="19509104" y="1293495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7" name="【消防施設】&#10;一人当たり面積最小値テキスト">
          <a:extLst>
            <a:ext uri="{FF2B5EF4-FFF2-40B4-BE49-F238E27FC236}">
              <a16:creationId xmlns:a16="http://schemas.microsoft.com/office/drawing/2014/main" id="{C3E2157F-02C9-4EB2-8CDB-B85C680AF6A0}"/>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8" name="直線コネクタ 607">
          <a:extLst>
            <a:ext uri="{FF2B5EF4-FFF2-40B4-BE49-F238E27FC236}">
              <a16:creationId xmlns:a16="http://schemas.microsoft.com/office/drawing/2014/main" id="{87DD896E-2236-438E-BB53-60E16492F3E9}"/>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609" name="【消防施設】&#10;一人当たり面積最大値テキスト">
          <a:extLst>
            <a:ext uri="{FF2B5EF4-FFF2-40B4-BE49-F238E27FC236}">
              <a16:creationId xmlns:a16="http://schemas.microsoft.com/office/drawing/2014/main" id="{E32BAC0E-10A7-47A3-ACB2-F133EDF87E75}"/>
            </a:ext>
          </a:extLst>
        </xdr:cNvPr>
        <xdr:cNvSpPr txBox="1"/>
      </xdr:nvSpPr>
      <xdr:spPr>
        <a:xfrm>
          <a:off x="19547840" y="1271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610" name="直線コネクタ 609">
          <a:extLst>
            <a:ext uri="{FF2B5EF4-FFF2-40B4-BE49-F238E27FC236}">
              <a16:creationId xmlns:a16="http://schemas.microsoft.com/office/drawing/2014/main" id="{A8D858D6-30F9-4AEC-AC7C-70CBBEE444E6}"/>
            </a:ext>
          </a:extLst>
        </xdr:cNvPr>
        <xdr:cNvCxnSpPr/>
      </xdr:nvCxnSpPr>
      <xdr:spPr>
        <a:xfrm>
          <a:off x="19443700" y="12934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611" name="【消防施設】&#10;一人当たり面積平均値テキスト">
          <a:extLst>
            <a:ext uri="{FF2B5EF4-FFF2-40B4-BE49-F238E27FC236}">
              <a16:creationId xmlns:a16="http://schemas.microsoft.com/office/drawing/2014/main" id="{659F5924-8447-43FB-B155-93D9B140E937}"/>
            </a:ext>
          </a:extLst>
        </xdr:cNvPr>
        <xdr:cNvSpPr txBox="1"/>
      </xdr:nvSpPr>
      <xdr:spPr>
        <a:xfrm>
          <a:off x="19547840" y="13827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612" name="フローチャート: 判断 611">
          <a:extLst>
            <a:ext uri="{FF2B5EF4-FFF2-40B4-BE49-F238E27FC236}">
              <a16:creationId xmlns:a16="http://schemas.microsoft.com/office/drawing/2014/main" id="{CA2DE157-0796-40DA-8A8E-9B595892D404}"/>
            </a:ext>
          </a:extLst>
        </xdr:cNvPr>
        <xdr:cNvSpPr/>
      </xdr:nvSpPr>
      <xdr:spPr>
        <a:xfrm>
          <a:off x="19458940" y="1397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613" name="フローチャート: 判断 612">
          <a:extLst>
            <a:ext uri="{FF2B5EF4-FFF2-40B4-BE49-F238E27FC236}">
              <a16:creationId xmlns:a16="http://schemas.microsoft.com/office/drawing/2014/main" id="{6122C3B6-8784-4AEB-BDFE-1A42ADF8E9FF}"/>
            </a:ext>
          </a:extLst>
        </xdr:cNvPr>
        <xdr:cNvSpPr/>
      </xdr:nvSpPr>
      <xdr:spPr>
        <a:xfrm>
          <a:off x="18735040" y="13514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614" name="フローチャート: 判断 613">
          <a:extLst>
            <a:ext uri="{FF2B5EF4-FFF2-40B4-BE49-F238E27FC236}">
              <a16:creationId xmlns:a16="http://schemas.microsoft.com/office/drawing/2014/main" id="{97D3D6C7-68DC-4354-8BA9-3039F4D93DDA}"/>
            </a:ext>
          </a:extLst>
        </xdr:cNvPr>
        <xdr:cNvSpPr/>
      </xdr:nvSpPr>
      <xdr:spPr>
        <a:xfrm>
          <a:off x="17937480" y="13388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615" name="フローチャート: 判断 614">
          <a:extLst>
            <a:ext uri="{FF2B5EF4-FFF2-40B4-BE49-F238E27FC236}">
              <a16:creationId xmlns:a16="http://schemas.microsoft.com/office/drawing/2014/main" id="{AC09F241-9AB7-4903-8C31-FA43B48DF4BE}"/>
            </a:ext>
          </a:extLst>
        </xdr:cNvPr>
        <xdr:cNvSpPr/>
      </xdr:nvSpPr>
      <xdr:spPr>
        <a:xfrm>
          <a:off x="17162780" y="13510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616" name="フローチャート: 判断 615">
          <a:extLst>
            <a:ext uri="{FF2B5EF4-FFF2-40B4-BE49-F238E27FC236}">
              <a16:creationId xmlns:a16="http://schemas.microsoft.com/office/drawing/2014/main" id="{DA65AA4A-67CC-4819-AB5D-123F8EC94CAE}"/>
            </a:ext>
          </a:extLst>
        </xdr:cNvPr>
        <xdr:cNvSpPr/>
      </xdr:nvSpPr>
      <xdr:spPr>
        <a:xfrm>
          <a:off x="16388080" y="14038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CC47669F-1733-4137-8AC6-C508A849E91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5BF7A12E-D14D-44D7-AA78-080D3377B52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E006EBE5-1581-40E6-B1EB-4220D0787F7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22C6C08A-9B19-478C-B178-6A3D609F65B4}"/>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D94CC665-63E7-4A75-8060-6F76B461AFED}"/>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622" name="楕円 621">
          <a:extLst>
            <a:ext uri="{FF2B5EF4-FFF2-40B4-BE49-F238E27FC236}">
              <a16:creationId xmlns:a16="http://schemas.microsoft.com/office/drawing/2014/main" id="{C8999C89-D0FB-41C3-8C97-63378A0E68A0}"/>
            </a:ext>
          </a:extLst>
        </xdr:cNvPr>
        <xdr:cNvSpPr/>
      </xdr:nvSpPr>
      <xdr:spPr>
        <a:xfrm>
          <a:off x="1945894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47641</xdr:rowOff>
    </xdr:from>
    <xdr:ext cx="469744" cy="259045"/>
    <xdr:sp macro="" textlink="">
      <xdr:nvSpPr>
        <xdr:cNvPr id="623" name="【消防施設】&#10;一人当たり面積該当値テキスト">
          <a:extLst>
            <a:ext uri="{FF2B5EF4-FFF2-40B4-BE49-F238E27FC236}">
              <a16:creationId xmlns:a16="http://schemas.microsoft.com/office/drawing/2014/main" id="{FD05086C-91A9-4605-B853-F1092F02C06F}"/>
            </a:ext>
          </a:extLst>
        </xdr:cNvPr>
        <xdr:cNvSpPr txBox="1"/>
      </xdr:nvSpPr>
      <xdr:spPr>
        <a:xfrm>
          <a:off x="19547840" y="1429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624" name="楕円 623">
          <a:extLst>
            <a:ext uri="{FF2B5EF4-FFF2-40B4-BE49-F238E27FC236}">
              <a16:creationId xmlns:a16="http://schemas.microsoft.com/office/drawing/2014/main" id="{1829912B-A82F-4874-B1C2-BE138A84FF0B}"/>
            </a:ext>
          </a:extLst>
        </xdr:cNvPr>
        <xdr:cNvSpPr/>
      </xdr:nvSpPr>
      <xdr:spPr>
        <a:xfrm>
          <a:off x="18735040" y="1432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120014</xdr:rowOff>
    </xdr:from>
    <xdr:to>
      <xdr:col>116</xdr:col>
      <xdr:colOff>63500</xdr:colOff>
      <xdr:row>85</xdr:row>
      <xdr:rowOff>125730</xdr:rowOff>
    </xdr:to>
    <xdr:cxnSp macro="">
      <xdr:nvCxnSpPr>
        <xdr:cNvPr id="625" name="直線コネクタ 624">
          <a:extLst>
            <a:ext uri="{FF2B5EF4-FFF2-40B4-BE49-F238E27FC236}">
              <a16:creationId xmlns:a16="http://schemas.microsoft.com/office/drawing/2014/main" id="{C93143D6-A653-465A-8785-1AE55B3A4195}"/>
            </a:ext>
          </a:extLst>
        </xdr:cNvPr>
        <xdr:cNvCxnSpPr/>
      </xdr:nvCxnSpPr>
      <xdr:spPr>
        <a:xfrm flipV="1">
          <a:off x="18778220" y="14369414"/>
          <a:ext cx="7315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80645</xdr:rowOff>
    </xdr:from>
    <xdr:to>
      <xdr:col>107</xdr:col>
      <xdr:colOff>101600</xdr:colOff>
      <xdr:row>86</xdr:row>
      <xdr:rowOff>10795</xdr:rowOff>
    </xdr:to>
    <xdr:sp macro="" textlink="">
      <xdr:nvSpPr>
        <xdr:cNvPr id="626" name="楕円 625">
          <a:extLst>
            <a:ext uri="{FF2B5EF4-FFF2-40B4-BE49-F238E27FC236}">
              <a16:creationId xmlns:a16="http://schemas.microsoft.com/office/drawing/2014/main" id="{83F263DA-177E-4FE3-8A1D-45531E1570C8}"/>
            </a:ext>
          </a:extLst>
        </xdr:cNvPr>
        <xdr:cNvSpPr/>
      </xdr:nvSpPr>
      <xdr:spPr>
        <a:xfrm>
          <a:off x="17937480" y="14330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125730</xdr:rowOff>
    </xdr:from>
    <xdr:to>
      <xdr:col>111</xdr:col>
      <xdr:colOff>177800</xdr:colOff>
      <xdr:row>85</xdr:row>
      <xdr:rowOff>131445</xdr:rowOff>
    </xdr:to>
    <xdr:cxnSp macro="">
      <xdr:nvCxnSpPr>
        <xdr:cNvPr id="627" name="直線コネクタ 626">
          <a:extLst>
            <a:ext uri="{FF2B5EF4-FFF2-40B4-BE49-F238E27FC236}">
              <a16:creationId xmlns:a16="http://schemas.microsoft.com/office/drawing/2014/main" id="{BFE849F9-E66E-4301-91AC-EDE6D6E7C10F}"/>
            </a:ext>
          </a:extLst>
        </xdr:cNvPr>
        <xdr:cNvCxnSpPr/>
      </xdr:nvCxnSpPr>
      <xdr:spPr>
        <a:xfrm flipV="1">
          <a:off x="17988280" y="1437513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86361</xdr:rowOff>
    </xdr:from>
    <xdr:to>
      <xdr:col>102</xdr:col>
      <xdr:colOff>165100</xdr:colOff>
      <xdr:row>86</xdr:row>
      <xdr:rowOff>16511</xdr:rowOff>
    </xdr:to>
    <xdr:sp macro="" textlink="">
      <xdr:nvSpPr>
        <xdr:cNvPr id="628" name="楕円 627">
          <a:extLst>
            <a:ext uri="{FF2B5EF4-FFF2-40B4-BE49-F238E27FC236}">
              <a16:creationId xmlns:a16="http://schemas.microsoft.com/office/drawing/2014/main" id="{EDA771BE-EF60-456E-96DB-BDA0B0363179}"/>
            </a:ext>
          </a:extLst>
        </xdr:cNvPr>
        <xdr:cNvSpPr/>
      </xdr:nvSpPr>
      <xdr:spPr>
        <a:xfrm>
          <a:off x="17162780" y="14335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131445</xdr:rowOff>
    </xdr:from>
    <xdr:to>
      <xdr:col>107</xdr:col>
      <xdr:colOff>50800</xdr:colOff>
      <xdr:row>85</xdr:row>
      <xdr:rowOff>137161</xdr:rowOff>
    </xdr:to>
    <xdr:cxnSp macro="">
      <xdr:nvCxnSpPr>
        <xdr:cNvPr id="629" name="直線コネクタ 628">
          <a:extLst>
            <a:ext uri="{FF2B5EF4-FFF2-40B4-BE49-F238E27FC236}">
              <a16:creationId xmlns:a16="http://schemas.microsoft.com/office/drawing/2014/main" id="{55D51649-E9BF-4E1D-ACA4-DDC32AE9DAA8}"/>
            </a:ext>
          </a:extLst>
        </xdr:cNvPr>
        <xdr:cNvCxnSpPr/>
      </xdr:nvCxnSpPr>
      <xdr:spPr>
        <a:xfrm flipV="1">
          <a:off x="17213580" y="14380845"/>
          <a:ext cx="7747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88264</xdr:rowOff>
    </xdr:from>
    <xdr:to>
      <xdr:col>98</xdr:col>
      <xdr:colOff>38100</xdr:colOff>
      <xdr:row>86</xdr:row>
      <xdr:rowOff>18414</xdr:rowOff>
    </xdr:to>
    <xdr:sp macro="" textlink="">
      <xdr:nvSpPr>
        <xdr:cNvPr id="630" name="楕円 629">
          <a:extLst>
            <a:ext uri="{FF2B5EF4-FFF2-40B4-BE49-F238E27FC236}">
              <a16:creationId xmlns:a16="http://schemas.microsoft.com/office/drawing/2014/main" id="{476315DB-9407-45A1-8470-3BC0F4D2E02F}"/>
            </a:ext>
          </a:extLst>
        </xdr:cNvPr>
        <xdr:cNvSpPr/>
      </xdr:nvSpPr>
      <xdr:spPr>
        <a:xfrm>
          <a:off x="16388080" y="143376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137161</xdr:rowOff>
    </xdr:from>
    <xdr:to>
      <xdr:col>102</xdr:col>
      <xdr:colOff>114300</xdr:colOff>
      <xdr:row>85</xdr:row>
      <xdr:rowOff>139064</xdr:rowOff>
    </xdr:to>
    <xdr:cxnSp macro="">
      <xdr:nvCxnSpPr>
        <xdr:cNvPr id="631" name="直線コネクタ 630">
          <a:extLst>
            <a:ext uri="{FF2B5EF4-FFF2-40B4-BE49-F238E27FC236}">
              <a16:creationId xmlns:a16="http://schemas.microsoft.com/office/drawing/2014/main" id="{D5B60CC0-1037-48E5-88E3-6095C5439F6D}"/>
            </a:ext>
          </a:extLst>
        </xdr:cNvPr>
        <xdr:cNvCxnSpPr/>
      </xdr:nvCxnSpPr>
      <xdr:spPr>
        <a:xfrm flipV="1">
          <a:off x="16431260" y="14386561"/>
          <a:ext cx="78232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632" name="n_1aveValue【消防施設】&#10;一人当たり面積">
          <a:extLst>
            <a:ext uri="{FF2B5EF4-FFF2-40B4-BE49-F238E27FC236}">
              <a16:creationId xmlns:a16="http://schemas.microsoft.com/office/drawing/2014/main" id="{CB3E7277-1B55-40B5-A058-92DEDB71B983}"/>
            </a:ext>
          </a:extLst>
        </xdr:cNvPr>
        <xdr:cNvSpPr txBox="1"/>
      </xdr:nvSpPr>
      <xdr:spPr>
        <a:xfrm>
          <a:off x="18561127" y="1329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633" name="n_2aveValue【消防施設】&#10;一人当たり面積">
          <a:extLst>
            <a:ext uri="{FF2B5EF4-FFF2-40B4-BE49-F238E27FC236}">
              <a16:creationId xmlns:a16="http://schemas.microsoft.com/office/drawing/2014/main" id="{9DA10E25-DB77-4982-85A0-EA10305033A8}"/>
            </a:ext>
          </a:extLst>
        </xdr:cNvPr>
        <xdr:cNvSpPr txBox="1"/>
      </xdr:nvSpPr>
      <xdr:spPr>
        <a:xfrm>
          <a:off x="17776267" y="1316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634" name="n_3aveValue【消防施設】&#10;一人当たり面積">
          <a:extLst>
            <a:ext uri="{FF2B5EF4-FFF2-40B4-BE49-F238E27FC236}">
              <a16:creationId xmlns:a16="http://schemas.microsoft.com/office/drawing/2014/main" id="{1F77952F-7814-4798-8683-209C2C276167}"/>
            </a:ext>
          </a:extLst>
        </xdr:cNvPr>
        <xdr:cNvSpPr txBox="1"/>
      </xdr:nvSpPr>
      <xdr:spPr>
        <a:xfrm>
          <a:off x="17001567" y="1328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635" name="n_4aveValue【消防施設】&#10;一人当たり面積">
          <a:extLst>
            <a:ext uri="{FF2B5EF4-FFF2-40B4-BE49-F238E27FC236}">
              <a16:creationId xmlns:a16="http://schemas.microsoft.com/office/drawing/2014/main" id="{EB56B262-C5A2-4472-9AB7-DB8867C120E6}"/>
            </a:ext>
          </a:extLst>
        </xdr:cNvPr>
        <xdr:cNvSpPr txBox="1"/>
      </xdr:nvSpPr>
      <xdr:spPr>
        <a:xfrm>
          <a:off x="1622686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636" name="n_1mainValue【消防施設】&#10;一人当たり面積">
          <a:extLst>
            <a:ext uri="{FF2B5EF4-FFF2-40B4-BE49-F238E27FC236}">
              <a16:creationId xmlns:a16="http://schemas.microsoft.com/office/drawing/2014/main" id="{4B6DB6EF-D6DF-4D64-8381-F4481D7584AB}"/>
            </a:ext>
          </a:extLst>
        </xdr:cNvPr>
        <xdr:cNvSpPr txBox="1"/>
      </xdr:nvSpPr>
      <xdr:spPr>
        <a:xfrm>
          <a:off x="185611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1922</xdr:rowOff>
    </xdr:from>
    <xdr:ext cx="469744" cy="259045"/>
    <xdr:sp macro="" textlink="">
      <xdr:nvSpPr>
        <xdr:cNvPr id="637" name="n_2mainValue【消防施設】&#10;一人当たり面積">
          <a:extLst>
            <a:ext uri="{FF2B5EF4-FFF2-40B4-BE49-F238E27FC236}">
              <a16:creationId xmlns:a16="http://schemas.microsoft.com/office/drawing/2014/main" id="{185A7C1C-7278-4131-A4A6-2FDE2A01739F}"/>
            </a:ext>
          </a:extLst>
        </xdr:cNvPr>
        <xdr:cNvSpPr txBox="1"/>
      </xdr:nvSpPr>
      <xdr:spPr>
        <a:xfrm>
          <a:off x="17776267" y="1441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7638</xdr:rowOff>
    </xdr:from>
    <xdr:ext cx="469744" cy="259045"/>
    <xdr:sp macro="" textlink="">
      <xdr:nvSpPr>
        <xdr:cNvPr id="638" name="n_3mainValue【消防施設】&#10;一人当たり面積">
          <a:extLst>
            <a:ext uri="{FF2B5EF4-FFF2-40B4-BE49-F238E27FC236}">
              <a16:creationId xmlns:a16="http://schemas.microsoft.com/office/drawing/2014/main" id="{17046B18-291F-4ABC-BEFB-FB80112A6A60}"/>
            </a:ext>
          </a:extLst>
        </xdr:cNvPr>
        <xdr:cNvSpPr txBox="1"/>
      </xdr:nvSpPr>
      <xdr:spPr>
        <a:xfrm>
          <a:off x="17001567" y="1442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9541</xdr:rowOff>
    </xdr:from>
    <xdr:ext cx="469744" cy="259045"/>
    <xdr:sp macro="" textlink="">
      <xdr:nvSpPr>
        <xdr:cNvPr id="639" name="n_4mainValue【消防施設】&#10;一人当たり面積">
          <a:extLst>
            <a:ext uri="{FF2B5EF4-FFF2-40B4-BE49-F238E27FC236}">
              <a16:creationId xmlns:a16="http://schemas.microsoft.com/office/drawing/2014/main" id="{91E613E4-8B74-45DE-A282-ABC732CB9957}"/>
            </a:ext>
          </a:extLst>
        </xdr:cNvPr>
        <xdr:cNvSpPr txBox="1"/>
      </xdr:nvSpPr>
      <xdr:spPr>
        <a:xfrm>
          <a:off x="16226867" y="1442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332E41-9407-4E1B-B5C0-3E615AF4E6FE}"/>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3CF2C628-210F-4DC7-AB1C-EDC05279AA5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84C47BE5-EF6C-4AC3-B27F-E8565516813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D711828-620E-4E33-A4FB-EEABD8FF58A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742BA174-DDA6-4ACD-93BC-5FD3EC54B27F}"/>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E35FB26E-487F-405C-8F4F-E6A854048472}"/>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DFEAE468-C03B-4972-AB82-185C2DE29D67}"/>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6CE802F7-3653-43FF-87B2-4F7AC138837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1E30DA2C-DB64-48FE-9EE8-E048103FFA41}"/>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AD14DE2D-DF3F-4C14-BA31-7F0CE7C45A1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620F804D-58C0-4C2E-8BD6-4DF24A1F7A64}"/>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id="{0C55E424-1D4B-46CC-9ED9-3BF0ACFA9E73}"/>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A65AC0E6-FDA7-4929-B3CF-002863FBE98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id="{02F90D25-5477-45E8-B3CF-F7651B591DDB}"/>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id="{0681E47B-F42E-49D3-A2BF-A0B13A5FC762}"/>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id="{C6780FD4-7C57-452D-97B5-A358A1115508}"/>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id="{C76340C4-AF4C-4A4F-B1E8-53E0218E861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id="{F05EF5A5-BB96-44E3-BC15-09A1A267058E}"/>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id="{5DE31840-322F-4BBD-94EB-600DE2EE2728}"/>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id="{2D7DEFB1-4876-4492-B0BF-1EBED3A0DFA3}"/>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a:extLst>
            <a:ext uri="{FF2B5EF4-FFF2-40B4-BE49-F238E27FC236}">
              <a16:creationId xmlns:a16="http://schemas.microsoft.com/office/drawing/2014/main" id="{A79F8474-387F-4536-80A7-A07F40AD9394}"/>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C3E09C5A-2E33-4D28-935B-179E936B162B}"/>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a:extLst>
            <a:ext uri="{FF2B5EF4-FFF2-40B4-BE49-F238E27FC236}">
              <a16:creationId xmlns:a16="http://schemas.microsoft.com/office/drawing/2014/main" id="{9E55A395-1F5A-4E05-9CDB-7CA0FC76AC46}"/>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EC35685C-4E0E-4EB8-B1DB-D257B4DA2DA4}"/>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664" name="直線コネクタ 663">
          <a:extLst>
            <a:ext uri="{FF2B5EF4-FFF2-40B4-BE49-F238E27FC236}">
              <a16:creationId xmlns:a16="http://schemas.microsoft.com/office/drawing/2014/main" id="{AD02EA30-F974-4AA9-A771-3002E0002DA1}"/>
            </a:ext>
          </a:extLst>
        </xdr:cNvPr>
        <xdr:cNvCxnSpPr/>
      </xdr:nvCxnSpPr>
      <xdr:spPr>
        <a:xfrm flipV="1">
          <a:off x="14375764" y="16872586"/>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5" name="【庁舎】&#10;有形固定資産減価償却率最小値テキスト">
          <a:extLst>
            <a:ext uri="{FF2B5EF4-FFF2-40B4-BE49-F238E27FC236}">
              <a16:creationId xmlns:a16="http://schemas.microsoft.com/office/drawing/2014/main" id="{568E4094-841D-4140-8C8E-B788348522F5}"/>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a:extLst>
            <a:ext uri="{FF2B5EF4-FFF2-40B4-BE49-F238E27FC236}">
              <a16:creationId xmlns:a16="http://schemas.microsoft.com/office/drawing/2014/main" id="{4632EDA9-13F6-47CC-B4DE-FAB8EA34FDCC}"/>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667" name="【庁舎】&#10;有形固定資産減価償却率最大値テキスト">
          <a:extLst>
            <a:ext uri="{FF2B5EF4-FFF2-40B4-BE49-F238E27FC236}">
              <a16:creationId xmlns:a16="http://schemas.microsoft.com/office/drawing/2014/main" id="{C9BC7E37-0FDF-486A-9433-57E8AE0C314A}"/>
            </a:ext>
          </a:extLst>
        </xdr:cNvPr>
        <xdr:cNvSpPr txBox="1"/>
      </xdr:nvSpPr>
      <xdr:spPr>
        <a:xfrm>
          <a:off x="14414500" y="16651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668" name="直線コネクタ 667">
          <a:extLst>
            <a:ext uri="{FF2B5EF4-FFF2-40B4-BE49-F238E27FC236}">
              <a16:creationId xmlns:a16="http://schemas.microsoft.com/office/drawing/2014/main" id="{8354CEEE-C974-408C-9D27-C7D372344D9E}"/>
            </a:ext>
          </a:extLst>
        </xdr:cNvPr>
        <xdr:cNvCxnSpPr/>
      </xdr:nvCxnSpPr>
      <xdr:spPr>
        <a:xfrm>
          <a:off x="14287500" y="168725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69" name="【庁舎】&#10;有形固定資産減価償却率平均値テキスト">
          <a:extLst>
            <a:ext uri="{FF2B5EF4-FFF2-40B4-BE49-F238E27FC236}">
              <a16:creationId xmlns:a16="http://schemas.microsoft.com/office/drawing/2014/main" id="{4F8D1EA4-8188-4782-9431-4A7E0BC14044}"/>
            </a:ext>
          </a:extLst>
        </xdr:cNvPr>
        <xdr:cNvSpPr txBox="1"/>
      </xdr:nvSpPr>
      <xdr:spPr>
        <a:xfrm>
          <a:off x="14414500" y="17338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0" name="フローチャート: 判断 669">
          <a:extLst>
            <a:ext uri="{FF2B5EF4-FFF2-40B4-BE49-F238E27FC236}">
              <a16:creationId xmlns:a16="http://schemas.microsoft.com/office/drawing/2014/main" id="{9539F12C-1625-46B2-BC36-43502D45D298}"/>
            </a:ext>
          </a:extLst>
        </xdr:cNvPr>
        <xdr:cNvSpPr/>
      </xdr:nvSpPr>
      <xdr:spPr>
        <a:xfrm>
          <a:off x="14325600" y="174828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671" name="フローチャート: 判断 670">
          <a:extLst>
            <a:ext uri="{FF2B5EF4-FFF2-40B4-BE49-F238E27FC236}">
              <a16:creationId xmlns:a16="http://schemas.microsoft.com/office/drawing/2014/main" id="{CF5AA474-5DD5-485B-8994-9A31F6DC1CE8}"/>
            </a:ext>
          </a:extLst>
        </xdr:cNvPr>
        <xdr:cNvSpPr/>
      </xdr:nvSpPr>
      <xdr:spPr>
        <a:xfrm>
          <a:off x="13578840" y="17578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672" name="フローチャート: 判断 671">
          <a:extLst>
            <a:ext uri="{FF2B5EF4-FFF2-40B4-BE49-F238E27FC236}">
              <a16:creationId xmlns:a16="http://schemas.microsoft.com/office/drawing/2014/main" id="{690571D7-3C8C-4D16-BDA8-C2A88C2BBA69}"/>
            </a:ext>
          </a:extLst>
        </xdr:cNvPr>
        <xdr:cNvSpPr/>
      </xdr:nvSpPr>
      <xdr:spPr>
        <a:xfrm>
          <a:off x="12804140" y="17534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3" name="フローチャート: 判断 672">
          <a:extLst>
            <a:ext uri="{FF2B5EF4-FFF2-40B4-BE49-F238E27FC236}">
              <a16:creationId xmlns:a16="http://schemas.microsoft.com/office/drawing/2014/main" id="{0F986845-B542-4F1C-9062-93A45C968EB6}"/>
            </a:ext>
          </a:extLst>
        </xdr:cNvPr>
        <xdr:cNvSpPr/>
      </xdr:nvSpPr>
      <xdr:spPr>
        <a:xfrm>
          <a:off x="1202944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674" name="フローチャート: 判断 673">
          <a:extLst>
            <a:ext uri="{FF2B5EF4-FFF2-40B4-BE49-F238E27FC236}">
              <a16:creationId xmlns:a16="http://schemas.microsoft.com/office/drawing/2014/main" id="{6AE15489-2671-4F21-B5EC-11055DC47CC4}"/>
            </a:ext>
          </a:extLst>
        </xdr:cNvPr>
        <xdr:cNvSpPr/>
      </xdr:nvSpPr>
      <xdr:spPr>
        <a:xfrm>
          <a:off x="11231880" y="1744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9FB52A91-9B33-4C1F-85C7-8E4B23CDB2AD}"/>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B9A63E56-66E8-4B8A-A279-2CE69927DB8E}"/>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A978D349-BB60-424B-BCB7-2325E2444C5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0BB40EC-B044-4EC5-A2DD-AE7C121AE14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0756CD7-0A4A-4445-A07B-81CA6F7183FE}"/>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122555</xdr:rowOff>
    </xdr:from>
    <xdr:to>
      <xdr:col>85</xdr:col>
      <xdr:colOff>177800</xdr:colOff>
      <xdr:row>106</xdr:row>
      <xdr:rowOff>52705</xdr:rowOff>
    </xdr:to>
    <xdr:sp macro="" textlink="">
      <xdr:nvSpPr>
        <xdr:cNvPr id="680" name="楕円 679">
          <a:extLst>
            <a:ext uri="{FF2B5EF4-FFF2-40B4-BE49-F238E27FC236}">
              <a16:creationId xmlns:a16="http://schemas.microsoft.com/office/drawing/2014/main" id="{2196E60E-EC27-43CD-85CA-E6405CCD9357}"/>
            </a:ext>
          </a:extLst>
        </xdr:cNvPr>
        <xdr:cNvSpPr/>
      </xdr:nvSpPr>
      <xdr:spPr>
        <a:xfrm>
          <a:off x="14325600" y="177247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100982</xdr:rowOff>
    </xdr:from>
    <xdr:ext cx="405111" cy="259045"/>
    <xdr:sp macro="" textlink="">
      <xdr:nvSpPr>
        <xdr:cNvPr id="681" name="【庁舎】&#10;有形固定資産減価償却率該当値テキスト">
          <a:extLst>
            <a:ext uri="{FF2B5EF4-FFF2-40B4-BE49-F238E27FC236}">
              <a16:creationId xmlns:a16="http://schemas.microsoft.com/office/drawing/2014/main" id="{55784C4F-BF23-4B7F-AA09-907482BE5EFC}"/>
            </a:ext>
          </a:extLst>
        </xdr:cNvPr>
        <xdr:cNvSpPr txBox="1"/>
      </xdr:nvSpPr>
      <xdr:spPr>
        <a:xfrm>
          <a:off x="14414500" y="1770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88264</xdr:rowOff>
    </xdr:from>
    <xdr:to>
      <xdr:col>81</xdr:col>
      <xdr:colOff>101600</xdr:colOff>
      <xdr:row>106</xdr:row>
      <xdr:rowOff>18414</xdr:rowOff>
    </xdr:to>
    <xdr:sp macro="" textlink="">
      <xdr:nvSpPr>
        <xdr:cNvPr id="682" name="楕円 681">
          <a:extLst>
            <a:ext uri="{FF2B5EF4-FFF2-40B4-BE49-F238E27FC236}">
              <a16:creationId xmlns:a16="http://schemas.microsoft.com/office/drawing/2014/main" id="{B01B7FDF-9E25-4900-BF98-C04C8DC73D7C}"/>
            </a:ext>
          </a:extLst>
        </xdr:cNvPr>
        <xdr:cNvSpPr/>
      </xdr:nvSpPr>
      <xdr:spPr>
        <a:xfrm>
          <a:off x="13578840" y="17690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139064</xdr:rowOff>
    </xdr:from>
    <xdr:to>
      <xdr:col>85</xdr:col>
      <xdr:colOff>127000</xdr:colOff>
      <xdr:row>106</xdr:row>
      <xdr:rowOff>1905</xdr:rowOff>
    </xdr:to>
    <xdr:cxnSp macro="">
      <xdr:nvCxnSpPr>
        <xdr:cNvPr id="683" name="直線コネクタ 682">
          <a:extLst>
            <a:ext uri="{FF2B5EF4-FFF2-40B4-BE49-F238E27FC236}">
              <a16:creationId xmlns:a16="http://schemas.microsoft.com/office/drawing/2014/main" id="{D7F5258B-CD62-40DF-AA22-1AED0FC7AB45}"/>
            </a:ext>
          </a:extLst>
        </xdr:cNvPr>
        <xdr:cNvCxnSpPr/>
      </xdr:nvCxnSpPr>
      <xdr:spPr>
        <a:xfrm>
          <a:off x="13629640" y="17741264"/>
          <a:ext cx="74676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50164</xdr:rowOff>
    </xdr:from>
    <xdr:to>
      <xdr:col>76</xdr:col>
      <xdr:colOff>165100</xdr:colOff>
      <xdr:row>105</xdr:row>
      <xdr:rowOff>151764</xdr:rowOff>
    </xdr:to>
    <xdr:sp macro="" textlink="">
      <xdr:nvSpPr>
        <xdr:cNvPr id="684" name="楕円 683">
          <a:extLst>
            <a:ext uri="{FF2B5EF4-FFF2-40B4-BE49-F238E27FC236}">
              <a16:creationId xmlns:a16="http://schemas.microsoft.com/office/drawing/2014/main" id="{26DB2AA0-A75E-48D9-9427-B650F4EAF73C}"/>
            </a:ext>
          </a:extLst>
        </xdr:cNvPr>
        <xdr:cNvSpPr/>
      </xdr:nvSpPr>
      <xdr:spPr>
        <a:xfrm>
          <a:off x="1280414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100964</xdr:rowOff>
    </xdr:from>
    <xdr:to>
      <xdr:col>81</xdr:col>
      <xdr:colOff>50800</xdr:colOff>
      <xdr:row>105</xdr:row>
      <xdr:rowOff>139064</xdr:rowOff>
    </xdr:to>
    <xdr:cxnSp macro="">
      <xdr:nvCxnSpPr>
        <xdr:cNvPr id="685" name="直線コネクタ 684">
          <a:extLst>
            <a:ext uri="{FF2B5EF4-FFF2-40B4-BE49-F238E27FC236}">
              <a16:creationId xmlns:a16="http://schemas.microsoft.com/office/drawing/2014/main" id="{9812544F-E720-48B5-A61A-A35199646801}"/>
            </a:ext>
          </a:extLst>
        </xdr:cNvPr>
        <xdr:cNvCxnSpPr/>
      </xdr:nvCxnSpPr>
      <xdr:spPr>
        <a:xfrm>
          <a:off x="12854940" y="17703164"/>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686" name="楕円 685">
          <a:extLst>
            <a:ext uri="{FF2B5EF4-FFF2-40B4-BE49-F238E27FC236}">
              <a16:creationId xmlns:a16="http://schemas.microsoft.com/office/drawing/2014/main" id="{FE3673E8-4D07-4BBB-8AA4-F32C330688DA}"/>
            </a:ext>
          </a:extLst>
        </xdr:cNvPr>
        <xdr:cNvSpPr/>
      </xdr:nvSpPr>
      <xdr:spPr>
        <a:xfrm>
          <a:off x="12029440" y="176180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66675</xdr:rowOff>
    </xdr:from>
    <xdr:to>
      <xdr:col>76</xdr:col>
      <xdr:colOff>114300</xdr:colOff>
      <xdr:row>105</xdr:row>
      <xdr:rowOff>100964</xdr:rowOff>
    </xdr:to>
    <xdr:cxnSp macro="">
      <xdr:nvCxnSpPr>
        <xdr:cNvPr id="687" name="直線コネクタ 686">
          <a:extLst>
            <a:ext uri="{FF2B5EF4-FFF2-40B4-BE49-F238E27FC236}">
              <a16:creationId xmlns:a16="http://schemas.microsoft.com/office/drawing/2014/main" id="{6B2E96AF-7DF5-416A-9386-61C4FA1BF5CE}"/>
            </a:ext>
          </a:extLst>
        </xdr:cNvPr>
        <xdr:cNvCxnSpPr/>
      </xdr:nvCxnSpPr>
      <xdr:spPr>
        <a:xfrm>
          <a:off x="12072620" y="17668875"/>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10161</xdr:rowOff>
    </xdr:from>
    <xdr:to>
      <xdr:col>67</xdr:col>
      <xdr:colOff>101600</xdr:colOff>
      <xdr:row>105</xdr:row>
      <xdr:rowOff>111761</xdr:rowOff>
    </xdr:to>
    <xdr:sp macro="" textlink="">
      <xdr:nvSpPr>
        <xdr:cNvPr id="688" name="楕円 687">
          <a:extLst>
            <a:ext uri="{FF2B5EF4-FFF2-40B4-BE49-F238E27FC236}">
              <a16:creationId xmlns:a16="http://schemas.microsoft.com/office/drawing/2014/main" id="{CD5BA6DB-A8A8-4EF5-B1E6-28F2E7B1BEE1}"/>
            </a:ext>
          </a:extLst>
        </xdr:cNvPr>
        <xdr:cNvSpPr/>
      </xdr:nvSpPr>
      <xdr:spPr>
        <a:xfrm>
          <a:off x="1123188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60961</xdr:rowOff>
    </xdr:from>
    <xdr:to>
      <xdr:col>71</xdr:col>
      <xdr:colOff>177800</xdr:colOff>
      <xdr:row>105</xdr:row>
      <xdr:rowOff>66675</xdr:rowOff>
    </xdr:to>
    <xdr:cxnSp macro="">
      <xdr:nvCxnSpPr>
        <xdr:cNvPr id="689" name="直線コネクタ 688">
          <a:extLst>
            <a:ext uri="{FF2B5EF4-FFF2-40B4-BE49-F238E27FC236}">
              <a16:creationId xmlns:a16="http://schemas.microsoft.com/office/drawing/2014/main" id="{01D0D957-3BC8-4B42-B23E-5B5995ED17A5}"/>
            </a:ext>
          </a:extLst>
        </xdr:cNvPr>
        <xdr:cNvCxnSpPr/>
      </xdr:nvCxnSpPr>
      <xdr:spPr>
        <a:xfrm>
          <a:off x="11282680" y="17663161"/>
          <a:ext cx="78994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690" name="n_1aveValue【庁舎】&#10;有形固定資産減価償却率">
          <a:extLst>
            <a:ext uri="{FF2B5EF4-FFF2-40B4-BE49-F238E27FC236}">
              <a16:creationId xmlns:a16="http://schemas.microsoft.com/office/drawing/2014/main" id="{56B64E6D-B1A0-4F84-ADA2-CAF0054E9DBC}"/>
            </a:ext>
          </a:extLst>
        </xdr:cNvPr>
        <xdr:cNvSpPr txBox="1"/>
      </xdr:nvSpPr>
      <xdr:spPr>
        <a:xfrm>
          <a:off x="13437244" y="17357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691" name="n_2aveValue【庁舎】&#10;有形固定資産減価償却率">
          <a:extLst>
            <a:ext uri="{FF2B5EF4-FFF2-40B4-BE49-F238E27FC236}">
              <a16:creationId xmlns:a16="http://schemas.microsoft.com/office/drawing/2014/main" id="{3F860AC7-CD76-45A8-A77C-6C346F91913A}"/>
            </a:ext>
          </a:extLst>
        </xdr:cNvPr>
        <xdr:cNvSpPr txBox="1"/>
      </xdr:nvSpPr>
      <xdr:spPr>
        <a:xfrm>
          <a:off x="12675244" y="1731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2" name="n_3aveValue【庁舎】&#10;有形固定資産減価償却率">
          <a:extLst>
            <a:ext uri="{FF2B5EF4-FFF2-40B4-BE49-F238E27FC236}">
              <a16:creationId xmlns:a16="http://schemas.microsoft.com/office/drawing/2014/main" id="{7EA21EEA-0221-4D44-8EAC-CAEE145BBF26}"/>
            </a:ext>
          </a:extLst>
        </xdr:cNvPr>
        <xdr:cNvSpPr txBox="1"/>
      </xdr:nvSpPr>
      <xdr:spPr>
        <a:xfrm>
          <a:off x="119005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693" name="n_4aveValue【庁舎】&#10;有形固定資産減価償却率">
          <a:extLst>
            <a:ext uri="{FF2B5EF4-FFF2-40B4-BE49-F238E27FC236}">
              <a16:creationId xmlns:a16="http://schemas.microsoft.com/office/drawing/2014/main" id="{0BE34F76-FCA4-4478-B228-D537F3E74639}"/>
            </a:ext>
          </a:extLst>
        </xdr:cNvPr>
        <xdr:cNvSpPr txBox="1"/>
      </xdr:nvSpPr>
      <xdr:spPr>
        <a:xfrm>
          <a:off x="1110298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9541</xdr:rowOff>
    </xdr:from>
    <xdr:ext cx="405111" cy="259045"/>
    <xdr:sp macro="" textlink="">
      <xdr:nvSpPr>
        <xdr:cNvPr id="694" name="n_1mainValue【庁舎】&#10;有形固定資産減価償却率">
          <a:extLst>
            <a:ext uri="{FF2B5EF4-FFF2-40B4-BE49-F238E27FC236}">
              <a16:creationId xmlns:a16="http://schemas.microsoft.com/office/drawing/2014/main" id="{0B4A4406-A20A-42C0-BB7D-C49D0941FDD5}"/>
            </a:ext>
          </a:extLst>
        </xdr:cNvPr>
        <xdr:cNvSpPr txBox="1"/>
      </xdr:nvSpPr>
      <xdr:spPr>
        <a:xfrm>
          <a:off x="13437244" y="1777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142891</xdr:rowOff>
    </xdr:from>
    <xdr:ext cx="405111" cy="259045"/>
    <xdr:sp macro="" textlink="">
      <xdr:nvSpPr>
        <xdr:cNvPr id="695" name="n_2mainValue【庁舎】&#10;有形固定資産減価償却率">
          <a:extLst>
            <a:ext uri="{FF2B5EF4-FFF2-40B4-BE49-F238E27FC236}">
              <a16:creationId xmlns:a16="http://schemas.microsoft.com/office/drawing/2014/main" id="{392F7D6A-A79E-4FCC-9E01-DC178726DC77}"/>
            </a:ext>
          </a:extLst>
        </xdr:cNvPr>
        <xdr:cNvSpPr txBox="1"/>
      </xdr:nvSpPr>
      <xdr:spPr>
        <a:xfrm>
          <a:off x="1267524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108602</xdr:rowOff>
    </xdr:from>
    <xdr:ext cx="405111" cy="259045"/>
    <xdr:sp macro="" textlink="">
      <xdr:nvSpPr>
        <xdr:cNvPr id="696" name="n_3mainValue【庁舎】&#10;有形固定資産減価償却率">
          <a:extLst>
            <a:ext uri="{FF2B5EF4-FFF2-40B4-BE49-F238E27FC236}">
              <a16:creationId xmlns:a16="http://schemas.microsoft.com/office/drawing/2014/main" id="{737964E6-A504-4A80-B056-76328C329107}"/>
            </a:ext>
          </a:extLst>
        </xdr:cNvPr>
        <xdr:cNvSpPr txBox="1"/>
      </xdr:nvSpPr>
      <xdr:spPr>
        <a:xfrm>
          <a:off x="11900544" y="1771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102888</xdr:rowOff>
    </xdr:from>
    <xdr:ext cx="405111" cy="259045"/>
    <xdr:sp macro="" textlink="">
      <xdr:nvSpPr>
        <xdr:cNvPr id="697" name="n_4mainValue【庁舎】&#10;有形固定資産減価償却率">
          <a:extLst>
            <a:ext uri="{FF2B5EF4-FFF2-40B4-BE49-F238E27FC236}">
              <a16:creationId xmlns:a16="http://schemas.microsoft.com/office/drawing/2014/main" id="{2A2F36A8-EB94-4494-A5B4-369A6F0502B1}"/>
            </a:ext>
          </a:extLst>
        </xdr:cNvPr>
        <xdr:cNvSpPr txBox="1"/>
      </xdr:nvSpPr>
      <xdr:spPr>
        <a:xfrm>
          <a:off x="11102984"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2570F0B2-D05C-459A-AEF6-68445763163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95264A48-9850-4D88-98A0-3E1DE98D501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8139B456-20EC-4DE4-B0DC-A7B6D87AE1C1}"/>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27DA8AA6-D381-4B0B-B9A0-85C559C387B8}"/>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68C6A3EF-03A1-47FD-ACF7-1C04417413F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1DFF340F-3183-4F2B-B835-16EF8168457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DFC9E8D7-C5B5-46C6-A2D1-1001705CBF4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A2969A15-2456-4693-924A-C180C429505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AA22293B-55CE-425A-8B55-2D68CA34BCD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333A0055-BA7D-4C73-9F0D-42E31FB0FF8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a:extLst>
            <a:ext uri="{FF2B5EF4-FFF2-40B4-BE49-F238E27FC236}">
              <a16:creationId xmlns:a16="http://schemas.microsoft.com/office/drawing/2014/main" id="{A48DE977-060B-42ED-9814-3D72EBD9729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a:extLst>
            <a:ext uri="{FF2B5EF4-FFF2-40B4-BE49-F238E27FC236}">
              <a16:creationId xmlns:a16="http://schemas.microsoft.com/office/drawing/2014/main" id="{0CD61DD7-3388-4392-AD10-099B82989DDD}"/>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a:extLst>
            <a:ext uri="{FF2B5EF4-FFF2-40B4-BE49-F238E27FC236}">
              <a16:creationId xmlns:a16="http://schemas.microsoft.com/office/drawing/2014/main" id="{6F9CB433-7B76-4BCA-949E-37C9C8819364}"/>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a:extLst>
            <a:ext uri="{FF2B5EF4-FFF2-40B4-BE49-F238E27FC236}">
              <a16:creationId xmlns:a16="http://schemas.microsoft.com/office/drawing/2014/main" id="{B9358470-5E7A-4B03-9EEE-271FFFFD5E6D}"/>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a:extLst>
            <a:ext uri="{FF2B5EF4-FFF2-40B4-BE49-F238E27FC236}">
              <a16:creationId xmlns:a16="http://schemas.microsoft.com/office/drawing/2014/main" id="{15C06EBE-8CEF-4148-B905-034D75D2364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a:extLst>
            <a:ext uri="{FF2B5EF4-FFF2-40B4-BE49-F238E27FC236}">
              <a16:creationId xmlns:a16="http://schemas.microsoft.com/office/drawing/2014/main" id="{9D185400-842A-48F2-AF71-F1554FF06D7E}"/>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a:extLst>
            <a:ext uri="{FF2B5EF4-FFF2-40B4-BE49-F238E27FC236}">
              <a16:creationId xmlns:a16="http://schemas.microsoft.com/office/drawing/2014/main" id="{55A977E6-439F-45A0-8626-4AD97613567B}"/>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a:extLst>
            <a:ext uri="{FF2B5EF4-FFF2-40B4-BE49-F238E27FC236}">
              <a16:creationId xmlns:a16="http://schemas.microsoft.com/office/drawing/2014/main" id="{37E51F01-2191-4895-B900-DF317ABC6B56}"/>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29C82D32-2262-4B24-B27F-146AD53CDB3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89DEFCD3-CCBD-4715-8249-47332D631F7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8C9096CD-3AB6-4435-991C-CD1727D8F01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719" name="直線コネクタ 718">
          <a:extLst>
            <a:ext uri="{FF2B5EF4-FFF2-40B4-BE49-F238E27FC236}">
              <a16:creationId xmlns:a16="http://schemas.microsoft.com/office/drawing/2014/main" id="{AE28B348-9B18-40C3-A4AC-BE6A837EEB3A}"/>
            </a:ext>
          </a:extLst>
        </xdr:cNvPr>
        <xdr:cNvCxnSpPr/>
      </xdr:nvCxnSpPr>
      <xdr:spPr>
        <a:xfrm flipV="1">
          <a:off x="19509104" y="16853915"/>
          <a:ext cx="0" cy="1218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720" name="【庁舎】&#10;一人当たり面積最小値テキスト">
          <a:extLst>
            <a:ext uri="{FF2B5EF4-FFF2-40B4-BE49-F238E27FC236}">
              <a16:creationId xmlns:a16="http://schemas.microsoft.com/office/drawing/2014/main" id="{176A43E4-2C7F-480A-BF6D-050711319EF0}"/>
            </a:ext>
          </a:extLst>
        </xdr:cNvPr>
        <xdr:cNvSpPr txBox="1"/>
      </xdr:nvSpPr>
      <xdr:spPr>
        <a:xfrm>
          <a:off x="19547840" y="1807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721" name="直線コネクタ 720">
          <a:extLst>
            <a:ext uri="{FF2B5EF4-FFF2-40B4-BE49-F238E27FC236}">
              <a16:creationId xmlns:a16="http://schemas.microsoft.com/office/drawing/2014/main" id="{C43D9156-E9BB-44ED-ABBC-94E8CF51E096}"/>
            </a:ext>
          </a:extLst>
        </xdr:cNvPr>
        <xdr:cNvCxnSpPr/>
      </xdr:nvCxnSpPr>
      <xdr:spPr>
        <a:xfrm>
          <a:off x="19443700" y="18072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722" name="【庁舎】&#10;一人当たり面積最大値テキスト">
          <a:extLst>
            <a:ext uri="{FF2B5EF4-FFF2-40B4-BE49-F238E27FC236}">
              <a16:creationId xmlns:a16="http://schemas.microsoft.com/office/drawing/2014/main" id="{91BA6995-FD61-450D-B723-98E19C654190}"/>
            </a:ext>
          </a:extLst>
        </xdr:cNvPr>
        <xdr:cNvSpPr txBox="1"/>
      </xdr:nvSpPr>
      <xdr:spPr>
        <a:xfrm>
          <a:off x="19547840" y="1663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723" name="直線コネクタ 722">
          <a:extLst>
            <a:ext uri="{FF2B5EF4-FFF2-40B4-BE49-F238E27FC236}">
              <a16:creationId xmlns:a16="http://schemas.microsoft.com/office/drawing/2014/main" id="{07283121-E6B7-4F79-A855-E7DDBD68E0E5}"/>
            </a:ext>
          </a:extLst>
        </xdr:cNvPr>
        <xdr:cNvCxnSpPr/>
      </xdr:nvCxnSpPr>
      <xdr:spPr>
        <a:xfrm>
          <a:off x="19443700" y="16853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724" name="【庁舎】&#10;一人当たり面積平均値テキスト">
          <a:extLst>
            <a:ext uri="{FF2B5EF4-FFF2-40B4-BE49-F238E27FC236}">
              <a16:creationId xmlns:a16="http://schemas.microsoft.com/office/drawing/2014/main" id="{9AD14937-EAA9-4998-B1D2-928BFA76C9D1}"/>
            </a:ext>
          </a:extLst>
        </xdr:cNvPr>
        <xdr:cNvSpPr txBox="1"/>
      </xdr:nvSpPr>
      <xdr:spPr>
        <a:xfrm>
          <a:off x="19547840" y="1773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725" name="フローチャート: 判断 724">
          <a:extLst>
            <a:ext uri="{FF2B5EF4-FFF2-40B4-BE49-F238E27FC236}">
              <a16:creationId xmlns:a16="http://schemas.microsoft.com/office/drawing/2014/main" id="{B8358D42-331C-4D68-A2B5-59C185B71100}"/>
            </a:ext>
          </a:extLst>
        </xdr:cNvPr>
        <xdr:cNvSpPr/>
      </xdr:nvSpPr>
      <xdr:spPr>
        <a:xfrm>
          <a:off x="19458940" y="17756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726" name="フローチャート: 判断 725">
          <a:extLst>
            <a:ext uri="{FF2B5EF4-FFF2-40B4-BE49-F238E27FC236}">
              <a16:creationId xmlns:a16="http://schemas.microsoft.com/office/drawing/2014/main" id="{B6AC8466-77A0-4F4B-ABBE-2F2D0E6BB414}"/>
            </a:ext>
          </a:extLst>
        </xdr:cNvPr>
        <xdr:cNvSpPr/>
      </xdr:nvSpPr>
      <xdr:spPr>
        <a:xfrm>
          <a:off x="18735040" y="177824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727" name="フローチャート: 判断 726">
          <a:extLst>
            <a:ext uri="{FF2B5EF4-FFF2-40B4-BE49-F238E27FC236}">
              <a16:creationId xmlns:a16="http://schemas.microsoft.com/office/drawing/2014/main" id="{03EA8129-C0E0-4EAB-9587-2E5564B10CEF}"/>
            </a:ext>
          </a:extLst>
        </xdr:cNvPr>
        <xdr:cNvSpPr/>
      </xdr:nvSpPr>
      <xdr:spPr>
        <a:xfrm>
          <a:off x="17937480" y="1777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728" name="フローチャート: 判断 727">
          <a:extLst>
            <a:ext uri="{FF2B5EF4-FFF2-40B4-BE49-F238E27FC236}">
              <a16:creationId xmlns:a16="http://schemas.microsoft.com/office/drawing/2014/main" id="{0DFA669C-9F1C-453A-8FCD-8F341EB328D2}"/>
            </a:ext>
          </a:extLst>
        </xdr:cNvPr>
        <xdr:cNvSpPr/>
      </xdr:nvSpPr>
      <xdr:spPr>
        <a:xfrm>
          <a:off x="17162780" y="177277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729" name="フローチャート: 判断 728">
          <a:extLst>
            <a:ext uri="{FF2B5EF4-FFF2-40B4-BE49-F238E27FC236}">
              <a16:creationId xmlns:a16="http://schemas.microsoft.com/office/drawing/2014/main" id="{7959E1D9-9F51-4784-94C9-E9D680E9BA5D}"/>
            </a:ext>
          </a:extLst>
        </xdr:cNvPr>
        <xdr:cNvSpPr/>
      </xdr:nvSpPr>
      <xdr:spPr>
        <a:xfrm>
          <a:off x="16388080" y="177432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96DC8ABE-EC49-4DA6-980F-F0DD04D6F46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F2803C31-8C21-4F1D-9240-B31C54FE7068}"/>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CA6A1268-0F52-4268-9C7A-A6702CC8066F}"/>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B72552F0-E26C-430D-8196-E0443444499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82B34C5-0B2B-4D4D-8368-80A25C70F5A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62891</xdr:rowOff>
    </xdr:from>
    <xdr:to>
      <xdr:col>116</xdr:col>
      <xdr:colOff>114300</xdr:colOff>
      <xdr:row>104</xdr:row>
      <xdr:rowOff>164491</xdr:rowOff>
    </xdr:to>
    <xdr:sp macro="" textlink="">
      <xdr:nvSpPr>
        <xdr:cNvPr id="735" name="楕円 734">
          <a:extLst>
            <a:ext uri="{FF2B5EF4-FFF2-40B4-BE49-F238E27FC236}">
              <a16:creationId xmlns:a16="http://schemas.microsoft.com/office/drawing/2014/main" id="{3138491F-43C2-481F-9C20-5F3D89E9D098}"/>
            </a:ext>
          </a:extLst>
        </xdr:cNvPr>
        <xdr:cNvSpPr/>
      </xdr:nvSpPr>
      <xdr:spPr>
        <a:xfrm>
          <a:off x="19458940" y="1749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85768</xdr:rowOff>
    </xdr:from>
    <xdr:ext cx="469744" cy="259045"/>
    <xdr:sp macro="" textlink="">
      <xdr:nvSpPr>
        <xdr:cNvPr id="736" name="【庁舎】&#10;一人当たり面積該当値テキスト">
          <a:extLst>
            <a:ext uri="{FF2B5EF4-FFF2-40B4-BE49-F238E27FC236}">
              <a16:creationId xmlns:a16="http://schemas.microsoft.com/office/drawing/2014/main" id="{9975726D-75D8-47AF-B546-2A2666BDE9A8}"/>
            </a:ext>
          </a:extLst>
        </xdr:cNvPr>
        <xdr:cNvSpPr txBox="1"/>
      </xdr:nvSpPr>
      <xdr:spPr>
        <a:xfrm>
          <a:off x="19547840" y="1735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82093</xdr:rowOff>
    </xdr:from>
    <xdr:to>
      <xdr:col>112</xdr:col>
      <xdr:colOff>38100</xdr:colOff>
      <xdr:row>105</xdr:row>
      <xdr:rowOff>12243</xdr:rowOff>
    </xdr:to>
    <xdr:sp macro="" textlink="">
      <xdr:nvSpPr>
        <xdr:cNvPr id="737" name="楕円 736">
          <a:extLst>
            <a:ext uri="{FF2B5EF4-FFF2-40B4-BE49-F238E27FC236}">
              <a16:creationId xmlns:a16="http://schemas.microsoft.com/office/drawing/2014/main" id="{53FED830-5E26-4321-BE89-143190ED9F57}"/>
            </a:ext>
          </a:extLst>
        </xdr:cNvPr>
        <xdr:cNvSpPr/>
      </xdr:nvSpPr>
      <xdr:spPr>
        <a:xfrm>
          <a:off x="18735040" y="175166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113691</xdr:rowOff>
    </xdr:from>
    <xdr:to>
      <xdr:col>116</xdr:col>
      <xdr:colOff>63500</xdr:colOff>
      <xdr:row>104</xdr:row>
      <xdr:rowOff>132893</xdr:rowOff>
    </xdr:to>
    <xdr:cxnSp macro="">
      <xdr:nvCxnSpPr>
        <xdr:cNvPr id="738" name="直線コネクタ 737">
          <a:extLst>
            <a:ext uri="{FF2B5EF4-FFF2-40B4-BE49-F238E27FC236}">
              <a16:creationId xmlns:a16="http://schemas.microsoft.com/office/drawing/2014/main" id="{BCBBF44D-1DF2-4277-980C-4ABD576CE6FC}"/>
            </a:ext>
          </a:extLst>
        </xdr:cNvPr>
        <xdr:cNvCxnSpPr/>
      </xdr:nvCxnSpPr>
      <xdr:spPr>
        <a:xfrm flipV="1">
          <a:off x="18778220" y="17548251"/>
          <a:ext cx="73152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109068</xdr:rowOff>
    </xdr:from>
    <xdr:to>
      <xdr:col>107</xdr:col>
      <xdr:colOff>101600</xdr:colOff>
      <xdr:row>105</xdr:row>
      <xdr:rowOff>39218</xdr:rowOff>
    </xdr:to>
    <xdr:sp macro="" textlink="">
      <xdr:nvSpPr>
        <xdr:cNvPr id="739" name="楕円 738">
          <a:extLst>
            <a:ext uri="{FF2B5EF4-FFF2-40B4-BE49-F238E27FC236}">
              <a16:creationId xmlns:a16="http://schemas.microsoft.com/office/drawing/2014/main" id="{A3FDC48B-D745-4A2C-9522-C428E373CD8D}"/>
            </a:ext>
          </a:extLst>
        </xdr:cNvPr>
        <xdr:cNvSpPr/>
      </xdr:nvSpPr>
      <xdr:spPr>
        <a:xfrm>
          <a:off x="17937480" y="17543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132893</xdr:rowOff>
    </xdr:from>
    <xdr:to>
      <xdr:col>111</xdr:col>
      <xdr:colOff>177800</xdr:colOff>
      <xdr:row>104</xdr:row>
      <xdr:rowOff>159868</xdr:rowOff>
    </xdr:to>
    <xdr:cxnSp macro="">
      <xdr:nvCxnSpPr>
        <xdr:cNvPr id="740" name="直線コネクタ 739">
          <a:extLst>
            <a:ext uri="{FF2B5EF4-FFF2-40B4-BE49-F238E27FC236}">
              <a16:creationId xmlns:a16="http://schemas.microsoft.com/office/drawing/2014/main" id="{FEBA8544-A0EE-4C90-9C2C-08890A1A83CA}"/>
            </a:ext>
          </a:extLst>
        </xdr:cNvPr>
        <xdr:cNvCxnSpPr/>
      </xdr:nvCxnSpPr>
      <xdr:spPr>
        <a:xfrm flipV="1">
          <a:off x="17988280" y="17567453"/>
          <a:ext cx="78994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127355</xdr:rowOff>
    </xdr:from>
    <xdr:to>
      <xdr:col>102</xdr:col>
      <xdr:colOff>165100</xdr:colOff>
      <xdr:row>105</xdr:row>
      <xdr:rowOff>57505</xdr:rowOff>
    </xdr:to>
    <xdr:sp macro="" textlink="">
      <xdr:nvSpPr>
        <xdr:cNvPr id="741" name="楕円 740">
          <a:extLst>
            <a:ext uri="{FF2B5EF4-FFF2-40B4-BE49-F238E27FC236}">
              <a16:creationId xmlns:a16="http://schemas.microsoft.com/office/drawing/2014/main" id="{EE1DF339-677D-4693-900F-8142FC2E55CA}"/>
            </a:ext>
          </a:extLst>
        </xdr:cNvPr>
        <xdr:cNvSpPr/>
      </xdr:nvSpPr>
      <xdr:spPr>
        <a:xfrm>
          <a:off x="17162780" y="17561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159868</xdr:rowOff>
    </xdr:from>
    <xdr:to>
      <xdr:col>107</xdr:col>
      <xdr:colOff>50800</xdr:colOff>
      <xdr:row>105</xdr:row>
      <xdr:rowOff>6705</xdr:rowOff>
    </xdr:to>
    <xdr:cxnSp macro="">
      <xdr:nvCxnSpPr>
        <xdr:cNvPr id="742" name="直線コネクタ 741">
          <a:extLst>
            <a:ext uri="{FF2B5EF4-FFF2-40B4-BE49-F238E27FC236}">
              <a16:creationId xmlns:a16="http://schemas.microsoft.com/office/drawing/2014/main" id="{B7655900-8FEB-4113-BD6D-E2DAD18C4BD0}"/>
            </a:ext>
          </a:extLst>
        </xdr:cNvPr>
        <xdr:cNvCxnSpPr/>
      </xdr:nvCxnSpPr>
      <xdr:spPr>
        <a:xfrm flipV="1">
          <a:off x="17213580" y="17594428"/>
          <a:ext cx="7747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148844</xdr:rowOff>
    </xdr:from>
    <xdr:to>
      <xdr:col>98</xdr:col>
      <xdr:colOff>38100</xdr:colOff>
      <xdr:row>105</xdr:row>
      <xdr:rowOff>78994</xdr:rowOff>
    </xdr:to>
    <xdr:sp macro="" textlink="">
      <xdr:nvSpPr>
        <xdr:cNvPr id="743" name="楕円 742">
          <a:extLst>
            <a:ext uri="{FF2B5EF4-FFF2-40B4-BE49-F238E27FC236}">
              <a16:creationId xmlns:a16="http://schemas.microsoft.com/office/drawing/2014/main" id="{C37D16FB-11F7-40AD-95C3-9804E91FB90D}"/>
            </a:ext>
          </a:extLst>
        </xdr:cNvPr>
        <xdr:cNvSpPr/>
      </xdr:nvSpPr>
      <xdr:spPr>
        <a:xfrm>
          <a:off x="16388080" y="175834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6705</xdr:rowOff>
    </xdr:from>
    <xdr:to>
      <xdr:col>102</xdr:col>
      <xdr:colOff>114300</xdr:colOff>
      <xdr:row>105</xdr:row>
      <xdr:rowOff>28194</xdr:rowOff>
    </xdr:to>
    <xdr:cxnSp macro="">
      <xdr:nvCxnSpPr>
        <xdr:cNvPr id="744" name="直線コネクタ 743">
          <a:extLst>
            <a:ext uri="{FF2B5EF4-FFF2-40B4-BE49-F238E27FC236}">
              <a16:creationId xmlns:a16="http://schemas.microsoft.com/office/drawing/2014/main" id="{298A29F1-2533-4230-9309-4670059EE20F}"/>
            </a:ext>
          </a:extLst>
        </xdr:cNvPr>
        <xdr:cNvCxnSpPr/>
      </xdr:nvCxnSpPr>
      <xdr:spPr>
        <a:xfrm flipV="1">
          <a:off x="16431260" y="17608905"/>
          <a:ext cx="78232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745" name="n_1aveValue【庁舎】&#10;一人当たり面積">
          <a:extLst>
            <a:ext uri="{FF2B5EF4-FFF2-40B4-BE49-F238E27FC236}">
              <a16:creationId xmlns:a16="http://schemas.microsoft.com/office/drawing/2014/main" id="{9FEFAD3E-2332-4EEB-97E0-108F361A2EE9}"/>
            </a:ext>
          </a:extLst>
        </xdr:cNvPr>
        <xdr:cNvSpPr txBox="1"/>
      </xdr:nvSpPr>
      <xdr:spPr>
        <a:xfrm>
          <a:off x="18561127" y="1787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746" name="n_2aveValue【庁舎】&#10;一人当たり面積">
          <a:extLst>
            <a:ext uri="{FF2B5EF4-FFF2-40B4-BE49-F238E27FC236}">
              <a16:creationId xmlns:a16="http://schemas.microsoft.com/office/drawing/2014/main" id="{6D7CC28A-C054-43A3-BCBE-F7A6A2D83BA9}"/>
            </a:ext>
          </a:extLst>
        </xdr:cNvPr>
        <xdr:cNvSpPr txBox="1"/>
      </xdr:nvSpPr>
      <xdr:spPr>
        <a:xfrm>
          <a:off x="17776267" y="1785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46804</xdr:rowOff>
    </xdr:from>
    <xdr:ext cx="469744" cy="259045"/>
    <xdr:sp macro="" textlink="">
      <xdr:nvSpPr>
        <xdr:cNvPr id="747" name="n_3aveValue【庁舎】&#10;一人当たり面積">
          <a:extLst>
            <a:ext uri="{FF2B5EF4-FFF2-40B4-BE49-F238E27FC236}">
              <a16:creationId xmlns:a16="http://schemas.microsoft.com/office/drawing/2014/main" id="{3E2F2691-8602-451B-80B0-CF6744C75820}"/>
            </a:ext>
          </a:extLst>
        </xdr:cNvPr>
        <xdr:cNvSpPr txBox="1"/>
      </xdr:nvSpPr>
      <xdr:spPr>
        <a:xfrm>
          <a:off x="17001567" y="178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62349</xdr:rowOff>
    </xdr:from>
    <xdr:ext cx="469744" cy="259045"/>
    <xdr:sp macro="" textlink="">
      <xdr:nvSpPr>
        <xdr:cNvPr id="748" name="n_4aveValue【庁舎】&#10;一人当たり面積">
          <a:extLst>
            <a:ext uri="{FF2B5EF4-FFF2-40B4-BE49-F238E27FC236}">
              <a16:creationId xmlns:a16="http://schemas.microsoft.com/office/drawing/2014/main" id="{AE033717-2C8A-4B23-80C3-28F2E248F3D5}"/>
            </a:ext>
          </a:extLst>
        </xdr:cNvPr>
        <xdr:cNvSpPr txBox="1"/>
      </xdr:nvSpPr>
      <xdr:spPr>
        <a:xfrm>
          <a:off x="16226867" y="1783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28770</xdr:rowOff>
    </xdr:from>
    <xdr:ext cx="469744" cy="259045"/>
    <xdr:sp macro="" textlink="">
      <xdr:nvSpPr>
        <xdr:cNvPr id="749" name="n_1mainValue【庁舎】&#10;一人当たり面積">
          <a:extLst>
            <a:ext uri="{FF2B5EF4-FFF2-40B4-BE49-F238E27FC236}">
              <a16:creationId xmlns:a16="http://schemas.microsoft.com/office/drawing/2014/main" id="{33E43921-DD32-4940-A219-31355022F527}"/>
            </a:ext>
          </a:extLst>
        </xdr:cNvPr>
        <xdr:cNvSpPr txBox="1"/>
      </xdr:nvSpPr>
      <xdr:spPr>
        <a:xfrm>
          <a:off x="18561127" y="1729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55745</xdr:rowOff>
    </xdr:from>
    <xdr:ext cx="469744" cy="259045"/>
    <xdr:sp macro="" textlink="">
      <xdr:nvSpPr>
        <xdr:cNvPr id="750" name="n_2mainValue【庁舎】&#10;一人当たり面積">
          <a:extLst>
            <a:ext uri="{FF2B5EF4-FFF2-40B4-BE49-F238E27FC236}">
              <a16:creationId xmlns:a16="http://schemas.microsoft.com/office/drawing/2014/main" id="{D9D81FBF-6043-439C-A5AC-ABCBEAE60D9A}"/>
            </a:ext>
          </a:extLst>
        </xdr:cNvPr>
        <xdr:cNvSpPr txBox="1"/>
      </xdr:nvSpPr>
      <xdr:spPr>
        <a:xfrm>
          <a:off x="17776267" y="1732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74032</xdr:rowOff>
    </xdr:from>
    <xdr:ext cx="469744" cy="259045"/>
    <xdr:sp macro="" textlink="">
      <xdr:nvSpPr>
        <xdr:cNvPr id="751" name="n_3mainValue【庁舎】&#10;一人当たり面積">
          <a:extLst>
            <a:ext uri="{FF2B5EF4-FFF2-40B4-BE49-F238E27FC236}">
              <a16:creationId xmlns:a16="http://schemas.microsoft.com/office/drawing/2014/main" id="{EECEB2A8-8B42-4EB3-872B-BF76A3F75E42}"/>
            </a:ext>
          </a:extLst>
        </xdr:cNvPr>
        <xdr:cNvSpPr txBox="1"/>
      </xdr:nvSpPr>
      <xdr:spPr>
        <a:xfrm>
          <a:off x="17001567" y="1734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95521</xdr:rowOff>
    </xdr:from>
    <xdr:ext cx="469744" cy="259045"/>
    <xdr:sp macro="" textlink="">
      <xdr:nvSpPr>
        <xdr:cNvPr id="752" name="n_4mainValue【庁舎】&#10;一人当たり面積">
          <a:extLst>
            <a:ext uri="{FF2B5EF4-FFF2-40B4-BE49-F238E27FC236}">
              <a16:creationId xmlns:a16="http://schemas.microsoft.com/office/drawing/2014/main" id="{FE14B525-C7C8-4CBF-A2D1-722CCF0E7F60}"/>
            </a:ext>
          </a:extLst>
        </xdr:cNvPr>
        <xdr:cNvSpPr txBox="1"/>
      </xdr:nvSpPr>
      <xdr:spPr>
        <a:xfrm>
          <a:off x="16226867" y="1736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2BB1ACAD-91E7-46CB-9A91-72F7A778DDA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364B6F4F-321D-4374-B7E6-AF5957BEF93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EC7E8346-0BF9-4338-8584-90D83B49E30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施設類型別の有形固定資産減価償却率は、類似団体平均と比べて高い施設類型が多い。</a:t>
          </a:r>
        </a:p>
        <a:p>
          <a:r>
            <a:rPr lang="ja-JP" altLang="ja-JP" sz="1100">
              <a:solidFill>
                <a:schemeClr val="dk1"/>
              </a:solidFill>
              <a:effectLst/>
              <a:latin typeface="+mn-lt"/>
              <a:ea typeface="+mn-ea"/>
              <a:cs typeface="+mn-cs"/>
            </a:rPr>
            <a:t>施設への定期的な修繕が追いついていないことや、施設整備したものが耐用年数を経過していることなどにより、有形固定資産減価償却率が高くなっている。</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【市民会館】については、ほかの施設より有形固定資産減価償却率が低く類似団体内順位も３位となっている。該当する施設である『総合センターやまぶきホール』は、本体は平成</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年度建設ではあるが、平成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年度以降、附属設備や広場の改修工事を行っていることにより低い水準をキープしている。</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公共施設等の老朽化に伴い、維持管理に要する費用が増加し、行政コストの増加につながることが懸念されるため、計画的な公共施設の更新等を進めていく。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1,310
269.26
3,462,004
3,222,692
238,324
1,588,777
3,225,662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人口の減少や全国平均を上回る高齢化率（</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年末</a:t>
          </a:r>
          <a:r>
            <a:rPr kumimoji="1" lang="en-US" altLang="ja-JP" sz="1100" b="0" i="0" baseline="0">
              <a:solidFill>
                <a:schemeClr val="dk1"/>
              </a:solidFill>
              <a:effectLst/>
              <a:latin typeface="+mn-lt"/>
              <a:ea typeface="+mn-ea"/>
              <a:cs typeface="+mn-cs"/>
            </a:rPr>
            <a:t>57.3</a:t>
          </a:r>
          <a:r>
            <a:rPr kumimoji="1" lang="ja-JP" altLang="ja-JP" sz="1100" b="0" i="0" baseline="0">
              <a:solidFill>
                <a:schemeClr val="dk1"/>
              </a:solidFill>
              <a:effectLst/>
              <a:latin typeface="+mn-lt"/>
              <a:ea typeface="+mn-ea"/>
              <a:cs typeface="+mn-cs"/>
            </a:rPr>
            <a:t>％）に加え、村内に中心となる産業がないこと等により、財政基盤が弱く、類似団体平均を下回っている。組織の見直しや</a:t>
          </a:r>
          <a:r>
            <a:rPr kumimoji="1" lang="ja-JP" altLang="en-US" sz="1100" b="0" i="0" baseline="0">
              <a:solidFill>
                <a:schemeClr val="dk1"/>
              </a:solidFill>
              <a:effectLst/>
              <a:latin typeface="+mn-lt"/>
              <a:ea typeface="+mn-ea"/>
              <a:cs typeface="+mn-cs"/>
            </a:rPr>
            <a:t>行政の</a:t>
          </a:r>
          <a:r>
            <a:rPr kumimoji="1" lang="ja-JP" altLang="ja-JP" sz="1100" b="0" i="0" baseline="0">
              <a:solidFill>
                <a:schemeClr val="dk1"/>
              </a:solidFill>
              <a:effectLst/>
              <a:latin typeface="+mn-lt"/>
              <a:ea typeface="+mn-ea"/>
              <a:cs typeface="+mn-cs"/>
            </a:rPr>
            <a:t>効率化、経費削減などに努めることにより、財政の健全化を図る。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77153</xdr:rowOff>
    </xdr:from>
    <xdr:to>
      <xdr:col>23</xdr:col>
      <xdr:colOff>133350</xdr:colOff>
      <xdr:row>43</xdr:row>
      <xdr:rowOff>95250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44950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101282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676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101282</xdr:rowOff>
    </xdr:from>
    <xdr:to>
      <xdr:col>15</xdr:col>
      <xdr:colOff>82550</xdr:colOff>
      <xdr:row>43</xdr:row>
      <xdr:rowOff>101282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73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101282</xdr:rowOff>
    </xdr:from>
    <xdr:to>
      <xdr:col>11</xdr:col>
      <xdr:colOff>31750</xdr:colOff>
      <xdr:row>43</xdr:row>
      <xdr:rowOff>119380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4736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26353</xdr:rowOff>
    </xdr:from>
    <xdr:to>
      <xdr:col>23</xdr:col>
      <xdr:colOff>184150</xdr:colOff>
      <xdr:row>43</xdr:row>
      <xdr:rowOff>127953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50482</xdr:rowOff>
    </xdr:from>
    <xdr:to>
      <xdr:col>15</xdr:col>
      <xdr:colOff>133350</xdr:colOff>
      <xdr:row>43</xdr:row>
      <xdr:rowOff>152082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136859</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50482</xdr:rowOff>
    </xdr:from>
    <xdr:to>
      <xdr:col>11</xdr:col>
      <xdr:colOff>82550</xdr:colOff>
      <xdr:row>43</xdr:row>
      <xdr:rowOff>152082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136859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経常一般財源の増収により</a:t>
          </a:r>
          <a:r>
            <a:rPr kumimoji="1" lang="en-US" altLang="ja-JP" sz="1100" b="0" i="0" baseline="0">
              <a:solidFill>
                <a:schemeClr val="dk1"/>
              </a:solidFill>
              <a:effectLst/>
              <a:latin typeface="+mn-lt"/>
              <a:ea typeface="+mn-ea"/>
              <a:cs typeface="+mn-cs"/>
            </a:rPr>
            <a:t>83.4</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7.2</a:t>
          </a:r>
          <a:r>
            <a:rPr kumimoji="1" lang="ja-JP" altLang="en-US" sz="1100" b="0" i="0" baseline="0">
              <a:solidFill>
                <a:schemeClr val="dk1"/>
              </a:solidFill>
              <a:effectLst/>
              <a:latin typeface="+mn-lt"/>
              <a:ea typeface="+mn-ea"/>
              <a:cs typeface="+mn-cs"/>
            </a:rPr>
            <a:t>）となり</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と同水準となっているが、今後、</a:t>
          </a:r>
          <a:r>
            <a:rPr kumimoji="1" lang="ja-JP" altLang="ja-JP" sz="1100" b="0" i="0" baseline="0">
              <a:solidFill>
                <a:schemeClr val="dk1"/>
              </a:solidFill>
              <a:effectLst/>
              <a:latin typeface="+mn-lt"/>
              <a:ea typeface="+mn-ea"/>
              <a:cs typeface="+mn-cs"/>
            </a:rPr>
            <a:t>物件費及び公債費の増加</a:t>
          </a:r>
          <a:r>
            <a:rPr kumimoji="1" lang="ja-JP" altLang="en-US" sz="1100" b="0" i="0" baseline="0">
              <a:solidFill>
                <a:schemeClr val="dk1"/>
              </a:solidFill>
              <a:effectLst/>
              <a:latin typeface="+mn-lt"/>
              <a:ea typeface="+mn-ea"/>
              <a:cs typeface="+mn-cs"/>
            </a:rPr>
            <a:t>が見込まれるため、</a:t>
          </a:r>
          <a:r>
            <a:rPr kumimoji="1" lang="ja-JP" altLang="ja-JP" sz="1100" b="0" i="0" baseline="0">
              <a:solidFill>
                <a:schemeClr val="dk1"/>
              </a:solidFill>
              <a:effectLst/>
              <a:latin typeface="+mn-lt"/>
              <a:ea typeface="+mn-ea"/>
              <a:cs typeface="+mn-cs"/>
            </a:rPr>
            <a:t>事業の効率化等に努め経費削減を図ると共に、起債</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新規発行抑制や退職者不補充等による職員数の削減など、行財政改革の取り組みを通じて経常経費の削減に努め</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64</xdr:row>
      <xdr:rowOff>92456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717784"/>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92456</xdr:rowOff>
    </xdr:from>
    <xdr:to>
      <xdr:col>19</xdr:col>
      <xdr:colOff>133350</xdr:colOff>
      <xdr:row>65</xdr:row>
      <xdr:rowOff>60960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106525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65</xdr:row>
      <xdr:rowOff>60960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9639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63</xdr:row>
      <xdr:rowOff>162560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606786"/>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9161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63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41656</xdr:rowOff>
    </xdr:from>
    <xdr:to>
      <xdr:col>19</xdr:col>
      <xdr:colOff>184150</xdr:colOff>
      <xdr:row>64</xdr:row>
      <xdr:rowOff>143256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人件費、物件費及び維持補修費の合計額の人口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金額が類似団体平均を上回っているのは、主に類似団体に比べて職員数が多いこと、公共施設整備に伴う維持管理費が増加していることによるものである。職員数は、スクールバスの運行や保育所、診療所などの運営を直営で行っているため、類似団体と比べて多くなっている。行政改革プランに基づき、職員の定員適正化計画により定年退職者の不補充等や公共施設の効率的な運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5260</xdr:rowOff>
    </xdr:from>
    <xdr:to>
      <xdr:col>23</xdr:col>
      <xdr:colOff>133350</xdr:colOff>
      <xdr:row>86</xdr:row>
      <xdr:rowOff>5156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578510"/>
          <a:ext cx="838200" cy="17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6657</xdr:rowOff>
    </xdr:from>
    <xdr:to>
      <xdr:col>19</xdr:col>
      <xdr:colOff>133350</xdr:colOff>
      <xdr:row>85</xdr:row>
      <xdr:rowOff>5260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408457"/>
          <a:ext cx="889000" cy="1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136389</xdr:rowOff>
    </xdr:from>
    <xdr:to>
      <xdr:col>15</xdr:col>
      <xdr:colOff>82550</xdr:colOff>
      <xdr:row>84</xdr:row>
      <xdr:rowOff>6657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366739"/>
          <a:ext cx="889000" cy="4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131097</xdr:rowOff>
    </xdr:from>
    <xdr:to>
      <xdr:col>11</xdr:col>
      <xdr:colOff>31750</xdr:colOff>
      <xdr:row>83</xdr:row>
      <xdr:rowOff>136389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361447"/>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125806</xdr:rowOff>
    </xdr:from>
    <xdr:to>
      <xdr:col>23</xdr:col>
      <xdr:colOff>184150</xdr:colOff>
      <xdr:row>86</xdr:row>
      <xdr:rowOff>55956</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69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97883</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67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125910</xdr:rowOff>
    </xdr:from>
    <xdr:to>
      <xdr:col>19</xdr:col>
      <xdr:colOff>184150</xdr:colOff>
      <xdr:row>85</xdr:row>
      <xdr:rowOff>56060</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45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40837</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614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127307</xdr:rowOff>
    </xdr:from>
    <xdr:to>
      <xdr:col>15</xdr:col>
      <xdr:colOff>133350</xdr:colOff>
      <xdr:row>84</xdr:row>
      <xdr:rowOff>57457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43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42234</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4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85589</xdr:rowOff>
    </xdr:from>
    <xdr:to>
      <xdr:col>11</xdr:col>
      <xdr:colOff>82550</xdr:colOff>
      <xdr:row>84</xdr:row>
      <xdr:rowOff>15739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43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40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80297</xdr:rowOff>
    </xdr:from>
    <xdr:to>
      <xdr:col>7</xdr:col>
      <xdr:colOff>31750</xdr:colOff>
      <xdr:row>84</xdr:row>
      <xdr:rowOff>10447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431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166674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3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給与体制は国に準拠し、定員管理・給与の適正化に努めている。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他自治体の動向も踏まえながら、更なる給与の適正化に努めていく。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152146</xdr:rowOff>
    </xdr:from>
    <xdr:to>
      <xdr:col>81</xdr:col>
      <xdr:colOff>44450</xdr:colOff>
      <xdr:row>88</xdr:row>
      <xdr:rowOff>28956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50682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152146</xdr:rowOff>
    </xdr:from>
    <xdr:to>
      <xdr:col>77</xdr:col>
      <xdr:colOff>44450</xdr:colOff>
      <xdr:row>88</xdr:row>
      <xdr:rowOff>28956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50682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152146</xdr:rowOff>
    </xdr:from>
    <xdr:to>
      <xdr:col>72</xdr:col>
      <xdr:colOff>203200</xdr:colOff>
      <xdr:row>88</xdr:row>
      <xdr:rowOff>9652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50682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9652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508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101346</xdr:rowOff>
    </xdr:from>
    <xdr:to>
      <xdr:col>81</xdr:col>
      <xdr:colOff>95250</xdr:colOff>
      <xdr:row>88</xdr:row>
      <xdr:rowOff>31496</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73423</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98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149606</xdr:rowOff>
    </xdr:from>
    <xdr:to>
      <xdr:col>77</xdr:col>
      <xdr:colOff>95250</xdr:colOff>
      <xdr:row>88</xdr:row>
      <xdr:rowOff>79756</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64533</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15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101346</xdr:rowOff>
    </xdr:from>
    <xdr:to>
      <xdr:col>73</xdr:col>
      <xdr:colOff>44450</xdr:colOff>
      <xdr:row>88</xdr:row>
      <xdr:rowOff>31496</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16273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130302</xdr:rowOff>
    </xdr:from>
    <xdr:to>
      <xdr:col>68</xdr:col>
      <xdr:colOff>203200</xdr:colOff>
      <xdr:row>88</xdr:row>
      <xdr:rowOff>60452</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45229</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人口千人当たり職員数が類似団体平均を大きく上回っているのは、スクールバスの運行や保育所、診療所などの運営を直営で行っているためである。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今後も人口減少が予測される中、この数値を下げることは困難であるが、定員管理の適正化等の取り組みを通じ、職員数の削減に努めていく。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84667</xdr:rowOff>
    </xdr:from>
    <xdr:to>
      <xdr:col>81</xdr:col>
      <xdr:colOff>44450</xdr:colOff>
      <xdr:row>62</xdr:row>
      <xdr:rowOff>137150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714567"/>
          <a:ext cx="8382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67776</xdr:rowOff>
    </xdr:from>
    <xdr:to>
      <xdr:col>77</xdr:col>
      <xdr:colOff>44450</xdr:colOff>
      <xdr:row>62</xdr:row>
      <xdr:rowOff>84667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69767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5038</xdr:rowOff>
    </xdr:from>
    <xdr:to>
      <xdr:col>72</xdr:col>
      <xdr:colOff>203200</xdr:colOff>
      <xdr:row>62</xdr:row>
      <xdr:rowOff>67776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63493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5038</xdr:rowOff>
    </xdr:from>
    <xdr:to>
      <xdr:col>68</xdr:col>
      <xdr:colOff>152400</xdr:colOff>
      <xdr:row>62</xdr:row>
      <xdr:rowOff>5440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634938"/>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86350</xdr:rowOff>
    </xdr:from>
    <xdr:to>
      <xdr:col>81</xdr:col>
      <xdr:colOff>95250</xdr:colOff>
      <xdr:row>63</xdr:row>
      <xdr:rowOff>16500</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7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58427</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68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33867</xdr:rowOff>
    </xdr:from>
    <xdr:to>
      <xdr:col>77</xdr:col>
      <xdr:colOff>95250</xdr:colOff>
      <xdr:row>62</xdr:row>
      <xdr:rowOff>135467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120244</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7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16976</xdr:rowOff>
    </xdr:from>
    <xdr:to>
      <xdr:col>73</xdr:col>
      <xdr:colOff>44450</xdr:colOff>
      <xdr:row>62</xdr:row>
      <xdr:rowOff>118576</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6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125688</xdr:rowOff>
    </xdr:from>
    <xdr:to>
      <xdr:col>68</xdr:col>
      <xdr:colOff>203200</xdr:colOff>
      <xdr:row>62</xdr:row>
      <xdr:rowOff>55838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5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40615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67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126090</xdr:rowOff>
    </xdr:from>
    <xdr:to>
      <xdr:col>64</xdr:col>
      <xdr:colOff>152400</xdr:colOff>
      <xdr:row>62</xdr:row>
      <xdr:rowOff>56240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5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41017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67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村債の新規発行の増加により</a:t>
          </a:r>
          <a:r>
            <a:rPr kumimoji="1" lang="en-US" altLang="ja-JP" sz="1100" b="0" i="0" baseline="0">
              <a:solidFill>
                <a:schemeClr val="dk1"/>
              </a:solidFill>
              <a:effectLst/>
              <a:latin typeface="+mn-lt"/>
              <a:ea typeface="+mn-ea"/>
              <a:cs typeface="+mn-cs"/>
            </a:rPr>
            <a:t>7.1</a:t>
          </a:r>
          <a:r>
            <a:rPr kumimoji="1" lang="ja-JP" altLang="en-US" sz="1100" b="0" i="0" baseline="0">
              <a:solidFill>
                <a:schemeClr val="dk1"/>
              </a:solidFill>
              <a:effectLst/>
              <a:latin typeface="+mn-lt"/>
              <a:ea typeface="+mn-ea"/>
              <a:cs typeface="+mn-cs"/>
            </a:rPr>
            <a:t>％と類似団体平均を上回っている。</a:t>
          </a:r>
          <a:r>
            <a:rPr kumimoji="1" lang="ja-JP" altLang="ja-JP" sz="1100" b="0" i="0" baseline="0">
              <a:solidFill>
                <a:schemeClr val="dk1"/>
              </a:solidFill>
              <a:effectLst/>
              <a:latin typeface="+mn-lt"/>
              <a:ea typeface="+mn-ea"/>
              <a:cs typeface="+mn-cs"/>
            </a:rPr>
            <a:t>今後も、</a:t>
          </a:r>
          <a:r>
            <a:rPr kumimoji="1" lang="ja-JP" altLang="en-US" sz="1100" b="0" i="0" baseline="0">
              <a:solidFill>
                <a:schemeClr val="dk1"/>
              </a:solidFill>
              <a:effectLst/>
              <a:latin typeface="+mn-lt"/>
              <a:ea typeface="+mn-ea"/>
              <a:cs typeface="+mn-cs"/>
            </a:rPr>
            <a:t>大型公共事業を予定しているため、</a:t>
          </a:r>
          <a:r>
            <a:rPr kumimoji="1" lang="ja-JP" altLang="ja-JP" sz="1100" b="0" i="0" baseline="0">
              <a:solidFill>
                <a:schemeClr val="dk1"/>
              </a:solidFill>
              <a:effectLst/>
              <a:latin typeface="+mn-lt"/>
              <a:ea typeface="+mn-ea"/>
              <a:cs typeface="+mn-cs"/>
            </a:rPr>
            <a:t>緊急</a:t>
          </a:r>
          <a:r>
            <a:rPr kumimoji="1" lang="ja-JP" altLang="en-US" sz="1100" b="0" i="0" baseline="0">
              <a:solidFill>
                <a:schemeClr val="dk1"/>
              </a:solidFill>
              <a:effectLst/>
              <a:latin typeface="+mn-lt"/>
              <a:ea typeface="+mn-ea"/>
              <a:cs typeface="+mn-cs"/>
            </a:rPr>
            <a:t>性</a:t>
          </a:r>
          <a:r>
            <a:rPr kumimoji="1" lang="ja-JP" altLang="ja-JP" sz="1100" b="0" i="0" baseline="0">
              <a:solidFill>
                <a:schemeClr val="dk1"/>
              </a:solidFill>
              <a:effectLst/>
              <a:latin typeface="+mn-lt"/>
              <a:ea typeface="+mn-ea"/>
              <a:cs typeface="+mn-cs"/>
            </a:rPr>
            <a:t>や住民ニーズを的確に把握した事業</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選択</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起債の</a:t>
          </a:r>
          <a:r>
            <a:rPr kumimoji="1" lang="ja-JP" altLang="ja-JP" sz="1100" b="0" i="0" baseline="0">
              <a:solidFill>
                <a:schemeClr val="dk1"/>
              </a:solidFill>
              <a:effectLst/>
              <a:latin typeface="+mn-lt"/>
              <a:ea typeface="+mn-ea"/>
              <a:cs typeface="+mn-cs"/>
            </a:rPr>
            <a:t>新規発行抑制に努め</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起債に大きく頼ることのない財政運営に努める。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124460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1217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92287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69850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68321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145627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7115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充当可能基金等が多く、将来負担額を大きく上回っているため、マイナス表示となっている。今後も物件費や公債費等の義務的経費の増加を極力抑え、財政の健全化に努める。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1,310
269.26
3,462,004
3,222,692
238,324
1,588,777
3,225,662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人件費については類似団体平均と同水準で推移して</a:t>
          </a:r>
          <a:r>
            <a:rPr kumimoji="1" lang="ja-JP" altLang="en-US" sz="1100" b="0" i="0" baseline="0">
              <a:solidFill>
                <a:schemeClr val="dk1"/>
              </a:solidFill>
              <a:effectLst/>
              <a:latin typeface="+mn-lt"/>
              <a:ea typeface="+mn-ea"/>
              <a:cs typeface="+mn-cs"/>
            </a:rPr>
            <a:t>いる</a:t>
          </a:r>
          <a:r>
            <a:rPr kumimoji="1" lang="ja-JP" altLang="ja-JP" sz="1100" b="0" i="0" baseline="0">
              <a:solidFill>
                <a:schemeClr val="dk1"/>
              </a:solidFill>
              <a:effectLst/>
              <a:latin typeface="+mn-lt"/>
              <a:ea typeface="+mn-ea"/>
              <a:cs typeface="+mn-cs"/>
            </a:rPr>
            <a:t>が、令和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年度は職員の新規採用などにより類似団体平均を</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ポイント上回った。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定員管理や給与水準の適正化</a:t>
          </a:r>
          <a:r>
            <a:rPr kumimoji="1" lang="ja-JP" altLang="en-US" sz="1100" b="0" i="0" baseline="0">
              <a:solidFill>
                <a:schemeClr val="dk1"/>
              </a:solidFill>
              <a:effectLst/>
              <a:latin typeface="+mn-lt"/>
              <a:ea typeface="+mn-ea"/>
              <a:cs typeface="+mn-cs"/>
            </a:rPr>
            <a:t>に取り組み</a:t>
          </a:r>
          <a:r>
            <a:rPr kumimoji="1" lang="ja-JP" altLang="ja-JP" sz="1100" b="0" i="0" baseline="0">
              <a:solidFill>
                <a:schemeClr val="dk1"/>
              </a:solidFill>
              <a:effectLst/>
              <a:latin typeface="+mn-lt"/>
              <a:ea typeface="+mn-ea"/>
              <a:cs typeface="+mn-cs"/>
            </a:rPr>
            <a:t>、健全な数値に抑えるよう努める。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09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主要な公共施設</a:t>
          </a:r>
          <a:r>
            <a:rPr kumimoji="1" lang="ja-JP" altLang="en-US" sz="1100" b="0" i="0" baseline="0">
              <a:solidFill>
                <a:schemeClr val="dk1"/>
              </a:solidFill>
              <a:effectLst/>
              <a:latin typeface="+mn-lt"/>
              <a:ea typeface="+mn-ea"/>
              <a:cs typeface="+mn-cs"/>
            </a:rPr>
            <a:t>の老朽化による</a:t>
          </a:r>
          <a:r>
            <a:rPr kumimoji="1" lang="ja-JP" altLang="ja-JP" sz="1100" b="0" i="0" baseline="0">
              <a:solidFill>
                <a:schemeClr val="dk1"/>
              </a:solidFill>
              <a:effectLst/>
              <a:latin typeface="+mn-lt"/>
              <a:ea typeface="+mn-ea"/>
              <a:cs typeface="+mn-cs"/>
            </a:rPr>
            <a:t>維持管理費の増加や事業の多様化による業務委託の増加などにより、令和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年度では類似団体平均を大きく上回った。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今後は、公共施設の効率的な管理等により歳出削減に努める。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18</xdr:row>
      <xdr:rowOff>111760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692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27940</xdr:rowOff>
    </xdr:from>
    <xdr:to>
      <xdr:col>78</xdr:col>
      <xdr:colOff>69850</xdr:colOff>
      <xdr:row>18</xdr:row>
      <xdr:rowOff>111760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14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168910</xdr:rowOff>
    </xdr:from>
    <xdr:to>
      <xdr:col>73</xdr:col>
      <xdr:colOff>180975</xdr:colOff>
      <xdr:row>18</xdr:row>
      <xdr:rowOff>27940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83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5080</xdr:rowOff>
    </xdr:from>
    <xdr:to>
      <xdr:col>69</xdr:col>
      <xdr:colOff>92075</xdr:colOff>
      <xdr:row>17</xdr:row>
      <xdr:rowOff>168910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1973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148590</xdr:rowOff>
    </xdr:from>
    <xdr:to>
      <xdr:col>74</xdr:col>
      <xdr:colOff>31750</xdr:colOff>
      <xdr:row>18</xdr:row>
      <xdr:rowOff>78740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125730</xdr:rowOff>
    </xdr:from>
    <xdr:to>
      <xdr:col>65</xdr:col>
      <xdr:colOff>53975</xdr:colOff>
      <xdr:row>17</xdr:row>
      <xdr:rowOff>55880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40657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介護予防に積極的に取り組んでいることもあり、扶助費に係る経常収支比率は令和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年度では類似団体平均を</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ポイント下回り、健全な値を維持している。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3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60977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繰出金について、公営事業会計及び特別会計が健全に運営されていることにより、繰出基準以下の繰出金を各会計に繰出することができているため、類似団体平均値を下回っている。今後も効率化に努め、財政の健全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28702</xdr:rowOff>
    </xdr:from>
    <xdr:to>
      <xdr:col>82</xdr:col>
      <xdr:colOff>107950</xdr:colOff>
      <xdr:row>55</xdr:row>
      <xdr:rowOff>33274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584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28702</xdr:rowOff>
    </xdr:from>
    <xdr:to>
      <xdr:col>78</xdr:col>
      <xdr:colOff>69850</xdr:colOff>
      <xdr:row>56</xdr:row>
      <xdr:rowOff>17272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584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xdr:rowOff>
    </xdr:from>
    <xdr:to>
      <xdr:col>73</xdr:col>
      <xdr:colOff>180975</xdr:colOff>
      <xdr:row>56</xdr:row>
      <xdr:rowOff>17272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09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124714</xdr:rowOff>
    </xdr:from>
    <xdr:to>
      <xdr:col>69</xdr:col>
      <xdr:colOff>92075</xdr:colOff>
      <xdr:row>56</xdr:row>
      <xdr:rowOff>8128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54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153924</xdr:rowOff>
    </xdr:from>
    <xdr:to>
      <xdr:col>82</xdr:col>
      <xdr:colOff>158750</xdr:colOff>
      <xdr:row>55</xdr:row>
      <xdr:rowOff>84074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170451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5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149352</xdr:rowOff>
    </xdr:from>
    <xdr:to>
      <xdr:col>78</xdr:col>
      <xdr:colOff>120650</xdr:colOff>
      <xdr:row>55</xdr:row>
      <xdr:rowOff>79502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89679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137922</xdr:rowOff>
    </xdr:from>
    <xdr:to>
      <xdr:col>74</xdr:col>
      <xdr:colOff>31750</xdr:colOff>
      <xdr:row>56</xdr:row>
      <xdr:rowOff>68072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78249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128778</xdr:rowOff>
    </xdr:from>
    <xdr:to>
      <xdr:col>69</xdr:col>
      <xdr:colOff>142875</xdr:colOff>
      <xdr:row>56</xdr:row>
      <xdr:rowOff>58928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69105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73914</xdr:rowOff>
    </xdr:from>
    <xdr:to>
      <xdr:col>65</xdr:col>
      <xdr:colOff>53975</xdr:colOff>
      <xdr:row>56</xdr:row>
      <xdr:rowOff>4064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14241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各種団体への補助金</a:t>
          </a:r>
          <a:r>
            <a:rPr kumimoji="1" lang="ja-JP" altLang="en-US" sz="1100" b="0" i="0" baseline="0">
              <a:solidFill>
                <a:schemeClr val="dk1"/>
              </a:solidFill>
              <a:effectLst/>
              <a:latin typeface="+mn-lt"/>
              <a:ea typeface="+mn-ea"/>
              <a:cs typeface="+mn-cs"/>
            </a:rPr>
            <a:t>の見直しにより、</a:t>
          </a:r>
          <a:r>
            <a:rPr kumimoji="1" lang="ja-JP" altLang="ja-JP" sz="1100" b="0" i="0" baseline="0">
              <a:solidFill>
                <a:schemeClr val="dk1"/>
              </a:solidFill>
              <a:effectLst/>
              <a:latin typeface="+mn-lt"/>
              <a:ea typeface="+mn-ea"/>
              <a:cs typeface="+mn-cs"/>
            </a:rPr>
            <a:t>補助費等に係る経常収支比率が類似団体平均</a:t>
          </a:r>
          <a:r>
            <a:rPr kumimoji="1" lang="ja-JP" altLang="en-US" sz="1100" b="0" i="0" baseline="0">
              <a:solidFill>
                <a:schemeClr val="dk1"/>
              </a:solidFill>
              <a:effectLst/>
              <a:latin typeface="+mn-lt"/>
              <a:ea typeface="+mn-ea"/>
              <a:cs typeface="+mn-cs"/>
            </a:rPr>
            <a:t>と同水準となった。</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、補助金</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交付</a:t>
          </a:r>
          <a:r>
            <a:rPr kumimoji="1" lang="ja-JP" altLang="en-US" sz="1100" b="0" i="0" baseline="0">
              <a:solidFill>
                <a:schemeClr val="dk1"/>
              </a:solidFill>
              <a:effectLst/>
              <a:latin typeface="+mn-lt"/>
              <a:ea typeface="+mn-ea"/>
              <a:cs typeface="+mn-cs"/>
            </a:rPr>
            <a:t>に際し</a:t>
          </a:r>
          <a:r>
            <a:rPr kumimoji="1" lang="ja-JP" altLang="ja-JP" sz="1100" b="0" i="0" baseline="0">
              <a:solidFill>
                <a:schemeClr val="dk1"/>
              </a:solidFill>
              <a:effectLst/>
              <a:latin typeface="+mn-lt"/>
              <a:ea typeface="+mn-ea"/>
              <a:cs typeface="+mn-cs"/>
            </a:rPr>
            <a:t>明確な基準を</a:t>
          </a:r>
          <a:r>
            <a:rPr kumimoji="1" lang="ja-JP" altLang="en-US" sz="1100" b="0" i="0" baseline="0">
              <a:solidFill>
                <a:schemeClr val="dk1"/>
              </a:solidFill>
              <a:effectLst/>
              <a:latin typeface="+mn-lt"/>
              <a:ea typeface="+mn-ea"/>
              <a:cs typeface="+mn-cs"/>
            </a:rPr>
            <a:t>設け、</a:t>
          </a:r>
          <a:r>
            <a:rPr kumimoji="1" lang="ja-JP" altLang="ja-JP" sz="1100" b="0" i="0" baseline="0">
              <a:solidFill>
                <a:schemeClr val="dk1"/>
              </a:solidFill>
              <a:effectLst/>
              <a:latin typeface="+mn-lt"/>
              <a:ea typeface="+mn-ea"/>
              <a:cs typeface="+mn-cs"/>
            </a:rPr>
            <a:t>見直し</a:t>
          </a:r>
          <a:r>
            <a:rPr kumimoji="1" lang="ja-JP" altLang="en-US" sz="1100" b="0" i="0" baseline="0">
              <a:solidFill>
                <a:schemeClr val="dk1"/>
              </a:solidFill>
              <a:effectLst/>
              <a:latin typeface="+mn-lt"/>
              <a:ea typeface="+mn-ea"/>
              <a:cs typeface="+mn-cs"/>
            </a:rPr>
            <a:t>や廃止に努める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115570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4949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4592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38</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4729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165862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4729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適量・適切な事業実施により村債の新規発行抑制に努め</a:t>
          </a:r>
          <a:r>
            <a:rPr kumimoji="1" lang="ja-JP" altLang="en-US" sz="1100" b="0" i="0" baseline="0">
              <a:solidFill>
                <a:schemeClr val="dk1"/>
              </a:solidFill>
              <a:effectLst/>
              <a:latin typeface="+mn-lt"/>
              <a:ea typeface="+mn-ea"/>
              <a:cs typeface="+mn-cs"/>
            </a:rPr>
            <a:t>ているため</a:t>
          </a:r>
          <a:r>
            <a:rPr kumimoji="1" lang="ja-JP" altLang="ja-JP" sz="1100" b="0" i="0" baseline="0">
              <a:solidFill>
                <a:schemeClr val="dk1"/>
              </a:solidFill>
              <a:effectLst/>
              <a:latin typeface="+mn-lt"/>
              <a:ea typeface="+mn-ea"/>
              <a:cs typeface="+mn-cs"/>
            </a:rPr>
            <a:t>、類似団体平均と同水準となっている。今後も、緊急</a:t>
          </a:r>
          <a:r>
            <a:rPr kumimoji="1" lang="ja-JP" altLang="en-US" sz="1100" b="0" i="0" baseline="0">
              <a:solidFill>
                <a:schemeClr val="dk1"/>
              </a:solidFill>
              <a:effectLst/>
              <a:latin typeface="+mn-lt"/>
              <a:ea typeface="+mn-ea"/>
              <a:cs typeface="+mn-cs"/>
            </a:rPr>
            <a:t>性</a:t>
          </a:r>
          <a:r>
            <a:rPr kumimoji="1" lang="ja-JP" altLang="ja-JP" sz="1100" b="0" i="0" baseline="0">
              <a:solidFill>
                <a:schemeClr val="dk1"/>
              </a:solidFill>
              <a:effectLst/>
              <a:latin typeface="+mn-lt"/>
              <a:ea typeface="+mn-ea"/>
              <a:cs typeface="+mn-cs"/>
            </a:rPr>
            <a:t>や住民ニーズを的確に把握した事業の選択により、起債に大きく頼ることのない財政運営に努める。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038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73661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97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35560</xdr:rowOff>
    </xdr:from>
    <xdr:to>
      <xdr:col>11</xdr:col>
      <xdr:colOff>9525</xdr:colOff>
      <xdr:row>75</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8943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156210</xdr:rowOff>
    </xdr:from>
    <xdr:to>
      <xdr:col>6</xdr:col>
      <xdr:colOff>171450</xdr:colOff>
      <xdr:row>75</xdr:row>
      <xdr:rowOff>86360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96537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物件費の増加に伴い、類似団体平均値を上回った。行政改革プランに基づき、事務処理の改善と工夫による庁費の削減や各種団体に対する補助金の経費負担の見直し等、行政効果の観点から検討して、廃止、縮小、整理し、歳出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78</xdr:row>
      <xdr:rowOff>88900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68630"/>
          <a:ext cx="8382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88900</xdr:rowOff>
    </xdr:from>
    <xdr:to>
      <xdr:col>78</xdr:col>
      <xdr:colOff>69850</xdr:colOff>
      <xdr:row>79</xdr:row>
      <xdr:rowOff>66039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620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115570</xdr:rowOff>
    </xdr:from>
    <xdr:to>
      <xdr:col>73</xdr:col>
      <xdr:colOff>180975</xdr:colOff>
      <xdr:row>79</xdr:row>
      <xdr:rowOff>66039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4886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78</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30960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87630</xdr:rowOff>
    </xdr:from>
    <xdr:to>
      <xdr:col>82</xdr:col>
      <xdr:colOff>158750</xdr:colOff>
      <xdr:row>77</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59707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38100</xdr:rowOff>
    </xdr:from>
    <xdr:to>
      <xdr:col>78</xdr:col>
      <xdr:colOff>120650</xdr:colOff>
      <xdr:row>78</xdr:row>
      <xdr:rowOff>139700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15239</xdr:rowOff>
    </xdr:from>
    <xdr:to>
      <xdr:col>74</xdr:col>
      <xdr:colOff>31750</xdr:colOff>
      <xdr:row>79</xdr:row>
      <xdr:rowOff>116839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101616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64770</xdr:rowOff>
    </xdr:from>
    <xdr:to>
      <xdr:col>69</xdr:col>
      <xdr:colOff>142875</xdr:colOff>
      <xdr:row>78</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151147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166634</xdr:rowOff>
    </xdr:from>
    <xdr:to>
      <xdr:col>29</xdr:col>
      <xdr:colOff>127000</xdr:colOff>
      <xdr:row>13</xdr:row>
      <xdr:rowOff>65632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271659"/>
          <a:ext cx="647700" cy="70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65632</xdr:rowOff>
    </xdr:from>
    <xdr:to>
      <xdr:col>26</xdr:col>
      <xdr:colOff>50800</xdr:colOff>
      <xdr:row>13</xdr:row>
      <xdr:rowOff>152621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342107"/>
          <a:ext cx="698500" cy="8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152621</xdr:rowOff>
    </xdr:from>
    <xdr:to>
      <xdr:col>22</xdr:col>
      <xdr:colOff>114300</xdr:colOff>
      <xdr:row>14</xdr:row>
      <xdr:rowOff>60913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429096"/>
          <a:ext cx="698500" cy="7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59917</xdr:rowOff>
    </xdr:from>
    <xdr:to>
      <xdr:col>18</xdr:col>
      <xdr:colOff>177800</xdr:colOff>
      <xdr:row>14</xdr:row>
      <xdr:rowOff>60913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507842"/>
          <a:ext cx="698500" cy="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115834</xdr:rowOff>
    </xdr:from>
    <xdr:to>
      <xdr:col>29</xdr:col>
      <xdr:colOff>177800</xdr:colOff>
      <xdr:row>13</xdr:row>
      <xdr:rowOff>45984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20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132361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6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14832</xdr:rowOff>
    </xdr:from>
    <xdr:to>
      <xdr:col>26</xdr:col>
      <xdr:colOff>101600</xdr:colOff>
      <xdr:row>13</xdr:row>
      <xdr:rowOff>116432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29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126609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060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101821</xdr:rowOff>
    </xdr:from>
    <xdr:to>
      <xdr:col>22</xdr:col>
      <xdr:colOff>165100</xdr:colOff>
      <xdr:row>14</xdr:row>
      <xdr:rowOff>31971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78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42148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10113</xdr:rowOff>
    </xdr:from>
    <xdr:to>
      <xdr:col>19</xdr:col>
      <xdr:colOff>38100</xdr:colOff>
      <xdr:row>14</xdr:row>
      <xdr:rowOff>111713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5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121890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2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9117</xdr:rowOff>
    </xdr:from>
    <xdr:to>
      <xdr:col>15</xdr:col>
      <xdr:colOff>101600</xdr:colOff>
      <xdr:row>14</xdr:row>
      <xdr:rowOff>110717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57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120894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2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180943</xdr:rowOff>
    </xdr:from>
    <xdr:to>
      <xdr:col>29</xdr:col>
      <xdr:colOff>127000</xdr:colOff>
      <xdr:row>35</xdr:row>
      <xdr:rowOff>237264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91293"/>
          <a:ext cx="647700" cy="5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237264</xdr:rowOff>
    </xdr:from>
    <xdr:to>
      <xdr:col>26</xdr:col>
      <xdr:colOff>50800</xdr:colOff>
      <xdr:row>35</xdr:row>
      <xdr:rowOff>295211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47614"/>
          <a:ext cx="698500" cy="5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295211</xdr:rowOff>
    </xdr:from>
    <xdr:to>
      <xdr:col>22</xdr:col>
      <xdr:colOff>114300</xdr:colOff>
      <xdr:row>35</xdr:row>
      <xdr:rowOff>328024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05561"/>
          <a:ext cx="698500" cy="3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328024</xdr:rowOff>
    </xdr:from>
    <xdr:to>
      <xdr:col>18</xdr:col>
      <xdr:colOff>177800</xdr:colOff>
      <xdr:row>37</xdr:row>
      <xdr:rowOff>27128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38374"/>
          <a:ext cx="698500" cy="21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130143</xdr:rowOff>
    </xdr:from>
    <xdr:to>
      <xdr:col>29</xdr:col>
      <xdr:colOff>177800</xdr:colOff>
      <xdr:row>35</xdr:row>
      <xdr:rowOff>231743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40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318120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8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186464</xdr:rowOff>
    </xdr:from>
    <xdr:to>
      <xdr:col>26</xdr:col>
      <xdr:colOff>101600</xdr:colOff>
      <xdr:row>35</xdr:row>
      <xdr:rowOff>288064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9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298241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65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244411</xdr:rowOff>
    </xdr:from>
    <xdr:to>
      <xdr:col>22</xdr:col>
      <xdr:colOff>165100</xdr:colOff>
      <xdr:row>36</xdr:row>
      <xdr:rowOff>3111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54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13288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277224</xdr:rowOff>
    </xdr:from>
    <xdr:to>
      <xdr:col>19</xdr:col>
      <xdr:colOff>38100</xdr:colOff>
      <xdr:row>36</xdr:row>
      <xdr:rowOff>35924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87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46101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65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147778</xdr:rowOff>
    </xdr:from>
    <xdr:to>
      <xdr:col>15</xdr:col>
      <xdr:colOff>101600</xdr:colOff>
      <xdr:row>37</xdr:row>
      <xdr:rowOff>77928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0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62705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1,310
269.26
3,462,004
3,222,692
238,324
1,588,777
3,225,662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84865</xdr:rowOff>
    </xdr:from>
    <xdr:to>
      <xdr:col>24</xdr:col>
      <xdr:colOff>63500</xdr:colOff>
      <xdr:row>35</xdr:row>
      <xdr:rowOff>52404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42715"/>
          <a:ext cx="838200" cy="3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52404</xdr:rowOff>
    </xdr:from>
    <xdr:to>
      <xdr:col>19</xdr:col>
      <xdr:colOff>177800</xdr:colOff>
      <xdr:row>35</xdr:row>
      <xdr:rowOff>101615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53154"/>
          <a:ext cx="889000" cy="4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101615</xdr:rowOff>
    </xdr:from>
    <xdr:to>
      <xdr:col>15</xdr:col>
      <xdr:colOff>50800</xdr:colOff>
      <xdr:row>35</xdr:row>
      <xdr:rowOff>147097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02365"/>
          <a:ext cx="889000" cy="4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83402</xdr:rowOff>
    </xdr:from>
    <xdr:to>
      <xdr:col>10</xdr:col>
      <xdr:colOff>114300</xdr:colOff>
      <xdr:row>35</xdr:row>
      <xdr:rowOff>147097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84152"/>
          <a:ext cx="889000" cy="6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34065</xdr:rowOff>
    </xdr:from>
    <xdr:to>
      <xdr:col>24</xdr:col>
      <xdr:colOff>114300</xdr:colOff>
      <xdr:row>33</xdr:row>
      <xdr:rowOff>135665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56942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4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1604</xdr:rowOff>
    </xdr:from>
    <xdr:to>
      <xdr:col>20</xdr:col>
      <xdr:colOff>38100</xdr:colOff>
      <xdr:row>35</xdr:row>
      <xdr:rowOff>103204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119731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7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50815</xdr:rowOff>
    </xdr:from>
    <xdr:to>
      <xdr:col>15</xdr:col>
      <xdr:colOff>101600</xdr:colOff>
      <xdr:row>35</xdr:row>
      <xdr:rowOff>152415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168942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2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96297</xdr:rowOff>
    </xdr:from>
    <xdr:to>
      <xdr:col>10</xdr:col>
      <xdr:colOff>165100</xdr:colOff>
      <xdr:row>36</xdr:row>
      <xdr:rowOff>26447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42974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8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32602</xdr:rowOff>
    </xdr:from>
    <xdr:to>
      <xdr:col>6</xdr:col>
      <xdr:colOff>38100</xdr:colOff>
      <xdr:row>35</xdr:row>
      <xdr:rowOff>134202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150729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80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147190</xdr:rowOff>
    </xdr:from>
    <xdr:to>
      <xdr:col>24</xdr:col>
      <xdr:colOff>63500</xdr:colOff>
      <xdr:row>54</xdr:row>
      <xdr:rowOff>35001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234040"/>
          <a:ext cx="838200" cy="5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35001</xdr:rowOff>
    </xdr:from>
    <xdr:to>
      <xdr:col>19</xdr:col>
      <xdr:colOff>177800</xdr:colOff>
      <xdr:row>55</xdr:row>
      <xdr:rowOff>44736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293301"/>
          <a:ext cx="889000" cy="1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44736</xdr:rowOff>
    </xdr:from>
    <xdr:to>
      <xdr:col>15</xdr:col>
      <xdr:colOff>50800</xdr:colOff>
      <xdr:row>55</xdr:row>
      <xdr:rowOff>75705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474486"/>
          <a:ext cx="889000" cy="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75705</xdr:rowOff>
    </xdr:from>
    <xdr:to>
      <xdr:col>10</xdr:col>
      <xdr:colOff>114300</xdr:colOff>
      <xdr:row>55</xdr:row>
      <xdr:rowOff>95007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505455"/>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96390</xdr:rowOff>
    </xdr:from>
    <xdr:to>
      <xdr:col>24</xdr:col>
      <xdr:colOff>114300</xdr:colOff>
      <xdr:row>54</xdr:row>
      <xdr:rowOff>26540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1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119267</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03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155651</xdr:rowOff>
    </xdr:from>
    <xdr:to>
      <xdr:col>20</xdr:col>
      <xdr:colOff>38100</xdr:colOff>
      <xdr:row>54</xdr:row>
      <xdr:rowOff>85801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2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102328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01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165386</xdr:rowOff>
    </xdr:from>
    <xdr:to>
      <xdr:col>15</xdr:col>
      <xdr:colOff>101600</xdr:colOff>
      <xdr:row>55</xdr:row>
      <xdr:rowOff>95536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4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112063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1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24905</xdr:rowOff>
    </xdr:from>
    <xdr:to>
      <xdr:col>10</xdr:col>
      <xdr:colOff>165100</xdr:colOff>
      <xdr:row>55</xdr:row>
      <xdr:rowOff>126505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4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143032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22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44207</xdr:rowOff>
    </xdr:from>
    <xdr:to>
      <xdr:col>6</xdr:col>
      <xdr:colOff>38100</xdr:colOff>
      <xdr:row>55</xdr:row>
      <xdr:rowOff>145807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47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162334</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24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11582</xdr:rowOff>
    </xdr:from>
    <xdr:to>
      <xdr:col>24</xdr:col>
      <xdr:colOff>63500</xdr:colOff>
      <xdr:row>79</xdr:row>
      <xdr:rowOff>33020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56132"/>
          <a:ext cx="8382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12573</xdr:rowOff>
    </xdr:from>
    <xdr:to>
      <xdr:col>19</xdr:col>
      <xdr:colOff>177800</xdr:colOff>
      <xdr:row>79</xdr:row>
      <xdr:rowOff>33020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57123"/>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12573</xdr:rowOff>
    </xdr:from>
    <xdr:to>
      <xdr:col>15</xdr:col>
      <xdr:colOff>50800</xdr:colOff>
      <xdr:row>79</xdr:row>
      <xdr:rowOff>19483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57123"/>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11037</xdr:rowOff>
    </xdr:from>
    <xdr:to>
      <xdr:col>10</xdr:col>
      <xdr:colOff>114300</xdr:colOff>
      <xdr:row>79</xdr:row>
      <xdr:rowOff>19483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55587"/>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132232</xdr:rowOff>
    </xdr:from>
    <xdr:to>
      <xdr:col>24</xdr:col>
      <xdr:colOff>114300</xdr:colOff>
      <xdr:row>79</xdr:row>
      <xdr:rowOff>62382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47159</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2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153670</xdr:rowOff>
    </xdr:from>
    <xdr:to>
      <xdr:col>20</xdr:col>
      <xdr:colOff>38100</xdr:colOff>
      <xdr:row>79</xdr:row>
      <xdr:rowOff>83820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74947</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608017" y="1361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133223</xdr:rowOff>
    </xdr:from>
    <xdr:to>
      <xdr:col>15</xdr:col>
      <xdr:colOff>101600</xdr:colOff>
      <xdr:row>79</xdr:row>
      <xdr:rowOff>63373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54500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9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140133</xdr:rowOff>
    </xdr:from>
    <xdr:to>
      <xdr:col>10</xdr:col>
      <xdr:colOff>165100</xdr:colOff>
      <xdr:row>79</xdr:row>
      <xdr:rowOff>70283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61410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131687</xdr:rowOff>
    </xdr:from>
    <xdr:to>
      <xdr:col>6</xdr:col>
      <xdr:colOff>38100</xdr:colOff>
      <xdr:row>79</xdr:row>
      <xdr:rowOff>61837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52964</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9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5347</xdr:rowOff>
    </xdr:from>
    <xdr:to>
      <xdr:col>24</xdr:col>
      <xdr:colOff>63500</xdr:colOff>
      <xdr:row>98</xdr:row>
      <xdr:rowOff>28944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807447"/>
          <a:ext cx="8382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28944</xdr:rowOff>
    </xdr:from>
    <xdr:to>
      <xdr:col>19</xdr:col>
      <xdr:colOff>177800</xdr:colOff>
      <xdr:row>98</xdr:row>
      <xdr:rowOff>48095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31044"/>
          <a:ext cx="889000" cy="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127191</xdr:rowOff>
    </xdr:from>
    <xdr:to>
      <xdr:col>15</xdr:col>
      <xdr:colOff>50800</xdr:colOff>
      <xdr:row>98</xdr:row>
      <xdr:rowOff>48095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57841"/>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99009</xdr:rowOff>
    </xdr:from>
    <xdr:to>
      <xdr:col>10</xdr:col>
      <xdr:colOff>114300</xdr:colOff>
      <xdr:row>97</xdr:row>
      <xdr:rowOff>127191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729659"/>
          <a:ext cx="8890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125997</xdr:rowOff>
    </xdr:from>
    <xdr:to>
      <xdr:col>24</xdr:col>
      <xdr:colOff>114300</xdr:colOff>
      <xdr:row>98</xdr:row>
      <xdr:rowOff>56147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104424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149594</xdr:rowOff>
    </xdr:from>
    <xdr:to>
      <xdr:col>20</xdr:col>
      <xdr:colOff>38100</xdr:colOff>
      <xdr:row>98</xdr:row>
      <xdr:rowOff>79744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70871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168745</xdr:rowOff>
    </xdr:from>
    <xdr:to>
      <xdr:col>15</xdr:col>
      <xdr:colOff>101600</xdr:colOff>
      <xdr:row>98</xdr:row>
      <xdr:rowOff>98895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90022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76391</xdr:rowOff>
    </xdr:from>
    <xdr:to>
      <xdr:col>10</xdr:col>
      <xdr:colOff>165100</xdr:colOff>
      <xdr:row>98</xdr:row>
      <xdr:rowOff>6541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169118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9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48209</xdr:rowOff>
    </xdr:from>
    <xdr:to>
      <xdr:col>6</xdr:col>
      <xdr:colOff>38100</xdr:colOff>
      <xdr:row>97</xdr:row>
      <xdr:rowOff>149809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140936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156825</xdr:rowOff>
    </xdr:from>
    <xdr:to>
      <xdr:col>55</xdr:col>
      <xdr:colOff>0</xdr:colOff>
      <xdr:row>33</xdr:row>
      <xdr:rowOff>73301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471775"/>
          <a:ext cx="838200" cy="25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32617</xdr:rowOff>
    </xdr:from>
    <xdr:to>
      <xdr:col>50</xdr:col>
      <xdr:colOff>114300</xdr:colOff>
      <xdr:row>33</xdr:row>
      <xdr:rowOff>73301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519017"/>
          <a:ext cx="889000" cy="2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32617</xdr:rowOff>
    </xdr:from>
    <xdr:to>
      <xdr:col>45</xdr:col>
      <xdr:colOff>177800</xdr:colOff>
      <xdr:row>33</xdr:row>
      <xdr:rowOff>6612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519017"/>
          <a:ext cx="889000" cy="1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6612</xdr:rowOff>
    </xdr:from>
    <xdr:to>
      <xdr:col>41</xdr:col>
      <xdr:colOff>50800</xdr:colOff>
      <xdr:row>33</xdr:row>
      <xdr:rowOff>68331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5664462"/>
          <a:ext cx="889000" cy="6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106025</xdr:rowOff>
    </xdr:from>
    <xdr:to>
      <xdr:col>55</xdr:col>
      <xdr:colOff>50800</xdr:colOff>
      <xdr:row>32</xdr:row>
      <xdr:rowOff>36175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42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20952</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33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22501</xdr:rowOff>
    </xdr:from>
    <xdr:to>
      <xdr:col>50</xdr:col>
      <xdr:colOff>165100</xdr:colOff>
      <xdr:row>33</xdr:row>
      <xdr:rowOff>124101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6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140628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45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153267</xdr:rowOff>
    </xdr:from>
    <xdr:to>
      <xdr:col>46</xdr:col>
      <xdr:colOff>38100</xdr:colOff>
      <xdr:row>32</xdr:row>
      <xdr:rowOff>83417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46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99944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2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127262</xdr:rowOff>
    </xdr:from>
    <xdr:to>
      <xdr:col>41</xdr:col>
      <xdr:colOff>101600</xdr:colOff>
      <xdr:row>33</xdr:row>
      <xdr:rowOff>57412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561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73939</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538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17531</xdr:rowOff>
    </xdr:from>
    <xdr:to>
      <xdr:col>36</xdr:col>
      <xdr:colOff>165100</xdr:colOff>
      <xdr:row>33</xdr:row>
      <xdr:rowOff>119131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6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135658</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545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54145</xdr:rowOff>
    </xdr:from>
    <xdr:to>
      <xdr:col>55</xdr:col>
      <xdr:colOff>0</xdr:colOff>
      <xdr:row>58</xdr:row>
      <xdr:rowOff>58007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98245"/>
          <a:ext cx="8382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31767</xdr:rowOff>
    </xdr:from>
    <xdr:to>
      <xdr:col>50</xdr:col>
      <xdr:colOff>114300</xdr:colOff>
      <xdr:row>58</xdr:row>
      <xdr:rowOff>58007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75867"/>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27304</xdr:rowOff>
    </xdr:from>
    <xdr:to>
      <xdr:col>45</xdr:col>
      <xdr:colOff>177800</xdr:colOff>
      <xdr:row>58</xdr:row>
      <xdr:rowOff>31767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71404"/>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27304</xdr:rowOff>
    </xdr:from>
    <xdr:to>
      <xdr:col>41</xdr:col>
      <xdr:colOff>50800</xdr:colOff>
      <xdr:row>58</xdr:row>
      <xdr:rowOff>83373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71404"/>
          <a:ext cx="889000" cy="5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3345</xdr:rowOff>
    </xdr:from>
    <xdr:to>
      <xdr:col>55</xdr:col>
      <xdr:colOff>50800</xdr:colOff>
      <xdr:row>58</xdr:row>
      <xdr:rowOff>104945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26222</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9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7207</xdr:rowOff>
    </xdr:from>
    <xdr:to>
      <xdr:col>50</xdr:col>
      <xdr:colOff>165100</xdr:colOff>
      <xdr:row>58</xdr:row>
      <xdr:rowOff>108807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5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125334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72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152417</xdr:rowOff>
    </xdr:from>
    <xdr:to>
      <xdr:col>46</xdr:col>
      <xdr:colOff>38100</xdr:colOff>
      <xdr:row>58</xdr:row>
      <xdr:rowOff>82567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99094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70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147954</xdr:rowOff>
    </xdr:from>
    <xdr:to>
      <xdr:col>41</xdr:col>
      <xdr:colOff>101600</xdr:colOff>
      <xdr:row>58</xdr:row>
      <xdr:rowOff>78104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94631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69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32573</xdr:rowOff>
    </xdr:from>
    <xdr:to>
      <xdr:col>36</xdr:col>
      <xdr:colOff>165100</xdr:colOff>
      <xdr:row>58</xdr:row>
      <xdr:rowOff>134173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150700</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75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138700</xdr:rowOff>
    </xdr:from>
    <xdr:to>
      <xdr:col>55</xdr:col>
      <xdr:colOff>0</xdr:colOff>
      <xdr:row>78</xdr:row>
      <xdr:rowOff>165737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11800"/>
          <a:ext cx="838200" cy="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169585</xdr:rowOff>
    </xdr:from>
    <xdr:to>
      <xdr:col>50</xdr:col>
      <xdr:colOff>114300</xdr:colOff>
      <xdr:row>78</xdr:row>
      <xdr:rowOff>138700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199785"/>
          <a:ext cx="889000" cy="3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169585</xdr:rowOff>
    </xdr:from>
    <xdr:to>
      <xdr:col>45</xdr:col>
      <xdr:colOff>177800</xdr:colOff>
      <xdr:row>78</xdr:row>
      <xdr:rowOff>22954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199785"/>
          <a:ext cx="889000" cy="19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22954</xdr:rowOff>
    </xdr:from>
    <xdr:to>
      <xdr:col>41</xdr:col>
      <xdr:colOff>50800</xdr:colOff>
      <xdr:row>78</xdr:row>
      <xdr:rowOff>102629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396054"/>
          <a:ext cx="889000" cy="7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114937</xdr:rowOff>
    </xdr:from>
    <xdr:to>
      <xdr:col>55</xdr:col>
      <xdr:colOff>50800</xdr:colOff>
      <xdr:row>79</xdr:row>
      <xdr:rowOff>45087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8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29864</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87900</xdr:rowOff>
    </xdr:from>
    <xdr:to>
      <xdr:col>50</xdr:col>
      <xdr:colOff>165100</xdr:colOff>
      <xdr:row>79</xdr:row>
      <xdr:rowOff>18050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9177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118785</xdr:rowOff>
    </xdr:from>
    <xdr:to>
      <xdr:col>46</xdr:col>
      <xdr:colOff>38100</xdr:colOff>
      <xdr:row>77</xdr:row>
      <xdr:rowOff>48935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1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65463</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292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143604</xdr:rowOff>
    </xdr:from>
    <xdr:to>
      <xdr:col>41</xdr:col>
      <xdr:colOff>101600</xdr:colOff>
      <xdr:row>78</xdr:row>
      <xdr:rowOff>73754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64881</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343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51829</xdr:rowOff>
    </xdr:from>
    <xdr:to>
      <xdr:col>36</xdr:col>
      <xdr:colOff>165100</xdr:colOff>
      <xdr:row>78</xdr:row>
      <xdr:rowOff>153429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144556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16001</xdr:rowOff>
    </xdr:from>
    <xdr:to>
      <xdr:col>55</xdr:col>
      <xdr:colOff>0</xdr:colOff>
      <xdr:row>97</xdr:row>
      <xdr:rowOff>32522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646651"/>
          <a:ext cx="838200" cy="1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32522</xdr:rowOff>
    </xdr:from>
    <xdr:to>
      <xdr:col>50</xdr:col>
      <xdr:colOff>114300</xdr:colOff>
      <xdr:row>97</xdr:row>
      <xdr:rowOff>110294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63172"/>
          <a:ext cx="889000" cy="7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87416</xdr:rowOff>
    </xdr:from>
    <xdr:to>
      <xdr:col>45</xdr:col>
      <xdr:colOff>177800</xdr:colOff>
      <xdr:row>97</xdr:row>
      <xdr:rowOff>110294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18066"/>
          <a:ext cx="889000" cy="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39096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8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87416</xdr:rowOff>
    </xdr:from>
    <xdr:to>
      <xdr:col>41</xdr:col>
      <xdr:colOff>50800</xdr:colOff>
      <xdr:row>97</xdr:row>
      <xdr:rowOff>105677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18066"/>
          <a:ext cx="8890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136651</xdr:rowOff>
    </xdr:from>
    <xdr:to>
      <xdr:col>55</xdr:col>
      <xdr:colOff>50800</xdr:colOff>
      <xdr:row>97</xdr:row>
      <xdr:rowOff>66801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9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159528</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4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153172</xdr:rowOff>
    </xdr:from>
    <xdr:to>
      <xdr:col>50</xdr:col>
      <xdr:colOff>165100</xdr:colOff>
      <xdr:row>97</xdr:row>
      <xdr:rowOff>83322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99849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38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59494</xdr:rowOff>
    </xdr:from>
    <xdr:to>
      <xdr:col>46</xdr:col>
      <xdr:colOff>38100</xdr:colOff>
      <xdr:row>97</xdr:row>
      <xdr:rowOff>161094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6171</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46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36616</xdr:rowOff>
    </xdr:from>
    <xdr:to>
      <xdr:col>41</xdr:col>
      <xdr:colOff>101600</xdr:colOff>
      <xdr:row>97</xdr:row>
      <xdr:rowOff>138216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6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154743</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44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54877</xdr:rowOff>
    </xdr:from>
    <xdr:to>
      <xdr:col>36</xdr:col>
      <xdr:colOff>165100</xdr:colOff>
      <xdr:row>97</xdr:row>
      <xdr:rowOff>156477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1554</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646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31073</xdr:rowOff>
    </xdr:from>
    <xdr:to>
      <xdr:col>85</xdr:col>
      <xdr:colOff>127000</xdr:colOff>
      <xdr:row>39</xdr:row>
      <xdr:rowOff>31424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17623"/>
          <a:ext cx="8382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13730</xdr:rowOff>
    </xdr:from>
    <xdr:to>
      <xdr:col>81</xdr:col>
      <xdr:colOff>50800</xdr:colOff>
      <xdr:row>39</xdr:row>
      <xdr:rowOff>31424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00280"/>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13730</xdr:rowOff>
    </xdr:from>
    <xdr:to>
      <xdr:col>76</xdr:col>
      <xdr:colOff>114300</xdr:colOff>
      <xdr:row>39</xdr:row>
      <xdr:rowOff>29347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00280"/>
          <a:ext cx="889000" cy="1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29347</xdr:rowOff>
    </xdr:from>
    <xdr:to>
      <xdr:col>71</xdr:col>
      <xdr:colOff>177800</xdr:colOff>
      <xdr:row>39</xdr:row>
      <xdr:rowOff>32281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15897"/>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151723</xdr:rowOff>
    </xdr:from>
    <xdr:to>
      <xdr:col>85</xdr:col>
      <xdr:colOff>177800</xdr:colOff>
      <xdr:row>39</xdr:row>
      <xdr:rowOff>81873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6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83157</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152074</xdr:rowOff>
    </xdr:from>
    <xdr:to>
      <xdr:col>81</xdr:col>
      <xdr:colOff>101600</xdr:colOff>
      <xdr:row>39</xdr:row>
      <xdr:rowOff>82224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73351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5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134380</xdr:rowOff>
    </xdr:from>
    <xdr:to>
      <xdr:col>76</xdr:col>
      <xdr:colOff>165100</xdr:colOff>
      <xdr:row>39</xdr:row>
      <xdr:rowOff>64530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4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81057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42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149997</xdr:rowOff>
    </xdr:from>
    <xdr:to>
      <xdr:col>72</xdr:col>
      <xdr:colOff>38100</xdr:colOff>
      <xdr:row>39</xdr:row>
      <xdr:rowOff>80147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71274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75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152931</xdr:rowOff>
    </xdr:from>
    <xdr:to>
      <xdr:col>67</xdr:col>
      <xdr:colOff>101600</xdr:colOff>
      <xdr:row>39</xdr:row>
      <xdr:rowOff>83081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6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74208</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76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17673</xdr:rowOff>
    </xdr:from>
    <xdr:to>
      <xdr:col>85</xdr:col>
      <xdr:colOff>127000</xdr:colOff>
      <xdr:row>76</xdr:row>
      <xdr:rowOff>72146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47873"/>
          <a:ext cx="838200" cy="5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72146</xdr:rowOff>
    </xdr:from>
    <xdr:to>
      <xdr:col>81</xdr:col>
      <xdr:colOff>50800</xdr:colOff>
      <xdr:row>76</xdr:row>
      <xdr:rowOff>122219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02346"/>
          <a:ext cx="88900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122219</xdr:rowOff>
    </xdr:from>
    <xdr:to>
      <xdr:col>76</xdr:col>
      <xdr:colOff>114300</xdr:colOff>
      <xdr:row>76</xdr:row>
      <xdr:rowOff>167729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152419"/>
          <a:ext cx="889000" cy="4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167729</xdr:rowOff>
    </xdr:from>
    <xdr:to>
      <xdr:col>71</xdr:col>
      <xdr:colOff>177800</xdr:colOff>
      <xdr:row>77</xdr:row>
      <xdr:rowOff>51054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197929"/>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138323</xdr:rowOff>
    </xdr:from>
    <xdr:to>
      <xdr:col>85</xdr:col>
      <xdr:colOff>177800</xdr:colOff>
      <xdr:row>76</xdr:row>
      <xdr:rowOff>68473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161200</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4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21346</xdr:rowOff>
    </xdr:from>
    <xdr:to>
      <xdr:col>81</xdr:col>
      <xdr:colOff>101600</xdr:colOff>
      <xdr:row>76</xdr:row>
      <xdr:rowOff>122946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139474</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82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71419</xdr:rowOff>
    </xdr:from>
    <xdr:to>
      <xdr:col>76</xdr:col>
      <xdr:colOff>165100</xdr:colOff>
      <xdr:row>77</xdr:row>
      <xdr:rowOff>1569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18096</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87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116929</xdr:rowOff>
    </xdr:from>
    <xdr:to>
      <xdr:col>72</xdr:col>
      <xdr:colOff>38100</xdr:colOff>
      <xdr:row>77</xdr:row>
      <xdr:rowOff>47079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63606</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92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254</xdr:rowOff>
    </xdr:from>
    <xdr:to>
      <xdr:col>67</xdr:col>
      <xdr:colOff>101600</xdr:colOff>
      <xdr:row>77</xdr:row>
      <xdr:rowOff>101854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118381</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97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104133</xdr:rowOff>
    </xdr:from>
    <xdr:to>
      <xdr:col>85</xdr:col>
      <xdr:colOff>127000</xdr:colOff>
      <xdr:row>98</xdr:row>
      <xdr:rowOff>168056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06233"/>
          <a:ext cx="838200" cy="6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156984</xdr:rowOff>
    </xdr:from>
    <xdr:to>
      <xdr:col>81</xdr:col>
      <xdr:colOff>50800</xdr:colOff>
      <xdr:row>98</xdr:row>
      <xdr:rowOff>168056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59084"/>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130899</xdr:rowOff>
    </xdr:from>
    <xdr:to>
      <xdr:col>76</xdr:col>
      <xdr:colOff>114300</xdr:colOff>
      <xdr:row>98</xdr:row>
      <xdr:rowOff>156984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61549"/>
          <a:ext cx="889000" cy="19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130899</xdr:rowOff>
    </xdr:from>
    <xdr:to>
      <xdr:col>71</xdr:col>
      <xdr:colOff>177800</xdr:colOff>
      <xdr:row>98</xdr:row>
      <xdr:rowOff>156029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61549"/>
          <a:ext cx="889000" cy="19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32042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53333</xdr:rowOff>
    </xdr:from>
    <xdr:to>
      <xdr:col>85</xdr:col>
      <xdr:colOff>177800</xdr:colOff>
      <xdr:row>98</xdr:row>
      <xdr:rowOff>154933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5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139710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117256</xdr:rowOff>
    </xdr:from>
    <xdr:to>
      <xdr:col>81</xdr:col>
      <xdr:colOff>101600</xdr:colOff>
      <xdr:row>99</xdr:row>
      <xdr:rowOff>47406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1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38533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106184</xdr:rowOff>
    </xdr:from>
    <xdr:to>
      <xdr:col>76</xdr:col>
      <xdr:colOff>165100</xdr:colOff>
      <xdr:row>99</xdr:row>
      <xdr:rowOff>36334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27461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0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80099</xdr:rowOff>
    </xdr:from>
    <xdr:to>
      <xdr:col>72</xdr:col>
      <xdr:colOff>38100</xdr:colOff>
      <xdr:row>98</xdr:row>
      <xdr:rowOff>10249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26776</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48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105229</xdr:rowOff>
    </xdr:from>
    <xdr:to>
      <xdr:col>67</xdr:col>
      <xdr:colOff>101600</xdr:colOff>
      <xdr:row>99</xdr:row>
      <xdr:rowOff>35379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26506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0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8103</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523203"/>
          <a:ext cx="889000" cy="2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151587</xdr:rowOff>
    </xdr:from>
    <xdr:to>
      <xdr:col>102</xdr:col>
      <xdr:colOff>114300</xdr:colOff>
      <xdr:row>38</xdr:row>
      <xdr:rowOff>8103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323787"/>
          <a:ext cx="889000" cy="19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73804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76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49420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73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128753</xdr:rowOff>
    </xdr:from>
    <xdr:to>
      <xdr:col>102</xdr:col>
      <xdr:colOff>165100</xdr:colOff>
      <xdr:row>38</xdr:row>
      <xdr:rowOff>58903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75430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2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100787</xdr:rowOff>
    </xdr:from>
    <xdr:to>
      <xdr:col>98</xdr:col>
      <xdr:colOff>38100</xdr:colOff>
      <xdr:row>37</xdr:row>
      <xdr:rowOff>30937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2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47464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86175</xdr:rowOff>
    </xdr:from>
    <xdr:to>
      <xdr:col>116</xdr:col>
      <xdr:colOff>63500</xdr:colOff>
      <xdr:row>59</xdr:row>
      <xdr:rowOff>90486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201725"/>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90355</xdr:rowOff>
    </xdr:from>
    <xdr:to>
      <xdr:col>111</xdr:col>
      <xdr:colOff>177800</xdr:colOff>
      <xdr:row>59</xdr:row>
      <xdr:rowOff>90486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20590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90355</xdr:rowOff>
    </xdr:from>
    <xdr:to>
      <xdr:col>107</xdr:col>
      <xdr:colOff>50800</xdr:colOff>
      <xdr:row>59</xdr:row>
      <xdr:rowOff>96315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205905"/>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88771</xdr:rowOff>
    </xdr:from>
    <xdr:to>
      <xdr:col>102</xdr:col>
      <xdr:colOff>114300</xdr:colOff>
      <xdr:row>59</xdr:row>
      <xdr:rowOff>96315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20432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35375</xdr:rowOff>
    </xdr:from>
    <xdr:to>
      <xdr:col>116</xdr:col>
      <xdr:colOff>114300</xdr:colOff>
      <xdr:row>59</xdr:row>
      <xdr:rowOff>136975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121752</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65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39686</xdr:rowOff>
    </xdr:from>
    <xdr:to>
      <xdr:col>112</xdr:col>
      <xdr:colOff>38100</xdr:colOff>
      <xdr:row>59</xdr:row>
      <xdr:rowOff>141286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132413</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24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39555</xdr:rowOff>
    </xdr:from>
    <xdr:to>
      <xdr:col>107</xdr:col>
      <xdr:colOff>101600</xdr:colOff>
      <xdr:row>59</xdr:row>
      <xdr:rowOff>141155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132282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24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45515</xdr:rowOff>
    </xdr:from>
    <xdr:to>
      <xdr:col>102</xdr:col>
      <xdr:colOff>165100</xdr:colOff>
      <xdr:row>59</xdr:row>
      <xdr:rowOff>147115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138242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253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37971</xdr:rowOff>
    </xdr:from>
    <xdr:to>
      <xdr:col>98</xdr:col>
      <xdr:colOff>38100</xdr:colOff>
      <xdr:row>59</xdr:row>
      <xdr:rowOff>139571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5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130698</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246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29725</xdr:rowOff>
    </xdr:from>
    <xdr:to>
      <xdr:col>116</xdr:col>
      <xdr:colOff>63500</xdr:colOff>
      <xdr:row>74</xdr:row>
      <xdr:rowOff>86464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717025"/>
          <a:ext cx="838200" cy="5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32967</xdr:rowOff>
    </xdr:from>
    <xdr:to>
      <xdr:col>111</xdr:col>
      <xdr:colOff>177800</xdr:colOff>
      <xdr:row>74</xdr:row>
      <xdr:rowOff>86464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720267"/>
          <a:ext cx="889000" cy="5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32967</xdr:rowOff>
    </xdr:from>
    <xdr:to>
      <xdr:col>107</xdr:col>
      <xdr:colOff>50800</xdr:colOff>
      <xdr:row>74</xdr:row>
      <xdr:rowOff>71655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720267"/>
          <a:ext cx="889000" cy="3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71655</xdr:rowOff>
    </xdr:from>
    <xdr:to>
      <xdr:col>102</xdr:col>
      <xdr:colOff>114300</xdr:colOff>
      <xdr:row>74</xdr:row>
      <xdr:rowOff>102114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758955"/>
          <a:ext cx="889000" cy="3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150375</xdr:rowOff>
    </xdr:from>
    <xdr:to>
      <xdr:col>116</xdr:col>
      <xdr:colOff>114300</xdr:colOff>
      <xdr:row>74</xdr:row>
      <xdr:rowOff>80525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6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1802</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1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35664</xdr:rowOff>
    </xdr:from>
    <xdr:to>
      <xdr:col>112</xdr:col>
      <xdr:colOff>38100</xdr:colOff>
      <xdr:row>74</xdr:row>
      <xdr:rowOff>137264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72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153791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49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153617</xdr:rowOff>
    </xdr:from>
    <xdr:to>
      <xdr:col>107</xdr:col>
      <xdr:colOff>101600</xdr:colOff>
      <xdr:row>74</xdr:row>
      <xdr:rowOff>83767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6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100294</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244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20855</xdr:rowOff>
    </xdr:from>
    <xdr:to>
      <xdr:col>102</xdr:col>
      <xdr:colOff>165100</xdr:colOff>
      <xdr:row>74</xdr:row>
      <xdr:rowOff>122455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7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138982</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248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51314</xdr:rowOff>
    </xdr:from>
    <xdr:to>
      <xdr:col>98</xdr:col>
      <xdr:colOff>38100</xdr:colOff>
      <xdr:row>74</xdr:row>
      <xdr:rowOff>152914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7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169441</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51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人口減少に伴い、住民一人当たりのコストが年々増加している。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特に類似団体と比べ住民一人当たりのコストが高い伸び率を示しているのは人件費・物件費・補助費等で、人件費は会計年度職員制度導入により</a:t>
          </a:r>
          <a:r>
            <a:rPr kumimoji="1" lang="en-US" altLang="ja-JP" sz="1100" b="0" i="0" baseline="0">
              <a:solidFill>
                <a:schemeClr val="dk1"/>
              </a:solidFill>
              <a:effectLst/>
              <a:latin typeface="+mn-lt"/>
              <a:ea typeface="+mn-ea"/>
              <a:cs typeface="+mn-cs"/>
            </a:rPr>
            <a:t>419,291</a:t>
          </a:r>
          <a:r>
            <a:rPr kumimoji="1" lang="ja-JP" altLang="en-US" sz="1100" b="0" i="0" baseline="0">
              <a:solidFill>
                <a:schemeClr val="dk1"/>
              </a:solidFill>
              <a:effectLst/>
              <a:latin typeface="+mn-lt"/>
              <a:ea typeface="+mn-ea"/>
              <a:cs typeface="+mn-cs"/>
            </a:rPr>
            <a:t>円、物件費は義務教育学校建設に伴う委託料及び施設管理委託料等により</a:t>
          </a:r>
          <a:r>
            <a:rPr kumimoji="1" lang="en-US" altLang="ja-JP" sz="1100" b="0" i="0" baseline="0">
              <a:solidFill>
                <a:schemeClr val="dk1"/>
              </a:solidFill>
              <a:effectLst/>
              <a:latin typeface="+mn-lt"/>
              <a:ea typeface="+mn-ea"/>
              <a:cs typeface="+mn-cs"/>
            </a:rPr>
            <a:t>600,413</a:t>
          </a:r>
          <a:r>
            <a:rPr kumimoji="1" lang="ja-JP" altLang="en-US" sz="1100" b="0" i="0" baseline="0">
              <a:solidFill>
                <a:schemeClr val="dk1"/>
              </a:solidFill>
              <a:effectLst/>
              <a:latin typeface="+mn-lt"/>
              <a:ea typeface="+mn-ea"/>
              <a:cs typeface="+mn-cs"/>
            </a:rPr>
            <a:t>円、補助費等は村の出資する各種団体への補助及び新型コロナウイルス感染症に関わる補助により</a:t>
          </a:r>
          <a:r>
            <a:rPr kumimoji="1" lang="en-US" altLang="ja-JP" sz="1100" b="0" i="0" baseline="0">
              <a:solidFill>
                <a:schemeClr val="dk1"/>
              </a:solidFill>
              <a:effectLst/>
              <a:latin typeface="+mn-lt"/>
              <a:ea typeface="+mn-ea"/>
              <a:cs typeface="+mn-cs"/>
            </a:rPr>
            <a:t>502,256</a:t>
          </a:r>
          <a:r>
            <a:rPr kumimoji="1" lang="ja-JP" altLang="en-US" sz="1100" b="0" i="0" baseline="0">
              <a:solidFill>
                <a:schemeClr val="dk1"/>
              </a:solidFill>
              <a:effectLst/>
              <a:latin typeface="+mn-lt"/>
              <a:ea typeface="+mn-ea"/>
              <a:cs typeface="+mn-cs"/>
            </a:rPr>
            <a:t>円と増加している。物件費・補助費等は一時的な増加と考えているが、将来の人口減少も踏まえ経費の適正な執行に努めたい。</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1,310
269.26
3,462,004
3,222,692
238,324
1,588,777
3,225,662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166365</xdr:rowOff>
    </xdr:from>
    <xdr:to>
      <xdr:col>24</xdr:col>
      <xdr:colOff>63500</xdr:colOff>
      <xdr:row>36</xdr:row>
      <xdr:rowOff>28780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167115"/>
          <a:ext cx="8382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166365</xdr:rowOff>
    </xdr:from>
    <xdr:to>
      <xdr:col>19</xdr:col>
      <xdr:colOff>177800</xdr:colOff>
      <xdr:row>36</xdr:row>
      <xdr:rowOff>3406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16711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148060</xdr:rowOff>
    </xdr:from>
    <xdr:to>
      <xdr:col>15</xdr:col>
      <xdr:colOff>50800</xdr:colOff>
      <xdr:row>36</xdr:row>
      <xdr:rowOff>3406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148810"/>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148060</xdr:rowOff>
    </xdr:from>
    <xdr:to>
      <xdr:col>10</xdr:col>
      <xdr:colOff>114300</xdr:colOff>
      <xdr:row>36</xdr:row>
      <xdr:rowOff>33858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148810"/>
          <a:ext cx="8890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149430</xdr:rowOff>
    </xdr:from>
    <xdr:to>
      <xdr:col>24</xdr:col>
      <xdr:colOff>114300</xdr:colOff>
      <xdr:row>36</xdr:row>
      <xdr:rowOff>79580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0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115565</xdr:rowOff>
    </xdr:from>
    <xdr:to>
      <xdr:col>20</xdr:col>
      <xdr:colOff>38100</xdr:colOff>
      <xdr:row>36</xdr:row>
      <xdr:rowOff>45715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62242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9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124056</xdr:rowOff>
    </xdr:from>
    <xdr:to>
      <xdr:col>15</xdr:col>
      <xdr:colOff>101600</xdr:colOff>
      <xdr:row>36</xdr:row>
      <xdr:rowOff>54206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70733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90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97260</xdr:rowOff>
    </xdr:from>
    <xdr:to>
      <xdr:col>10</xdr:col>
      <xdr:colOff>165100</xdr:colOff>
      <xdr:row>36</xdr:row>
      <xdr:rowOff>27410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0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43937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87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154508</xdr:rowOff>
    </xdr:from>
    <xdr:to>
      <xdr:col>6</xdr:col>
      <xdr:colOff>38100</xdr:colOff>
      <xdr:row>36</xdr:row>
      <xdr:rowOff>84658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101185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23251</xdr:rowOff>
    </xdr:from>
    <xdr:to>
      <xdr:col>24</xdr:col>
      <xdr:colOff>63500</xdr:colOff>
      <xdr:row>56</xdr:row>
      <xdr:rowOff>97910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24451"/>
          <a:ext cx="838200" cy="7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97910</xdr:rowOff>
    </xdr:from>
    <xdr:to>
      <xdr:col>19</xdr:col>
      <xdr:colOff>177800</xdr:colOff>
      <xdr:row>57</xdr:row>
      <xdr:rowOff>2474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99110"/>
          <a:ext cx="889000" cy="7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42567</xdr:rowOff>
    </xdr:from>
    <xdr:to>
      <xdr:col>15</xdr:col>
      <xdr:colOff>50800</xdr:colOff>
      <xdr:row>57</xdr:row>
      <xdr:rowOff>2474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43767"/>
          <a:ext cx="889000" cy="1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42567</xdr:rowOff>
    </xdr:from>
    <xdr:to>
      <xdr:col>10</xdr:col>
      <xdr:colOff>114300</xdr:colOff>
      <xdr:row>56</xdr:row>
      <xdr:rowOff>143823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43767"/>
          <a:ext cx="889000" cy="10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143901</xdr:rowOff>
    </xdr:from>
    <xdr:to>
      <xdr:col>24</xdr:col>
      <xdr:colOff>114300</xdr:colOff>
      <xdr:row>56</xdr:row>
      <xdr:rowOff>74051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7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166778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2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47110</xdr:rowOff>
    </xdr:from>
    <xdr:to>
      <xdr:col>20</xdr:col>
      <xdr:colOff>38100</xdr:colOff>
      <xdr:row>56</xdr:row>
      <xdr:rowOff>148710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165237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42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123124</xdr:rowOff>
    </xdr:from>
    <xdr:to>
      <xdr:col>15</xdr:col>
      <xdr:colOff>101600</xdr:colOff>
      <xdr:row>57</xdr:row>
      <xdr:rowOff>53274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69801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163217</xdr:rowOff>
    </xdr:from>
    <xdr:to>
      <xdr:col>10</xdr:col>
      <xdr:colOff>165100</xdr:colOff>
      <xdr:row>56</xdr:row>
      <xdr:rowOff>93367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109894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36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93023</xdr:rowOff>
    </xdr:from>
    <xdr:to>
      <xdr:col>6</xdr:col>
      <xdr:colOff>38100</xdr:colOff>
      <xdr:row>57</xdr:row>
      <xdr:rowOff>23173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39700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6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16741</xdr:rowOff>
    </xdr:from>
    <xdr:to>
      <xdr:col>24</xdr:col>
      <xdr:colOff>63500</xdr:colOff>
      <xdr:row>75</xdr:row>
      <xdr:rowOff>94263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75491"/>
          <a:ext cx="838200" cy="7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94263</xdr:rowOff>
    </xdr:from>
    <xdr:to>
      <xdr:col>19</xdr:col>
      <xdr:colOff>177800</xdr:colOff>
      <xdr:row>75</xdr:row>
      <xdr:rowOff>135480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53013"/>
          <a:ext cx="889000" cy="4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135480</xdr:rowOff>
    </xdr:from>
    <xdr:to>
      <xdr:col>15</xdr:col>
      <xdr:colOff>50800</xdr:colOff>
      <xdr:row>75</xdr:row>
      <xdr:rowOff>160799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94230"/>
          <a:ext cx="889000" cy="2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160799</xdr:rowOff>
    </xdr:from>
    <xdr:to>
      <xdr:col>10</xdr:col>
      <xdr:colOff>114300</xdr:colOff>
      <xdr:row>76</xdr:row>
      <xdr:rowOff>10078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019549"/>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137391</xdr:rowOff>
    </xdr:from>
    <xdr:to>
      <xdr:col>24</xdr:col>
      <xdr:colOff>114300</xdr:colOff>
      <xdr:row>75</xdr:row>
      <xdr:rowOff>67541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2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160268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7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43463</xdr:rowOff>
    </xdr:from>
    <xdr:to>
      <xdr:col>20</xdr:col>
      <xdr:colOff>38100</xdr:colOff>
      <xdr:row>75</xdr:row>
      <xdr:rowOff>145063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161590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67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84680</xdr:rowOff>
    </xdr:from>
    <xdr:to>
      <xdr:col>15</xdr:col>
      <xdr:colOff>101600</xdr:colOff>
      <xdr:row>76</xdr:row>
      <xdr:rowOff>14830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31357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71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109999</xdr:rowOff>
    </xdr:from>
    <xdr:to>
      <xdr:col>10</xdr:col>
      <xdr:colOff>165100</xdr:colOff>
      <xdr:row>76</xdr:row>
      <xdr:rowOff>40149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56676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4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130729</xdr:rowOff>
    </xdr:from>
    <xdr:to>
      <xdr:col>6</xdr:col>
      <xdr:colOff>38100</xdr:colOff>
      <xdr:row>76</xdr:row>
      <xdr:rowOff>60880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894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77406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76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82753</xdr:rowOff>
    </xdr:from>
    <xdr:to>
      <xdr:col>24</xdr:col>
      <xdr:colOff>63500</xdr:colOff>
      <xdr:row>96</xdr:row>
      <xdr:rowOff>126414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41953"/>
          <a:ext cx="838200" cy="4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126414</xdr:rowOff>
    </xdr:from>
    <xdr:to>
      <xdr:col>19</xdr:col>
      <xdr:colOff>177800</xdr:colOff>
      <xdr:row>96</xdr:row>
      <xdr:rowOff>136620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85614"/>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136620</xdr:rowOff>
    </xdr:from>
    <xdr:to>
      <xdr:col>15</xdr:col>
      <xdr:colOff>50800</xdr:colOff>
      <xdr:row>96</xdr:row>
      <xdr:rowOff>150292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95820"/>
          <a:ext cx="889000" cy="1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88021</xdr:rowOff>
    </xdr:from>
    <xdr:to>
      <xdr:col>10</xdr:col>
      <xdr:colOff>114300</xdr:colOff>
      <xdr:row>96</xdr:row>
      <xdr:rowOff>150292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547221"/>
          <a:ext cx="8890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31953</xdr:rowOff>
    </xdr:from>
    <xdr:to>
      <xdr:col>24</xdr:col>
      <xdr:colOff>114300</xdr:colOff>
      <xdr:row>96</xdr:row>
      <xdr:rowOff>133553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54830</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4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75614</xdr:rowOff>
    </xdr:from>
    <xdr:to>
      <xdr:col>20</xdr:col>
      <xdr:colOff>38100</xdr:colOff>
      <xdr:row>97</xdr:row>
      <xdr:rowOff>5764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22291</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1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85820</xdr:rowOff>
    </xdr:from>
    <xdr:to>
      <xdr:col>15</xdr:col>
      <xdr:colOff>101600</xdr:colOff>
      <xdr:row>97</xdr:row>
      <xdr:rowOff>15970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32497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2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99492</xdr:rowOff>
    </xdr:from>
    <xdr:to>
      <xdr:col>10</xdr:col>
      <xdr:colOff>165100</xdr:colOff>
      <xdr:row>97</xdr:row>
      <xdr:rowOff>29642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46169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3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37221</xdr:rowOff>
    </xdr:from>
    <xdr:to>
      <xdr:col>6</xdr:col>
      <xdr:colOff>38100</xdr:colOff>
      <xdr:row>96</xdr:row>
      <xdr:rowOff>138821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155348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27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21971</xdr:rowOff>
    </xdr:from>
    <xdr:to>
      <xdr:col>55</xdr:col>
      <xdr:colOff>0</xdr:colOff>
      <xdr:row>36</xdr:row>
      <xdr:rowOff>41148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194171"/>
          <a:ext cx="8382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9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41148</xdr:rowOff>
    </xdr:from>
    <xdr:to>
      <xdr:col>50</xdr:col>
      <xdr:colOff>114300</xdr:colOff>
      <xdr:row>36</xdr:row>
      <xdr:rowOff>80391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213348"/>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124604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80391</xdr:rowOff>
    </xdr:from>
    <xdr:to>
      <xdr:col>45</xdr:col>
      <xdr:colOff>177800</xdr:colOff>
      <xdr:row>36</xdr:row>
      <xdr:rowOff>129286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252591"/>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125620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129286</xdr:rowOff>
    </xdr:from>
    <xdr:to>
      <xdr:col>41</xdr:col>
      <xdr:colOff>50800</xdr:colOff>
      <xdr:row>36</xdr:row>
      <xdr:rowOff>129286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301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96283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62120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142621</xdr:rowOff>
    </xdr:from>
    <xdr:to>
      <xdr:col>55</xdr:col>
      <xdr:colOff>50800</xdr:colOff>
      <xdr:row>36</xdr:row>
      <xdr:rowOff>72771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165498</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99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161798</xdr:rowOff>
    </xdr:from>
    <xdr:to>
      <xdr:col>50</xdr:col>
      <xdr:colOff>165100</xdr:colOff>
      <xdr:row>36</xdr:row>
      <xdr:rowOff>91948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1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108475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9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29591</xdr:rowOff>
    </xdr:from>
    <xdr:to>
      <xdr:col>46</xdr:col>
      <xdr:colOff>38100</xdr:colOff>
      <xdr:row>36</xdr:row>
      <xdr:rowOff>131191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2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147718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9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78486</xdr:rowOff>
    </xdr:from>
    <xdr:to>
      <xdr:col>41</xdr:col>
      <xdr:colOff>101600</xdr:colOff>
      <xdr:row>37</xdr:row>
      <xdr:rowOff>8636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25163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02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78486</xdr:rowOff>
    </xdr:from>
    <xdr:to>
      <xdr:col>36</xdr:col>
      <xdr:colOff>165100</xdr:colOff>
      <xdr:row>37</xdr:row>
      <xdr:rowOff>8636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25163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02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155757</xdr:rowOff>
    </xdr:from>
    <xdr:to>
      <xdr:col>55</xdr:col>
      <xdr:colOff>0</xdr:colOff>
      <xdr:row>57</xdr:row>
      <xdr:rowOff>168871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28407"/>
          <a:ext cx="838200" cy="1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110351</xdr:rowOff>
    </xdr:from>
    <xdr:to>
      <xdr:col>50</xdr:col>
      <xdr:colOff>114300</xdr:colOff>
      <xdr:row>57</xdr:row>
      <xdr:rowOff>155757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83001"/>
          <a:ext cx="889000" cy="4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110351</xdr:rowOff>
    </xdr:from>
    <xdr:to>
      <xdr:col>45</xdr:col>
      <xdr:colOff>177800</xdr:colOff>
      <xdr:row>57</xdr:row>
      <xdr:rowOff>169983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83001"/>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169983</xdr:rowOff>
    </xdr:from>
    <xdr:to>
      <xdr:col>41</xdr:col>
      <xdr:colOff>50800</xdr:colOff>
      <xdr:row>58</xdr:row>
      <xdr:rowOff>90967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42633"/>
          <a:ext cx="889000" cy="9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118071</xdr:rowOff>
    </xdr:from>
    <xdr:to>
      <xdr:col>55</xdr:col>
      <xdr:colOff>50800</xdr:colOff>
      <xdr:row>58</xdr:row>
      <xdr:rowOff>48221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140948</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4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104957</xdr:rowOff>
    </xdr:from>
    <xdr:to>
      <xdr:col>50</xdr:col>
      <xdr:colOff>165100</xdr:colOff>
      <xdr:row>58</xdr:row>
      <xdr:rowOff>35107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51634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5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59551</xdr:rowOff>
    </xdr:from>
    <xdr:to>
      <xdr:col>46</xdr:col>
      <xdr:colOff>38100</xdr:colOff>
      <xdr:row>57</xdr:row>
      <xdr:rowOff>161151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6228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0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119183</xdr:rowOff>
    </xdr:from>
    <xdr:to>
      <xdr:col>41</xdr:col>
      <xdr:colOff>101600</xdr:colOff>
      <xdr:row>58</xdr:row>
      <xdr:rowOff>49333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65860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6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40167</xdr:rowOff>
    </xdr:from>
    <xdr:to>
      <xdr:col>36</xdr:col>
      <xdr:colOff>165100</xdr:colOff>
      <xdr:row>58</xdr:row>
      <xdr:rowOff>141767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158294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5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134413</xdr:rowOff>
    </xdr:from>
    <xdr:to>
      <xdr:col>55</xdr:col>
      <xdr:colOff>0</xdr:colOff>
      <xdr:row>76</xdr:row>
      <xdr:rowOff>118090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93163"/>
          <a:ext cx="838200" cy="15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95221</xdr:rowOff>
    </xdr:from>
    <xdr:to>
      <xdr:col>50</xdr:col>
      <xdr:colOff>114300</xdr:colOff>
      <xdr:row>76</xdr:row>
      <xdr:rowOff>118090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25421"/>
          <a:ext cx="889000" cy="2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95221</xdr:rowOff>
    </xdr:from>
    <xdr:to>
      <xdr:col>45</xdr:col>
      <xdr:colOff>177800</xdr:colOff>
      <xdr:row>77</xdr:row>
      <xdr:rowOff>66371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25421"/>
          <a:ext cx="889000" cy="14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91263</xdr:rowOff>
    </xdr:from>
    <xdr:to>
      <xdr:col>41</xdr:col>
      <xdr:colOff>50800</xdr:colOff>
      <xdr:row>77</xdr:row>
      <xdr:rowOff>66371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121463"/>
          <a:ext cx="889000" cy="1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83613</xdr:rowOff>
    </xdr:from>
    <xdr:to>
      <xdr:col>55</xdr:col>
      <xdr:colOff>50800</xdr:colOff>
      <xdr:row>76</xdr:row>
      <xdr:rowOff>13764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423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106490</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9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67290</xdr:rowOff>
    </xdr:from>
    <xdr:to>
      <xdr:col>50</xdr:col>
      <xdr:colOff>165100</xdr:colOff>
      <xdr:row>76</xdr:row>
      <xdr:rowOff>168890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13967</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87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44421</xdr:rowOff>
    </xdr:from>
    <xdr:to>
      <xdr:col>46</xdr:col>
      <xdr:colOff>38100</xdr:colOff>
      <xdr:row>76</xdr:row>
      <xdr:rowOff>146021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7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162548</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84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15571</xdr:rowOff>
    </xdr:from>
    <xdr:to>
      <xdr:col>41</xdr:col>
      <xdr:colOff>101600</xdr:colOff>
      <xdr:row>77</xdr:row>
      <xdr:rowOff>117171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133698</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99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40463</xdr:rowOff>
    </xdr:from>
    <xdr:to>
      <xdr:col>36</xdr:col>
      <xdr:colOff>165100</xdr:colOff>
      <xdr:row>76</xdr:row>
      <xdr:rowOff>142063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158590</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84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23428</xdr:rowOff>
    </xdr:from>
    <xdr:to>
      <xdr:col>55</xdr:col>
      <xdr:colOff>0</xdr:colOff>
      <xdr:row>98</xdr:row>
      <xdr:rowOff>71476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25528"/>
          <a:ext cx="838200" cy="4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81218</xdr:rowOff>
    </xdr:from>
    <xdr:to>
      <xdr:col>50</xdr:col>
      <xdr:colOff>114300</xdr:colOff>
      <xdr:row>98</xdr:row>
      <xdr:rowOff>71476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11868"/>
          <a:ext cx="889000" cy="16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81218</xdr:rowOff>
    </xdr:from>
    <xdr:to>
      <xdr:col>45</xdr:col>
      <xdr:colOff>177800</xdr:colOff>
      <xdr:row>98</xdr:row>
      <xdr:rowOff>38636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11868"/>
          <a:ext cx="889000" cy="1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38636</xdr:rowOff>
    </xdr:from>
    <xdr:to>
      <xdr:col>41</xdr:col>
      <xdr:colOff>50800</xdr:colOff>
      <xdr:row>98</xdr:row>
      <xdr:rowOff>43363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40736"/>
          <a:ext cx="8890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144078</xdr:rowOff>
    </xdr:from>
    <xdr:to>
      <xdr:col>55</xdr:col>
      <xdr:colOff>50800</xdr:colOff>
      <xdr:row>98</xdr:row>
      <xdr:rowOff>74228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166955</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2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20676</xdr:rowOff>
    </xdr:from>
    <xdr:to>
      <xdr:col>50</xdr:col>
      <xdr:colOff>165100</xdr:colOff>
      <xdr:row>98</xdr:row>
      <xdr:rowOff>122276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138803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59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30418</xdr:rowOff>
    </xdr:from>
    <xdr:to>
      <xdr:col>46</xdr:col>
      <xdr:colOff>38100</xdr:colOff>
      <xdr:row>97</xdr:row>
      <xdr:rowOff>132018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148545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43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159286</xdr:rowOff>
    </xdr:from>
    <xdr:to>
      <xdr:col>41</xdr:col>
      <xdr:colOff>101600</xdr:colOff>
      <xdr:row>98</xdr:row>
      <xdr:rowOff>89436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80563</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88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164013</xdr:rowOff>
    </xdr:from>
    <xdr:to>
      <xdr:col>36</xdr:col>
      <xdr:colOff>165100</xdr:colOff>
      <xdr:row>98</xdr:row>
      <xdr:rowOff>94163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110690</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56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163185</xdr:rowOff>
    </xdr:from>
    <xdr:to>
      <xdr:col>85</xdr:col>
      <xdr:colOff>127000</xdr:colOff>
      <xdr:row>35</xdr:row>
      <xdr:rowOff>30193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821035"/>
          <a:ext cx="838200" cy="20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30193</xdr:rowOff>
    </xdr:from>
    <xdr:to>
      <xdr:col>81</xdr:col>
      <xdr:colOff>50800</xdr:colOff>
      <xdr:row>35</xdr:row>
      <xdr:rowOff>40838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30943"/>
          <a:ext cx="889000" cy="1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40838</xdr:rowOff>
    </xdr:from>
    <xdr:to>
      <xdr:col>76</xdr:col>
      <xdr:colOff>114300</xdr:colOff>
      <xdr:row>35</xdr:row>
      <xdr:rowOff>51879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41588"/>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151199</xdr:rowOff>
    </xdr:from>
    <xdr:to>
      <xdr:col>71</xdr:col>
      <xdr:colOff>177800</xdr:colOff>
      <xdr:row>35</xdr:row>
      <xdr:rowOff>51879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980499"/>
          <a:ext cx="889000" cy="7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112385</xdr:rowOff>
    </xdr:from>
    <xdr:to>
      <xdr:col>85</xdr:col>
      <xdr:colOff>177800</xdr:colOff>
      <xdr:row>34</xdr:row>
      <xdr:rowOff>42535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7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135262</xdr:rowOff>
    </xdr:from>
    <xdr:ext cx="599010"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6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150843</xdr:rowOff>
    </xdr:from>
    <xdr:to>
      <xdr:col>81</xdr:col>
      <xdr:colOff>101600</xdr:colOff>
      <xdr:row>35</xdr:row>
      <xdr:rowOff>80993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9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97520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161488</xdr:rowOff>
    </xdr:from>
    <xdr:to>
      <xdr:col>76</xdr:col>
      <xdr:colOff>165100</xdr:colOff>
      <xdr:row>35</xdr:row>
      <xdr:rowOff>91638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108165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6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1079</xdr:rowOff>
    </xdr:from>
    <xdr:to>
      <xdr:col>72</xdr:col>
      <xdr:colOff>38100</xdr:colOff>
      <xdr:row>35</xdr:row>
      <xdr:rowOff>102679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0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119206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77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100399</xdr:rowOff>
    </xdr:from>
    <xdr:to>
      <xdr:col>67</xdr:col>
      <xdr:colOff>101600</xdr:colOff>
      <xdr:row>35</xdr:row>
      <xdr:rowOff>30549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9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47076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70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156490</xdr:rowOff>
    </xdr:from>
    <xdr:to>
      <xdr:col>85</xdr:col>
      <xdr:colOff>127000</xdr:colOff>
      <xdr:row>54</xdr:row>
      <xdr:rowOff>165989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243340"/>
          <a:ext cx="838200" cy="18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165989</xdr:rowOff>
    </xdr:from>
    <xdr:to>
      <xdr:col>81</xdr:col>
      <xdr:colOff>50800</xdr:colOff>
      <xdr:row>55</xdr:row>
      <xdr:rowOff>94856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424289"/>
          <a:ext cx="889000" cy="1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94856</xdr:rowOff>
    </xdr:from>
    <xdr:to>
      <xdr:col>76</xdr:col>
      <xdr:colOff>114300</xdr:colOff>
      <xdr:row>55</xdr:row>
      <xdr:rowOff>138980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524606"/>
          <a:ext cx="889000" cy="4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10360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113502</xdr:rowOff>
    </xdr:from>
    <xdr:to>
      <xdr:col>71</xdr:col>
      <xdr:colOff>177800</xdr:colOff>
      <xdr:row>55</xdr:row>
      <xdr:rowOff>138980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543252"/>
          <a:ext cx="889000" cy="2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133560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105690</xdr:rowOff>
    </xdr:from>
    <xdr:to>
      <xdr:col>85</xdr:col>
      <xdr:colOff>177800</xdr:colOff>
      <xdr:row>54</xdr:row>
      <xdr:rowOff>35840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19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128567</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04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115189</xdr:rowOff>
    </xdr:from>
    <xdr:to>
      <xdr:col>81</xdr:col>
      <xdr:colOff>101600</xdr:colOff>
      <xdr:row>55</xdr:row>
      <xdr:rowOff>45339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3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61866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14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44056</xdr:rowOff>
    </xdr:from>
    <xdr:to>
      <xdr:col>76</xdr:col>
      <xdr:colOff>165100</xdr:colOff>
      <xdr:row>55</xdr:row>
      <xdr:rowOff>145656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4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162183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24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88180</xdr:rowOff>
    </xdr:from>
    <xdr:to>
      <xdr:col>72</xdr:col>
      <xdr:colOff>38100</xdr:colOff>
      <xdr:row>56</xdr:row>
      <xdr:rowOff>18330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5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34857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29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62702</xdr:rowOff>
    </xdr:from>
    <xdr:to>
      <xdr:col>67</xdr:col>
      <xdr:colOff>101600</xdr:colOff>
      <xdr:row>55</xdr:row>
      <xdr:rowOff>164302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4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9379</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26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31073</xdr:rowOff>
    </xdr:from>
    <xdr:to>
      <xdr:col>85</xdr:col>
      <xdr:colOff>127000</xdr:colOff>
      <xdr:row>79</xdr:row>
      <xdr:rowOff>31423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75623"/>
          <a:ext cx="8382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13729</xdr:rowOff>
    </xdr:from>
    <xdr:to>
      <xdr:col>81</xdr:col>
      <xdr:colOff>50800</xdr:colOff>
      <xdr:row>79</xdr:row>
      <xdr:rowOff>31423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58279"/>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13729</xdr:rowOff>
    </xdr:from>
    <xdr:to>
      <xdr:col>76</xdr:col>
      <xdr:colOff>114300</xdr:colOff>
      <xdr:row>79</xdr:row>
      <xdr:rowOff>29347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58279"/>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29347</xdr:rowOff>
    </xdr:from>
    <xdr:to>
      <xdr:col>71</xdr:col>
      <xdr:colOff>177800</xdr:colOff>
      <xdr:row>79</xdr:row>
      <xdr:rowOff>32280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73897"/>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151723</xdr:rowOff>
    </xdr:from>
    <xdr:to>
      <xdr:col>85</xdr:col>
      <xdr:colOff>177800</xdr:colOff>
      <xdr:row>79</xdr:row>
      <xdr:rowOff>81873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2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83157</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152073</xdr:rowOff>
    </xdr:from>
    <xdr:to>
      <xdr:col>81</xdr:col>
      <xdr:colOff>101600</xdr:colOff>
      <xdr:row>79</xdr:row>
      <xdr:rowOff>82223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73350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1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134379</xdr:rowOff>
    </xdr:from>
    <xdr:to>
      <xdr:col>76</xdr:col>
      <xdr:colOff>165100</xdr:colOff>
      <xdr:row>79</xdr:row>
      <xdr:rowOff>64529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0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81056</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8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149997</xdr:rowOff>
    </xdr:from>
    <xdr:to>
      <xdr:col>72</xdr:col>
      <xdr:colOff>38100</xdr:colOff>
      <xdr:row>79</xdr:row>
      <xdr:rowOff>80147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2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71274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1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152930</xdr:rowOff>
    </xdr:from>
    <xdr:to>
      <xdr:col>67</xdr:col>
      <xdr:colOff>101600</xdr:colOff>
      <xdr:row>79</xdr:row>
      <xdr:rowOff>83080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74207</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1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17673</xdr:rowOff>
    </xdr:from>
    <xdr:to>
      <xdr:col>85</xdr:col>
      <xdr:colOff>127000</xdr:colOff>
      <xdr:row>96</xdr:row>
      <xdr:rowOff>72146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76873"/>
          <a:ext cx="838200" cy="5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72146</xdr:rowOff>
    </xdr:from>
    <xdr:to>
      <xdr:col>81</xdr:col>
      <xdr:colOff>50800</xdr:colOff>
      <xdr:row>96</xdr:row>
      <xdr:rowOff>122219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31346"/>
          <a:ext cx="88900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122219</xdr:rowOff>
    </xdr:from>
    <xdr:to>
      <xdr:col>76</xdr:col>
      <xdr:colOff>114300</xdr:colOff>
      <xdr:row>96</xdr:row>
      <xdr:rowOff>167729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81419"/>
          <a:ext cx="889000" cy="4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167729</xdr:rowOff>
    </xdr:from>
    <xdr:to>
      <xdr:col>71</xdr:col>
      <xdr:colOff>177800</xdr:colOff>
      <xdr:row>97</xdr:row>
      <xdr:rowOff>51054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26929"/>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138323</xdr:rowOff>
    </xdr:from>
    <xdr:to>
      <xdr:col>85</xdr:col>
      <xdr:colOff>177800</xdr:colOff>
      <xdr:row>96</xdr:row>
      <xdr:rowOff>68473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161200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7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21346</xdr:rowOff>
    </xdr:from>
    <xdr:to>
      <xdr:col>81</xdr:col>
      <xdr:colOff>101600</xdr:colOff>
      <xdr:row>96</xdr:row>
      <xdr:rowOff>122946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8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139473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25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71419</xdr:rowOff>
    </xdr:from>
    <xdr:to>
      <xdr:col>76</xdr:col>
      <xdr:colOff>165100</xdr:colOff>
      <xdr:row>97</xdr:row>
      <xdr:rowOff>1569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18096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0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116929</xdr:rowOff>
    </xdr:from>
    <xdr:to>
      <xdr:col>72</xdr:col>
      <xdr:colOff>38100</xdr:colOff>
      <xdr:row>97</xdr:row>
      <xdr:rowOff>47079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63606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5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254</xdr:rowOff>
    </xdr:from>
    <xdr:to>
      <xdr:col>67</xdr:col>
      <xdr:colOff>101600</xdr:colOff>
      <xdr:row>97</xdr:row>
      <xdr:rowOff>101854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118381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0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101262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6273462"/>
          <a:ext cx="1269" cy="511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149096</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35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47939</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604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101262</xdr:rowOff>
    </xdr:from>
    <xdr:to>
      <xdr:col>116</xdr:col>
      <xdr:colOff>152400</xdr:colOff>
      <xdr:row>36</xdr:row>
      <xdr:rowOff>101262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2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66547</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816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43670</xdr:rowOff>
    </xdr:from>
    <xdr:to>
      <xdr:col>116</xdr:col>
      <xdr:colOff>114300</xdr:colOff>
      <xdr:row>39</xdr:row>
      <xdr:rowOff>145270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3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58384</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44934"/>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106455</xdr:rowOff>
    </xdr:from>
    <xdr:to>
      <xdr:col>107</xdr:col>
      <xdr:colOff>50800</xdr:colOff>
      <xdr:row>39</xdr:row>
      <xdr:rowOff>58384</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5249955"/>
          <a:ext cx="889000" cy="149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42984</xdr:rowOff>
    </xdr:from>
    <xdr:to>
      <xdr:col>107</xdr:col>
      <xdr:colOff>101600</xdr:colOff>
      <xdr:row>39</xdr:row>
      <xdr:rowOff>144584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2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135711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822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106455</xdr:rowOff>
    </xdr:from>
    <xdr:to>
      <xdr:col>102</xdr:col>
      <xdr:colOff>114300</xdr:colOff>
      <xdr:row>39</xdr:row>
      <xdr:rowOff>47199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8656300" y="5249955"/>
          <a:ext cx="889000" cy="14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28288</xdr:rowOff>
    </xdr:from>
    <xdr:to>
      <xdr:col>102</xdr:col>
      <xdr:colOff>165100</xdr:colOff>
      <xdr:row>39</xdr:row>
      <xdr:rowOff>129888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121015</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10428" y="680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45107</xdr:rowOff>
    </xdr:from>
    <xdr:to>
      <xdr:col>98</xdr:col>
      <xdr:colOff>38100</xdr:colOff>
      <xdr:row>39</xdr:row>
      <xdr:rowOff>146707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137834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824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22096</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708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7584</xdr:rowOff>
    </xdr:from>
    <xdr:to>
      <xdr:col>107</xdr:col>
      <xdr:colOff>101600</xdr:colOff>
      <xdr:row>39</xdr:row>
      <xdr:rowOff>109184</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125711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199428" y="646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55655</xdr:rowOff>
    </xdr:from>
    <xdr:to>
      <xdr:col>102</xdr:col>
      <xdr:colOff>165100</xdr:colOff>
      <xdr:row>30</xdr:row>
      <xdr:rowOff>157255</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51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2332</xdr:rowOff>
    </xdr:from>
    <xdr:ext cx="534377"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278111" y="49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167849</xdr:rowOff>
    </xdr:from>
    <xdr:to>
      <xdr:col>98</xdr:col>
      <xdr:colOff>38100</xdr:colOff>
      <xdr:row>39</xdr:row>
      <xdr:rowOff>97999</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114526</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21428" y="64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人口減少に伴い、住民一人当たりのコストが年々増加している。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特に類似団体と比べ住民一人当たりのコストが高い伸び率を示しているのは衛生費・商工費・教育費で、衛生費は衛生組合広域化に伴う施設整備により</a:t>
          </a:r>
          <a:r>
            <a:rPr kumimoji="1" lang="en-US" altLang="ja-JP" sz="1100" b="0" i="0" baseline="0">
              <a:solidFill>
                <a:schemeClr val="dk1"/>
              </a:solidFill>
              <a:effectLst/>
              <a:latin typeface="+mn-lt"/>
              <a:ea typeface="+mn-ea"/>
              <a:cs typeface="+mn-cs"/>
            </a:rPr>
            <a:t>249,893</a:t>
          </a:r>
          <a:r>
            <a:rPr kumimoji="1" lang="ja-JP" altLang="en-US" sz="1100" b="0" i="0" baseline="0">
              <a:solidFill>
                <a:schemeClr val="dk1"/>
              </a:solidFill>
              <a:effectLst/>
              <a:latin typeface="+mn-lt"/>
              <a:ea typeface="+mn-ea"/>
              <a:cs typeface="+mn-cs"/>
            </a:rPr>
            <a:t>円、商工費は地域振興券交付事業・特定地域づくり事業協同組合設立事業等の実施により</a:t>
          </a:r>
          <a:r>
            <a:rPr kumimoji="1" lang="en-US" altLang="ja-JP" sz="1100" b="0" i="0" baseline="0">
              <a:solidFill>
                <a:schemeClr val="dk1"/>
              </a:solidFill>
              <a:effectLst/>
              <a:latin typeface="+mn-lt"/>
              <a:ea typeface="+mn-ea"/>
              <a:cs typeface="+mn-cs"/>
            </a:rPr>
            <a:t>199,119</a:t>
          </a:r>
          <a:r>
            <a:rPr kumimoji="1" lang="ja-JP" altLang="en-US" sz="1100" b="0" i="0" baseline="0">
              <a:solidFill>
                <a:schemeClr val="dk1"/>
              </a:solidFill>
              <a:effectLst/>
              <a:latin typeface="+mn-lt"/>
              <a:ea typeface="+mn-ea"/>
              <a:cs typeface="+mn-cs"/>
            </a:rPr>
            <a:t>円、教育費は義務教育学校建設に伴い</a:t>
          </a:r>
          <a:r>
            <a:rPr kumimoji="1" lang="en-US" altLang="ja-JP" sz="1100" b="0" i="0" baseline="0">
              <a:solidFill>
                <a:schemeClr val="dk1"/>
              </a:solidFill>
              <a:effectLst/>
              <a:latin typeface="+mn-lt"/>
              <a:ea typeface="+mn-ea"/>
              <a:cs typeface="+mn-cs"/>
            </a:rPr>
            <a:t>240,593</a:t>
          </a:r>
          <a:r>
            <a:rPr kumimoji="1" lang="ja-JP" altLang="en-US" sz="1100" b="0" i="0" baseline="0">
              <a:solidFill>
                <a:schemeClr val="dk1"/>
              </a:solidFill>
              <a:effectLst/>
              <a:latin typeface="+mn-lt"/>
              <a:ea typeface="+mn-ea"/>
              <a:cs typeface="+mn-cs"/>
            </a:rPr>
            <a:t>円と増加している。また、公債費も</a:t>
          </a:r>
          <a:r>
            <a:rPr kumimoji="1" lang="en-US" altLang="ja-JP" sz="1100" b="0" i="0" baseline="0">
              <a:solidFill>
                <a:schemeClr val="dk1"/>
              </a:solidFill>
              <a:effectLst/>
              <a:latin typeface="+mn-lt"/>
              <a:ea typeface="+mn-ea"/>
              <a:cs typeface="+mn-cs"/>
            </a:rPr>
            <a:t>203,380</a:t>
          </a:r>
          <a:r>
            <a:rPr kumimoji="1" lang="ja-JP" altLang="en-US" sz="1100" b="0" i="0" baseline="0">
              <a:solidFill>
                <a:schemeClr val="dk1"/>
              </a:solidFill>
              <a:effectLst/>
              <a:latin typeface="+mn-lt"/>
              <a:ea typeface="+mn-ea"/>
              <a:cs typeface="+mn-cs"/>
            </a:rPr>
            <a:t>円となっており、村道や林道・公共施設整備等による借入が年々増加しているためである。</a:t>
          </a:r>
        </a:p>
        <a:p>
          <a:pPr eaLnBrk="1" fontAlgn="auto" latinLnBrk="0" hangingPunct="1"/>
          <a:r>
            <a:rPr kumimoji="1" lang="ja-JP" altLang="en-US" sz="1100" b="0" i="0" baseline="0">
              <a:solidFill>
                <a:schemeClr val="dk1"/>
              </a:solidFill>
              <a:effectLst/>
              <a:latin typeface="+mn-lt"/>
              <a:ea typeface="+mn-ea"/>
              <a:cs typeface="+mn-cs"/>
            </a:rPr>
            <a:t>衛生費・教育費は一時的な増加と考えているが、公債費については負担率の増加が考えられることから、将来の人口減少及び維持管理も踏まえ経費の適正な執行に努めたい。</a:t>
          </a: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財政調整基金残高は、中期的な見通しのもとに最低水準の取り崩しに努めている。しかし、企業減少に伴う法人村民税の減収や、人口の減少、超高齢化及び所得水準の低迷による個人村民税が落ち込むなど、こうした状況は、今後も続いていることから、普通交付税を含めた一般財源の確保が厳しい状況が続いており、財政調整基金をはじめとする各種基金の運用による財政運営が求められるため、注視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一般会計からの基準外繰出を行わないよう最小限の統合計画に止め、健全な財政運営を行っている。しかし、一般会計においても実質収支比率同様に普通交付税を含めた一般財源の確保が厳しい状況となる見込みであり、財政調整基金をはじめとする各種基金の運用による財政運営が求められるため注視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3462004</v>
      </c>
      <c r="BO4" s="433"/>
      <c r="BP4" s="433"/>
      <c r="BQ4" s="433"/>
      <c r="BR4" s="433"/>
      <c r="BS4" s="433"/>
      <c r="BT4" s="433"/>
      <c r="BU4" s="434"/>
      <c r="BV4" s="432">
        <v>3185275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15</v>
      </c>
      <c r="CU4" s="439"/>
      <c r="CV4" s="439"/>
      <c r="CW4" s="439"/>
      <c r="CX4" s="439"/>
      <c r="CY4" s="439"/>
      <c r="CZ4" s="439"/>
      <c r="DA4" s="440"/>
      <c r="DB4" s="438">
        <v>16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3222692</v>
      </c>
      <c r="BO5" s="470"/>
      <c r="BP5" s="470"/>
      <c r="BQ5" s="470"/>
      <c r="BR5" s="470"/>
      <c r="BS5" s="470"/>
      <c r="BT5" s="470"/>
      <c r="BU5" s="471"/>
      <c r="BV5" s="469">
        <v>2919188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83.4</v>
      </c>
      <c r="CU5" s="467"/>
      <c r="CV5" s="467"/>
      <c r="CW5" s="467"/>
      <c r="CX5" s="467"/>
      <c r="CY5" s="467"/>
      <c r="CZ5" s="467"/>
      <c r="DA5" s="468"/>
      <c r="DB5" s="466">
        <v>90.6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239312</v>
      </c>
      <c r="BO6" s="470"/>
      <c r="BP6" s="470"/>
      <c r="BQ6" s="470"/>
      <c r="BR6" s="470"/>
      <c r="BS6" s="470"/>
      <c r="BT6" s="470"/>
      <c r="BU6" s="471"/>
      <c r="BV6" s="469">
        <v>266087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85.4</v>
      </c>
      <c r="CU6" s="507"/>
      <c r="CV6" s="507"/>
      <c r="CW6" s="507"/>
      <c r="CX6" s="507"/>
      <c r="CY6" s="507"/>
      <c r="CZ6" s="507"/>
      <c r="DA6" s="508"/>
      <c r="DB6" s="506">
        <v>93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988</v>
      </c>
      <c r="BO7" s="470"/>
      <c r="BP7" s="470"/>
      <c r="BQ7" s="470"/>
      <c r="BR7" s="470"/>
      <c r="BS7" s="470"/>
      <c r="BT7" s="470"/>
      <c r="BU7" s="471"/>
      <c r="BV7" s="469">
        <v>30657</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1588777</v>
      </c>
      <c r="CU7" s="470"/>
      <c r="CV7" s="470"/>
      <c r="CW7" s="470"/>
      <c r="CX7" s="470"/>
      <c r="CY7" s="470"/>
      <c r="CZ7" s="470"/>
      <c r="DA7" s="471"/>
      <c r="DB7" s="469">
        <v>1467171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238324</v>
      </c>
      <c r="BO8" s="470"/>
      <c r="BP8" s="470"/>
      <c r="BQ8" s="470"/>
      <c r="BR8" s="470"/>
      <c r="BS8" s="470"/>
      <c r="BT8" s="470"/>
      <c r="BU8" s="471"/>
      <c r="BV8" s="469">
        <v>235430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0.23</v>
      </c>
      <c r="CU8" s="510"/>
      <c r="CV8" s="510"/>
      <c r="CW8" s="510"/>
      <c r="CX8" s="510"/>
      <c r="CY8" s="510"/>
      <c r="CZ8" s="510"/>
      <c r="DA8" s="511"/>
      <c r="DB8" s="509">
        <v>0.2</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1156</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2894</v>
      </c>
      <c r="BO9" s="470"/>
      <c r="BP9" s="470"/>
      <c r="BQ9" s="470"/>
      <c r="BR9" s="470"/>
      <c r="BS9" s="470"/>
      <c r="BT9" s="470"/>
      <c r="BU9" s="471"/>
      <c r="BV9" s="469">
        <v>28597</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11.4</v>
      </c>
      <c r="CU9" s="467"/>
      <c r="CV9" s="467"/>
      <c r="CW9" s="467"/>
      <c r="CX9" s="467"/>
      <c r="CY9" s="467"/>
      <c r="CZ9" s="467"/>
      <c r="DA9" s="468"/>
      <c r="DB9" s="466">
        <v>11.1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1313</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13689</v>
      </c>
      <c r="BO10" s="470"/>
      <c r="BP10" s="470"/>
      <c r="BQ10" s="470"/>
      <c r="BR10" s="470"/>
      <c r="BS10" s="470"/>
      <c r="BT10" s="470"/>
      <c r="BU10" s="471"/>
      <c r="BV10" s="469">
        <v>7610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1321</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50000</v>
      </c>
      <c r="BO12" s="470"/>
      <c r="BP12" s="470"/>
      <c r="BQ12" s="470"/>
      <c r="BR12" s="470"/>
      <c r="BS12" s="470"/>
      <c r="BT12" s="470"/>
      <c r="BU12" s="471"/>
      <c r="BV12" s="469">
        <v>180000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1310</v>
      </c>
      <c r="S13" s="554"/>
      <c r="T13" s="554"/>
      <c r="U13" s="554"/>
      <c r="V13" s="555"/>
      <c r="W13" s="485" t="s">
        <v>139</v>
      </c>
      <c r="X13" s="486"/>
      <c r="Y13" s="486"/>
      <c r="Z13" s="486"/>
      <c r="AA13" s="486"/>
      <c r="AB13" s="476"/>
      <c r="AC13" s="520">
        <v>46</v>
      </c>
      <c r="AD13" s="521"/>
      <c r="AE13" s="521"/>
      <c r="AF13" s="521"/>
      <c r="AG13" s="563"/>
      <c r="AH13" s="520">
        <v>66</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-33417</v>
      </c>
      <c r="BO13" s="470"/>
      <c r="BP13" s="470"/>
      <c r="BQ13" s="470"/>
      <c r="BR13" s="470"/>
      <c r="BS13" s="470"/>
      <c r="BT13" s="470"/>
      <c r="BU13" s="471"/>
      <c r="BV13" s="469">
        <v>-143793</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7.1</v>
      </c>
      <c r="CU13" s="467"/>
      <c r="CV13" s="467"/>
      <c r="CW13" s="467"/>
      <c r="CX13" s="467"/>
      <c r="CY13" s="467"/>
      <c r="CZ13" s="467"/>
      <c r="DA13" s="468"/>
      <c r="DB13" s="466">
        <v>6.7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1361</v>
      </c>
      <c r="S14" s="554"/>
      <c r="T14" s="554"/>
      <c r="U14" s="554"/>
      <c r="V14" s="555"/>
      <c r="W14" s="459"/>
      <c r="X14" s="460"/>
      <c r="Y14" s="460"/>
      <c r="Z14" s="460"/>
      <c r="AA14" s="460"/>
      <c r="AB14" s="449"/>
      <c r="AC14" s="556">
        <v>9.6</v>
      </c>
      <c r="AD14" s="557"/>
      <c r="AE14" s="557"/>
      <c r="AF14" s="557"/>
      <c r="AG14" s="558"/>
      <c r="AH14" s="556">
        <v>10.7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137</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1353</v>
      </c>
      <c r="S15" s="554"/>
      <c r="T15" s="554"/>
      <c r="U15" s="554"/>
      <c r="V15" s="555"/>
      <c r="W15" s="485" t="s">
        <v>146</v>
      </c>
      <c r="X15" s="486"/>
      <c r="Y15" s="486"/>
      <c r="Z15" s="486"/>
      <c r="AA15" s="486"/>
      <c r="AB15" s="476"/>
      <c r="AC15" s="520">
        <v>152</v>
      </c>
      <c r="AD15" s="521"/>
      <c r="AE15" s="521"/>
      <c r="AF15" s="521"/>
      <c r="AG15" s="563"/>
      <c r="AH15" s="520">
        <v>175</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409666</v>
      </c>
      <c r="BO15" s="433"/>
      <c r="BP15" s="433"/>
      <c r="BQ15" s="433"/>
      <c r="BR15" s="433"/>
      <c r="BS15" s="433"/>
      <c r="BT15" s="433"/>
      <c r="BU15" s="434"/>
      <c r="BV15" s="432">
        <v>287724</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31.6</v>
      </c>
      <c r="AD16" s="557"/>
      <c r="AE16" s="557"/>
      <c r="AF16" s="557"/>
      <c r="AG16" s="558"/>
      <c r="AH16" s="556">
        <v>28.3</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1448773</v>
      </c>
      <c r="BO16" s="470"/>
      <c r="BP16" s="470"/>
      <c r="BQ16" s="470"/>
      <c r="BR16" s="470"/>
      <c r="BS16" s="470"/>
      <c r="BT16" s="470"/>
      <c r="BU16" s="471"/>
      <c r="BV16" s="469">
        <v>1354450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283</v>
      </c>
      <c r="AD17" s="521"/>
      <c r="AE17" s="521"/>
      <c r="AF17" s="521"/>
      <c r="AG17" s="563"/>
      <c r="AH17" s="520">
        <v>378</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511009</v>
      </c>
      <c r="BO17" s="470"/>
      <c r="BP17" s="470"/>
      <c r="BQ17" s="470"/>
      <c r="BR17" s="470"/>
      <c r="BS17" s="470"/>
      <c r="BT17" s="470"/>
      <c r="BU17" s="471"/>
      <c r="BV17" s="469">
        <v>361606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269.26</v>
      </c>
      <c r="M18" s="585"/>
      <c r="N18" s="585"/>
      <c r="O18" s="585"/>
      <c r="P18" s="585"/>
      <c r="Q18" s="585"/>
      <c r="R18" s="586"/>
      <c r="S18" s="586"/>
      <c r="T18" s="586"/>
      <c r="U18" s="586"/>
      <c r="V18" s="587"/>
      <c r="W18" s="487"/>
      <c r="X18" s="488"/>
      <c r="Y18" s="488"/>
      <c r="Z18" s="488"/>
      <c r="AA18" s="488"/>
      <c r="AB18" s="479"/>
      <c r="AC18" s="588">
        <v>58.8</v>
      </c>
      <c r="AD18" s="589"/>
      <c r="AE18" s="589"/>
      <c r="AF18" s="589"/>
      <c r="AG18" s="590"/>
      <c r="AH18" s="588">
        <v>61.1</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1395438</v>
      </c>
      <c r="BO18" s="470"/>
      <c r="BP18" s="470"/>
      <c r="BQ18" s="470"/>
      <c r="BR18" s="470"/>
      <c r="BS18" s="470"/>
      <c r="BT18" s="470"/>
      <c r="BU18" s="471"/>
      <c r="BV18" s="469">
        <v>1423739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2360908</v>
      </c>
      <c r="BO19" s="470"/>
      <c r="BP19" s="470"/>
      <c r="BQ19" s="470"/>
      <c r="BR19" s="470"/>
      <c r="BS19" s="470"/>
      <c r="BT19" s="470"/>
      <c r="BU19" s="471"/>
      <c r="BV19" s="469">
        <v>2194386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625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3225662</v>
      </c>
      <c r="BO23" s="470"/>
      <c r="BP23" s="470"/>
      <c r="BQ23" s="470"/>
      <c r="BR23" s="470"/>
      <c r="BS23" s="470"/>
      <c r="BT23" s="470"/>
      <c r="BU23" s="471"/>
      <c r="BV23" s="469">
        <v>3109699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6600</v>
      </c>
      <c r="R24" s="521"/>
      <c r="S24" s="521"/>
      <c r="T24" s="521"/>
      <c r="U24" s="521"/>
      <c r="V24" s="563"/>
      <c r="W24" s="622"/>
      <c r="X24" s="610"/>
      <c r="Y24" s="611"/>
      <c r="Z24" s="519" t="s">
        <v>170</v>
      </c>
      <c r="AA24" s="499"/>
      <c r="AB24" s="499"/>
      <c r="AC24" s="499"/>
      <c r="AD24" s="499"/>
      <c r="AE24" s="499"/>
      <c r="AF24" s="499"/>
      <c r="AG24" s="500"/>
      <c r="AH24" s="520">
        <v>51</v>
      </c>
      <c r="AI24" s="521"/>
      <c r="AJ24" s="521"/>
      <c r="AK24" s="521"/>
      <c r="AL24" s="563"/>
      <c r="AM24" s="520">
        <v>150756</v>
      </c>
      <c r="AN24" s="521"/>
      <c r="AO24" s="521"/>
      <c r="AP24" s="521"/>
      <c r="AQ24" s="521"/>
      <c r="AR24" s="563"/>
      <c r="AS24" s="520">
        <v>2956</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3197062</v>
      </c>
      <c r="BO24" s="470"/>
      <c r="BP24" s="470"/>
      <c r="BQ24" s="470"/>
      <c r="BR24" s="470"/>
      <c r="BS24" s="470"/>
      <c r="BT24" s="470"/>
      <c r="BU24" s="471"/>
      <c r="BV24" s="469">
        <v>3101799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5600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137</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t="s">
        <v>174</v>
      </c>
      <c r="BO25" s="433"/>
      <c r="BP25" s="433"/>
      <c r="BQ25" s="433"/>
      <c r="BR25" s="433"/>
      <c r="BS25" s="433"/>
      <c r="BT25" s="433"/>
      <c r="BU25" s="434"/>
      <c r="BV25" s="432" t="s">
        <v>174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4700</v>
      </c>
      <c r="R26" s="521"/>
      <c r="S26" s="521"/>
      <c r="T26" s="521"/>
      <c r="U26" s="521"/>
      <c r="V26" s="563"/>
      <c r="W26" s="622"/>
      <c r="X26" s="610"/>
      <c r="Y26" s="611"/>
      <c r="Z26" s="519" t="s">
        <v>177</v>
      </c>
      <c r="AA26" s="632"/>
      <c r="AB26" s="632"/>
      <c r="AC26" s="632"/>
      <c r="AD26" s="632"/>
      <c r="AE26" s="632"/>
      <c r="AF26" s="632"/>
      <c r="AG26" s="633"/>
      <c r="AH26" s="520">
        <v>3</v>
      </c>
      <c r="AI26" s="521"/>
      <c r="AJ26" s="521"/>
      <c r="AK26" s="521"/>
      <c r="AL26" s="563"/>
      <c r="AM26" s="520">
        <v>7476</v>
      </c>
      <c r="AN26" s="521"/>
      <c r="AO26" s="521"/>
      <c r="AP26" s="521"/>
      <c r="AQ26" s="521"/>
      <c r="AR26" s="563"/>
      <c r="AS26" s="520">
        <v>2492</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2850</v>
      </c>
      <c r="R27" s="521"/>
      <c r="S27" s="521"/>
      <c r="T27" s="521"/>
      <c r="U27" s="521"/>
      <c r="V27" s="563"/>
      <c r="W27" s="622"/>
      <c r="X27" s="610"/>
      <c r="Y27" s="611"/>
      <c r="Z27" s="519" t="s">
        <v>180</v>
      </c>
      <c r="AA27" s="499"/>
      <c r="AB27" s="499"/>
      <c r="AC27" s="499"/>
      <c r="AD27" s="499"/>
      <c r="AE27" s="499"/>
      <c r="AF27" s="499"/>
      <c r="AG27" s="500"/>
      <c r="AH27" s="520" t="s">
        <v>174</v>
      </c>
      <c r="AI27" s="521"/>
      <c r="AJ27" s="521"/>
      <c r="AK27" s="521"/>
      <c r="AL27" s="563"/>
      <c r="AM27" s="520" t="s">
        <v>174</v>
      </c>
      <c r="AN27" s="521"/>
      <c r="AO27" s="521"/>
      <c r="AP27" s="521"/>
      <c r="AQ27" s="521"/>
      <c r="AR27" s="563"/>
      <c r="AS27" s="520" t="s">
        <v>174</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243492</v>
      </c>
      <c r="BO27" s="646"/>
      <c r="BP27" s="646"/>
      <c r="BQ27" s="646"/>
      <c r="BR27" s="646"/>
      <c r="BS27" s="646"/>
      <c r="BT27" s="646"/>
      <c r="BU27" s="647"/>
      <c r="BV27" s="645">
        <v>242865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2300</v>
      </c>
      <c r="R28" s="521"/>
      <c r="S28" s="521"/>
      <c r="T28" s="521"/>
      <c r="U28" s="521"/>
      <c r="V28" s="563"/>
      <c r="W28" s="622"/>
      <c r="X28" s="610"/>
      <c r="Y28" s="611"/>
      <c r="Z28" s="519" t="s">
        <v>183</v>
      </c>
      <c r="AA28" s="499"/>
      <c r="AB28" s="499"/>
      <c r="AC28" s="499"/>
      <c r="AD28" s="499"/>
      <c r="AE28" s="499"/>
      <c r="AF28" s="499"/>
      <c r="AG28" s="500"/>
      <c r="AH28" s="520" t="s">
        <v>174</v>
      </c>
      <c r="AI28" s="521"/>
      <c r="AJ28" s="521"/>
      <c r="AK28" s="521"/>
      <c r="AL28" s="563"/>
      <c r="AM28" s="520" t="s">
        <v>174</v>
      </c>
      <c r="AN28" s="521"/>
      <c r="AO28" s="521"/>
      <c r="AP28" s="521"/>
      <c r="AQ28" s="521"/>
      <c r="AR28" s="563"/>
      <c r="AS28" s="520" t="s">
        <v>174</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1645077</v>
      </c>
      <c r="BO28" s="433"/>
      <c r="BP28" s="433"/>
      <c r="BQ28" s="433"/>
      <c r="BR28" s="433"/>
      <c r="BS28" s="433"/>
      <c r="BT28" s="433"/>
      <c r="BU28" s="434"/>
      <c r="BV28" s="432">
        <v>1681388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6</v>
      </c>
      <c r="M29" s="521"/>
      <c r="N29" s="521"/>
      <c r="O29" s="521"/>
      <c r="P29" s="563"/>
      <c r="Q29" s="520">
        <v>2150</v>
      </c>
      <c r="R29" s="521"/>
      <c r="S29" s="521"/>
      <c r="T29" s="521"/>
      <c r="U29" s="521"/>
      <c r="V29" s="563"/>
      <c r="W29" s="623"/>
      <c r="X29" s="624"/>
      <c r="Y29" s="625"/>
      <c r="Z29" s="519" t="s">
        <v>186</v>
      </c>
      <c r="AA29" s="499"/>
      <c r="AB29" s="499"/>
      <c r="AC29" s="499"/>
      <c r="AD29" s="499"/>
      <c r="AE29" s="499"/>
      <c r="AF29" s="499"/>
      <c r="AG29" s="500"/>
      <c r="AH29" s="520">
        <v>51</v>
      </c>
      <c r="AI29" s="521"/>
      <c r="AJ29" s="521"/>
      <c r="AK29" s="521"/>
      <c r="AL29" s="563"/>
      <c r="AM29" s="520">
        <v>150756</v>
      </c>
      <c r="AN29" s="521"/>
      <c r="AO29" s="521"/>
      <c r="AP29" s="521"/>
      <c r="AQ29" s="521"/>
      <c r="AR29" s="563"/>
      <c r="AS29" s="520">
        <v>2956</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191935</v>
      </c>
      <c r="BO29" s="470"/>
      <c r="BP29" s="470"/>
      <c r="BQ29" s="470"/>
      <c r="BR29" s="470"/>
      <c r="BS29" s="470"/>
      <c r="BT29" s="470"/>
      <c r="BU29" s="471"/>
      <c r="BV29" s="469">
        <v>188672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97.3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3625616</v>
      </c>
      <c r="BO30" s="646"/>
      <c r="BP30" s="646"/>
      <c r="BQ30" s="646"/>
      <c r="BR30" s="646"/>
      <c r="BS30" s="646"/>
      <c r="BT30" s="646"/>
      <c r="BU30" s="647"/>
      <c r="BV30" s="645">
        <v>3756485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川上村国民健康保険事業特別会計(事業勘定)</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IF('各会計、関係団体の財政状況及び健全化判断比率'!B33="","",'各会計、関係団体の財政状況及び健全化判断比率'!B33)</f>
        <v>川上村簡易水道事業特別会計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奈良県市町村総合事務組合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川上村土地開発公社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川上村営林野事業特別会計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川上村国民健康保険事業特別会計(直診勘定)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吉野広域行政組合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グリーンパークかわかみ</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川上村水没者生活再建対策事業特別会計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川上村介護保険事業特別会計(保険事業勘定)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さくら広域環境衛生組合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吉野川紀の川源流物語</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川上村歯科診療所特別会計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川上村介護保険事業特別会計(サービス事業勘定)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奈良広域水質検査センター組合</v>
      </c>
      <c r="BZ37" s="659"/>
      <c r="CA37" s="659"/>
      <c r="CB37" s="659"/>
      <c r="CC37" s="659"/>
      <c r="CD37" s="659"/>
      <c r="CE37" s="659"/>
      <c r="CF37" s="659"/>
      <c r="CG37" s="659"/>
      <c r="CH37" s="659"/>
      <c r="CI37" s="659"/>
      <c r="CJ37" s="659"/>
      <c r="CK37" s="659"/>
      <c r="CL37" s="659"/>
      <c r="CM37" s="659"/>
      <c r="CN37" s="214"/>
      <c r="CO37" s="658">
        <f t="shared" si="3"/>
        <v>21</v>
      </c>
      <c r="CP37" s="658"/>
      <c r="CQ37" s="659" t="str">
        <f>IF('各会計、関係団体の財政状況及び健全化判断比率'!BS10="","",'各会計、関係団体の財政状況及び健全化判断比率'!BS10)</f>
        <v>かわかみらいふ</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9</v>
      </c>
      <c r="V38" s="658"/>
      <c r="W38" s="659" t="str">
        <f>IF('各会計、関係団体の財政状況及び健全化判断比率'!B32="","",'各会計、関係団体の財政状況及び健全化判断比率'!B32)</f>
        <v>川上村後期高齢者医療事業特別会計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奈良県後期高齢者医療広域連合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南和広域医療組合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奈良県広域消防組合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r15fSUaNYME2uAYCEAm1NncPh8FDzpsP80Z1uHCQEf9G2VLEmqfhKU2wR0dzMLWxGJMnasRwefHYd4Ri5Qqxrw==" saltValue="m6H7p94vH9EYxuI8Yjr7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573</v>
      </c>
      <c r="D34" s="1250"/>
      <c r="E34" s="1251"/>
      <c r="F34" s="32">
        <v>0</v>
      </c>
      <c r="G34" s="33">
        <v>0</v>
      </c>
      <c r="H34" s="33">
        <v>0</v>
      </c>
      <c r="I34" s="33">
        <v>0.01</v>
      </c>
      <c r="J34" s="34" t="s">
        <v>574</v>
      </c>
      <c r="K34" s="22"/>
      <c r="L34" s="22"/>
      <c r="M34" s="22"/>
      <c r="N34" s="22"/>
      <c r="O34" s="22"/>
      <c r="P34" s="22"/>
    </row>
    <row r="35" spans="1:16" ht="39" customHeight="1" x14ac:dyDescent="0.15">
      <c r="A35" s="22"/>
      <c r="B35" s="35"/>
      <c r="C35" s="1244" t="s">
        <v>575</v>
      </c>
      <c r="D35" s="1245"/>
      <c r="E35" s="1246"/>
      <c r="F35" s="36">
        <v>0.04</v>
      </c>
      <c r="G35" s="37">
        <v>0.02</v>
      </c>
      <c r="H35" s="37">
        <v>0.01</v>
      </c>
      <c r="I35" s="37">
        <v>0.03</v>
      </c>
      <c r="J35" s="38" t="s">
        <v>576</v>
      </c>
      <c r="K35" s="22"/>
      <c r="L35" s="22"/>
      <c r="M35" s="22"/>
      <c r="N35" s="22"/>
      <c r="O35" s="22"/>
      <c r="P35" s="22"/>
    </row>
    <row r="36" spans="1:16" ht="39" customHeight="1" x14ac:dyDescent="0.15">
      <c r="A36" s="22"/>
      <c r="B36" s="35"/>
      <c r="C36" s="1244" t="s">
        <v>577</v>
      </c>
      <c r="D36" s="1245"/>
      <c r="E36" s="1246"/>
      <c r="F36" s="36">
        <v>22.06</v>
      </c>
      <c r="G36" s="37">
        <v>17.8</v>
      </c>
      <c r="H36" s="37">
        <v>14.42</v>
      </c>
      <c r="I36" s="37">
        <v>15.96</v>
      </c>
      <c r="J36" s="38">
        <v>16.100000000000001</v>
      </c>
      <c r="K36" s="22"/>
      <c r="L36" s="22"/>
      <c r="M36" s="22"/>
      <c r="N36" s="22"/>
      <c r="O36" s="22"/>
      <c r="P36" s="22"/>
    </row>
    <row r="37" spans="1:16" ht="39" customHeight="1" x14ac:dyDescent="0.15">
      <c r="A37" s="22"/>
      <c r="B37" s="35"/>
      <c r="C37" s="1244" t="s">
        <v>578</v>
      </c>
      <c r="D37" s="1245"/>
      <c r="E37" s="1246"/>
      <c r="F37" s="36">
        <v>2.0499999999999998</v>
      </c>
      <c r="G37" s="37">
        <v>1.97</v>
      </c>
      <c r="H37" s="37">
        <v>1.52</v>
      </c>
      <c r="I37" s="37">
        <v>2.34</v>
      </c>
      <c r="J37" s="38">
        <v>2.68</v>
      </c>
      <c r="K37" s="22"/>
      <c r="L37" s="22"/>
      <c r="M37" s="22"/>
      <c r="N37" s="22"/>
      <c r="O37" s="22"/>
      <c r="P37" s="22"/>
    </row>
    <row r="38" spans="1:16" ht="39" customHeight="1" x14ac:dyDescent="0.15">
      <c r="A38" s="22"/>
      <c r="B38" s="35"/>
      <c r="C38" s="1244" t="s">
        <v>579</v>
      </c>
      <c r="D38" s="1245"/>
      <c r="E38" s="1246"/>
      <c r="F38" s="36">
        <v>3.54</v>
      </c>
      <c r="G38" s="37">
        <v>3.79</v>
      </c>
      <c r="H38" s="37">
        <v>1.34</v>
      </c>
      <c r="I38" s="37">
        <v>1.3</v>
      </c>
      <c r="J38" s="38">
        <v>0.92</v>
      </c>
      <c r="K38" s="22"/>
      <c r="L38" s="22"/>
      <c r="M38" s="22"/>
      <c r="N38" s="22"/>
      <c r="O38" s="22"/>
      <c r="P38" s="22"/>
    </row>
    <row r="39" spans="1:16" ht="39" customHeight="1" x14ac:dyDescent="0.15">
      <c r="A39" s="22"/>
      <c r="B39" s="35"/>
      <c r="C39" s="1244" t="s">
        <v>580</v>
      </c>
      <c r="D39" s="1245"/>
      <c r="E39" s="1246"/>
      <c r="F39" s="36">
        <v>0.7</v>
      </c>
      <c r="G39" s="37">
        <v>0.52</v>
      </c>
      <c r="H39" s="37">
        <v>0.41</v>
      </c>
      <c r="I39" s="37">
        <v>0.26</v>
      </c>
      <c r="J39" s="38">
        <v>0.38</v>
      </c>
      <c r="K39" s="22"/>
      <c r="L39" s="22"/>
      <c r="M39" s="22"/>
      <c r="N39" s="22"/>
      <c r="O39" s="22"/>
      <c r="P39" s="22"/>
    </row>
    <row r="40" spans="1:16" ht="39" customHeight="1" x14ac:dyDescent="0.15">
      <c r="A40" s="22"/>
      <c r="B40" s="35"/>
      <c r="C40" s="1244" t="s">
        <v>581</v>
      </c>
      <c r="D40" s="1245"/>
      <c r="E40" s="1246"/>
      <c r="F40" s="36">
        <v>0.21</v>
      </c>
      <c r="G40" s="37">
        <v>0.31</v>
      </c>
      <c r="H40" s="37">
        <v>0.2</v>
      </c>
      <c r="I40" s="37">
        <v>0.23</v>
      </c>
      <c r="J40" s="38">
        <v>0.1</v>
      </c>
      <c r="K40" s="22"/>
      <c r="L40" s="22"/>
      <c r="M40" s="22"/>
      <c r="N40" s="22"/>
      <c r="O40" s="22"/>
      <c r="P40" s="22"/>
    </row>
    <row r="41" spans="1:16" ht="39" customHeight="1" x14ac:dyDescent="0.15">
      <c r="A41" s="22"/>
      <c r="B41" s="35"/>
      <c r="C41" s="1244" t="s">
        <v>582</v>
      </c>
      <c r="D41" s="1245"/>
      <c r="E41" s="1246"/>
      <c r="F41" s="36">
        <v>0.06</v>
      </c>
      <c r="G41" s="37">
        <v>0.06</v>
      </c>
      <c r="H41" s="37">
        <v>7.0000000000000007E-2</v>
      </c>
      <c r="I41" s="37">
        <v>0.08</v>
      </c>
      <c r="J41" s="38">
        <v>0.06</v>
      </c>
      <c r="K41" s="22"/>
      <c r="L41" s="22"/>
      <c r="M41" s="22"/>
      <c r="N41" s="22"/>
      <c r="O41" s="22"/>
      <c r="P41" s="22"/>
    </row>
    <row r="42" spans="1:16" ht="39" customHeight="1" x14ac:dyDescent="0.15">
      <c r="A42" s="22"/>
      <c r="B42" s="39"/>
      <c r="C42" s="1244" t="s">
        <v>583</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584</v>
      </c>
      <c r="D43" s="1248"/>
      <c r="E43" s="1249"/>
      <c r="F43" s="41">
        <v>0.05</v>
      </c>
      <c r="G43" s="42">
        <v>0.05</v>
      </c>
      <c r="H43" s="42">
        <v>7.0000000000000007E-2</v>
      </c>
      <c r="I43" s="42">
        <v>7.0000000000000007E-2</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boP5PKmnVGjjAUWGz/32uQ6P0cVnLjr+J4H9uajTSUAP+6MDSbYD6BCld3YT59DpabIrnID6mYDj1EvWQnthA==" saltValue="stUYuP5/QQK4seMnVs1S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170</v>
      </c>
      <c r="L45" s="60">
        <v>202</v>
      </c>
      <c r="M45" s="60">
        <v>224</v>
      </c>
      <c r="N45" s="60">
        <v>244</v>
      </c>
      <c r="O45" s="61">
        <v>269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522</v>
      </c>
      <c r="L47" s="64" t="s">
        <v>522</v>
      </c>
      <c r="M47" s="64" t="s">
        <v>522</v>
      </c>
      <c r="N47" s="64" t="s">
        <v>522</v>
      </c>
      <c r="O47" s="65" t="s">
        <v>522</v>
      </c>
      <c r="P47" s="48"/>
      <c r="Q47" s="48"/>
      <c r="R47" s="48"/>
      <c r="S47" s="48"/>
      <c r="T47" s="48"/>
      <c r="U47" s="48"/>
    </row>
    <row r="48" spans="1:21" ht="30.75" customHeight="1" x14ac:dyDescent="0.15">
      <c r="A48" s="48"/>
      <c r="B48" s="1254"/>
      <c r="C48" s="1255"/>
      <c r="D48" s="62"/>
      <c r="E48" s="1260" t="s">
        <v>15</v>
      </c>
      <c r="F48" s="1260"/>
      <c r="G48" s="1260"/>
      <c r="H48" s="1260"/>
      <c r="I48" s="1260"/>
      <c r="J48" s="1261"/>
      <c r="K48" s="63">
        <v>70</v>
      </c>
      <c r="L48" s="64">
        <v>72</v>
      </c>
      <c r="M48" s="64">
        <v>69</v>
      </c>
      <c r="N48" s="64">
        <v>70</v>
      </c>
      <c r="O48" s="65">
        <v>68</v>
      </c>
      <c r="P48" s="48"/>
      <c r="Q48" s="48"/>
      <c r="R48" s="48"/>
      <c r="S48" s="48"/>
      <c r="T48" s="48"/>
      <c r="U48" s="48"/>
    </row>
    <row r="49" spans="1:21" ht="30.75" customHeight="1" x14ac:dyDescent="0.15">
      <c r="A49" s="48"/>
      <c r="B49" s="1254"/>
      <c r="C49" s="1255"/>
      <c r="D49" s="62"/>
      <c r="E49" s="1260" t="s">
        <v>16</v>
      </c>
      <c r="F49" s="1260"/>
      <c r="G49" s="1260"/>
      <c r="H49" s="1260"/>
      <c r="I49" s="1260"/>
      <c r="J49" s="1261"/>
      <c r="K49" s="63">
        <v>12</v>
      </c>
      <c r="L49" s="64">
        <v>11</v>
      </c>
      <c r="M49" s="64">
        <v>6</v>
      </c>
      <c r="N49" s="64">
        <v>6</v>
      </c>
      <c r="O49" s="65">
        <v>9</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522</v>
      </c>
      <c r="L50" s="64" t="s">
        <v>522</v>
      </c>
      <c r="M50" s="64" t="s">
        <v>522</v>
      </c>
      <c r="N50" s="64" t="s">
        <v>522</v>
      </c>
      <c r="O50" s="65" t="s">
        <v>522</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522</v>
      </c>
      <c r="L51" s="64" t="s">
        <v>522</v>
      </c>
      <c r="M51" s="64" t="s">
        <v>522</v>
      </c>
      <c r="N51" s="64" t="s">
        <v>522</v>
      </c>
      <c r="O51" s="65" t="s">
        <v>522</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222</v>
      </c>
      <c r="L52" s="64">
        <v>207</v>
      </c>
      <c r="M52" s="64">
        <v>217</v>
      </c>
      <c r="N52" s="64">
        <v>229</v>
      </c>
      <c r="O52" s="65">
        <v>246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30</v>
      </c>
      <c r="L53" s="69">
        <v>78</v>
      </c>
      <c r="M53" s="69">
        <v>82</v>
      </c>
      <c r="N53" s="69">
        <v>91</v>
      </c>
      <c r="O53" s="70">
        <v>100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H9ELUrp0iDjcwAi9J1tTTKZNmhUPErShXMCRHyvi7dKU0XxQGZTSSrg7UxRHUi2iyA+B9yUD6XvsIT8dlA3vg==" saltValue="SNugvoGVb4MznBzW+jl4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8" t="s">
        <v>30</v>
      </c>
      <c r="C41" s="1279"/>
      <c r="D41" s="102"/>
      <c r="E41" s="1284" t="s">
        <v>31</v>
      </c>
      <c r="F41" s="1284"/>
      <c r="G41" s="1284"/>
      <c r="H41" s="1285"/>
      <c r="I41" s="103">
        <v>2536</v>
      </c>
      <c r="J41" s="104">
        <v>2654</v>
      </c>
      <c r="K41" s="104">
        <v>2885</v>
      </c>
      <c r="L41" s="104">
        <v>3110</v>
      </c>
      <c r="M41" s="105">
        <v>3226</v>
      </c>
    </row>
    <row r="42" spans="2:13" ht="27.75" customHeight="1" x14ac:dyDescent="0.15">
      <c r="B42" s="1280"/>
      <c r="C42" s="1281"/>
      <c r="D42" s="106"/>
      <c r="E42" s="1286" t="s">
        <v>32</v>
      </c>
      <c r="F42" s="1286"/>
      <c r="G42" s="1286"/>
      <c r="H42" s="1287"/>
      <c r="I42" s="107" t="s">
        <v>522</v>
      </c>
      <c r="J42" s="108" t="s">
        <v>522</v>
      </c>
      <c r="K42" s="108" t="s">
        <v>522</v>
      </c>
      <c r="L42" s="108" t="s">
        <v>522</v>
      </c>
      <c r="M42" s="109" t="s">
        <v>522</v>
      </c>
    </row>
    <row r="43" spans="2:13" ht="27.75" customHeight="1" x14ac:dyDescent="0.15">
      <c r="B43" s="1280"/>
      <c r="C43" s="1281"/>
      <c r="D43" s="106"/>
      <c r="E43" s="1286" t="s">
        <v>33</v>
      </c>
      <c r="F43" s="1286"/>
      <c r="G43" s="1286"/>
      <c r="H43" s="1287"/>
      <c r="I43" s="107">
        <v>681</v>
      </c>
      <c r="J43" s="108">
        <v>700</v>
      </c>
      <c r="K43" s="108">
        <v>701</v>
      </c>
      <c r="L43" s="108">
        <v>670</v>
      </c>
      <c r="M43" s="109">
        <v>631</v>
      </c>
    </row>
    <row r="44" spans="2:13" ht="27.75" customHeight="1" x14ac:dyDescent="0.15">
      <c r="B44" s="1280"/>
      <c r="C44" s="1281"/>
      <c r="D44" s="106"/>
      <c r="E44" s="1286" t="s">
        <v>34</v>
      </c>
      <c r="F44" s="1286"/>
      <c r="G44" s="1286"/>
      <c r="H44" s="1287"/>
      <c r="I44" s="107">
        <v>319</v>
      </c>
      <c r="J44" s="108">
        <v>314</v>
      </c>
      <c r="K44" s="108">
        <v>317</v>
      </c>
      <c r="L44" s="108">
        <v>253</v>
      </c>
      <c r="M44" s="109">
        <v>220</v>
      </c>
    </row>
    <row r="45" spans="2:13" ht="27.75" customHeight="1" x14ac:dyDescent="0.15">
      <c r="B45" s="1280"/>
      <c r="C45" s="1281"/>
      <c r="D45" s="106"/>
      <c r="E45" s="1286" t="s">
        <v>35</v>
      </c>
      <c r="F45" s="1286"/>
      <c r="G45" s="1286"/>
      <c r="H45" s="1287"/>
      <c r="I45" s="107">
        <v>491</v>
      </c>
      <c r="J45" s="108">
        <v>483</v>
      </c>
      <c r="K45" s="108">
        <v>307</v>
      </c>
      <c r="L45" s="108">
        <v>339</v>
      </c>
      <c r="M45" s="109">
        <v>330</v>
      </c>
    </row>
    <row r="46" spans="2:13" ht="27.75" customHeight="1" x14ac:dyDescent="0.15">
      <c r="B46" s="1280"/>
      <c r="C46" s="1281"/>
      <c r="D46" s="110"/>
      <c r="E46" s="1286" t="s">
        <v>36</v>
      </c>
      <c r="F46" s="1286"/>
      <c r="G46" s="1286"/>
      <c r="H46" s="1287"/>
      <c r="I46" s="107" t="s">
        <v>522</v>
      </c>
      <c r="J46" s="108" t="s">
        <v>522</v>
      </c>
      <c r="K46" s="108" t="s">
        <v>522</v>
      </c>
      <c r="L46" s="108" t="s">
        <v>522</v>
      </c>
      <c r="M46" s="109" t="s">
        <v>522</v>
      </c>
    </row>
    <row r="47" spans="2:13" ht="27.75" customHeight="1" x14ac:dyDescent="0.15">
      <c r="B47" s="1280"/>
      <c r="C47" s="1281"/>
      <c r="D47" s="111"/>
      <c r="E47" s="1288" t="s">
        <v>37</v>
      </c>
      <c r="F47" s="1289"/>
      <c r="G47" s="1289"/>
      <c r="H47" s="1290"/>
      <c r="I47" s="107" t="s">
        <v>522</v>
      </c>
      <c r="J47" s="108" t="s">
        <v>522</v>
      </c>
      <c r="K47" s="108" t="s">
        <v>522</v>
      </c>
      <c r="L47" s="108" t="s">
        <v>522</v>
      </c>
      <c r="M47" s="109" t="s">
        <v>522</v>
      </c>
    </row>
    <row r="48" spans="2:13" ht="27.75" customHeight="1" x14ac:dyDescent="0.15">
      <c r="B48" s="1280"/>
      <c r="C48" s="1281"/>
      <c r="D48" s="106"/>
      <c r="E48" s="1286" t="s">
        <v>38</v>
      </c>
      <c r="F48" s="1286"/>
      <c r="G48" s="1286"/>
      <c r="H48" s="1287"/>
      <c r="I48" s="107" t="s">
        <v>522</v>
      </c>
      <c r="J48" s="108" t="s">
        <v>522</v>
      </c>
      <c r="K48" s="108" t="s">
        <v>522</v>
      </c>
      <c r="L48" s="108" t="s">
        <v>522</v>
      </c>
      <c r="M48" s="109" t="s">
        <v>522</v>
      </c>
    </row>
    <row r="49" spans="2:13" ht="27.75" customHeight="1" x14ac:dyDescent="0.15">
      <c r="B49" s="1282"/>
      <c r="C49" s="1283"/>
      <c r="D49" s="106"/>
      <c r="E49" s="1286" t="s">
        <v>39</v>
      </c>
      <c r="F49" s="1286"/>
      <c r="G49" s="1286"/>
      <c r="H49" s="1287"/>
      <c r="I49" s="107" t="s">
        <v>522</v>
      </c>
      <c r="J49" s="108" t="s">
        <v>522</v>
      </c>
      <c r="K49" s="108" t="s">
        <v>522</v>
      </c>
      <c r="L49" s="108" t="s">
        <v>522</v>
      </c>
      <c r="M49" s="109" t="s">
        <v>522</v>
      </c>
    </row>
    <row r="50" spans="2:13" ht="27.75" customHeight="1" x14ac:dyDescent="0.15">
      <c r="B50" s="1291" t="s">
        <v>40</v>
      </c>
      <c r="C50" s="1292"/>
      <c r="D50" s="112"/>
      <c r="E50" s="1286" t="s">
        <v>41</v>
      </c>
      <c r="F50" s="1286"/>
      <c r="G50" s="1286"/>
      <c r="H50" s="1287"/>
      <c r="I50" s="107">
        <v>6393</v>
      </c>
      <c r="J50" s="108">
        <v>6370</v>
      </c>
      <c r="K50" s="108">
        <v>6078</v>
      </c>
      <c r="L50" s="108">
        <v>5747</v>
      </c>
      <c r="M50" s="109">
        <v>5584</v>
      </c>
    </row>
    <row r="51" spans="2:13" ht="27.75" customHeight="1" x14ac:dyDescent="0.15">
      <c r="B51" s="1280"/>
      <c r="C51" s="1281"/>
      <c r="D51" s="106"/>
      <c r="E51" s="1286" t="s">
        <v>42</v>
      </c>
      <c r="F51" s="1286"/>
      <c r="G51" s="1286"/>
      <c r="H51" s="1287"/>
      <c r="I51" s="107">
        <v>21</v>
      </c>
      <c r="J51" s="108">
        <v>233</v>
      </c>
      <c r="K51" s="108">
        <v>217</v>
      </c>
      <c r="L51" s="108">
        <v>153</v>
      </c>
      <c r="M51" s="109">
        <v>174</v>
      </c>
    </row>
    <row r="52" spans="2:13" ht="27.75" customHeight="1" x14ac:dyDescent="0.15">
      <c r="B52" s="1282"/>
      <c r="C52" s="1283"/>
      <c r="D52" s="106"/>
      <c r="E52" s="1286" t="s">
        <v>43</v>
      </c>
      <c r="F52" s="1286"/>
      <c r="G52" s="1286"/>
      <c r="H52" s="1287"/>
      <c r="I52" s="107">
        <v>2292</v>
      </c>
      <c r="J52" s="108">
        <v>2414</v>
      </c>
      <c r="K52" s="108">
        <v>2676</v>
      </c>
      <c r="L52" s="108">
        <v>2840</v>
      </c>
      <c r="M52" s="109">
        <v>2795</v>
      </c>
    </row>
    <row r="53" spans="2:13" ht="27.75" customHeight="1" thickBot="1" x14ac:dyDescent="0.2">
      <c r="B53" s="1293" t="s">
        <v>44</v>
      </c>
      <c r="C53" s="1294"/>
      <c r="D53" s="113"/>
      <c r="E53" s="1295" t="s">
        <v>45</v>
      </c>
      <c r="F53" s="1295"/>
      <c r="G53" s="1295"/>
      <c r="H53" s="1296"/>
      <c r="I53" s="114">
        <v>-4680</v>
      </c>
      <c r="J53" s="115">
        <v>-4866</v>
      </c>
      <c r="K53" s="115">
        <v>-4762</v>
      </c>
      <c r="L53" s="115">
        <v>-4369</v>
      </c>
      <c r="M53" s="116">
        <v>-4147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SBbLkD8CMFT5nuHQSXgEIOKBPiurZtFRm2GIu/aMFT9nTh/E0dK9ctxYbEIs70umvkfV7x3Kt0F3Tblul79e+A==" saltValue="ky4VDMR/EaLZN5uIkiNS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48</v>
      </c>
      <c r="D55" s="1305"/>
      <c r="E55" s="1306"/>
      <c r="F55" s="128">
        <v>1854</v>
      </c>
      <c r="G55" s="128">
        <v>1681</v>
      </c>
      <c r="H55" s="129">
        <v>1645</v>
      </c>
    </row>
    <row r="56" spans="2:8" ht="52.5" customHeight="1" x14ac:dyDescent="0.15">
      <c r="B56" s="130"/>
      <c r="C56" s="1307" t="s">
        <v>49</v>
      </c>
      <c r="D56" s="1307"/>
      <c r="E56" s="1308"/>
      <c r="F56" s="131">
        <v>185</v>
      </c>
      <c r="G56" s="131">
        <v>189</v>
      </c>
      <c r="H56" s="132">
        <v>192</v>
      </c>
    </row>
    <row r="57" spans="2:8" ht="53.25" customHeight="1" x14ac:dyDescent="0.15">
      <c r="B57" s="130"/>
      <c r="C57" s="1309" t="s">
        <v>50</v>
      </c>
      <c r="D57" s="1309"/>
      <c r="E57" s="1310"/>
      <c r="F57" s="133">
        <v>3930</v>
      </c>
      <c r="G57" s="133">
        <v>3756</v>
      </c>
      <c r="H57" s="134">
        <v>3626</v>
      </c>
    </row>
    <row r="58" spans="2:8" ht="45.75" customHeight="1" x14ac:dyDescent="0.15">
      <c r="B58" s="135"/>
      <c r="C58" s="1297" t="s">
        <v>602</v>
      </c>
      <c r="D58" s="1298"/>
      <c r="E58" s="1299"/>
      <c r="F58" s="136">
        <v>3336</v>
      </c>
      <c r="G58" s="136">
        <v>3186</v>
      </c>
      <c r="H58" s="137">
        <v>3057</v>
      </c>
    </row>
    <row r="59" spans="2:8" ht="45.75" customHeight="1" x14ac:dyDescent="0.15">
      <c r="B59" s="135"/>
      <c r="C59" s="1297" t="s">
        <v>603</v>
      </c>
      <c r="D59" s="1298"/>
      <c r="E59" s="1299"/>
      <c r="F59" s="136">
        <v>238</v>
      </c>
      <c r="G59" s="136">
        <v>238</v>
      </c>
      <c r="H59" s="137">
        <v>238</v>
      </c>
    </row>
    <row r="60" spans="2:8" ht="45.75" customHeight="1" x14ac:dyDescent="0.15">
      <c r="B60" s="135"/>
      <c r="C60" s="1297" t="s">
        <v>604</v>
      </c>
      <c r="D60" s="1298"/>
      <c r="E60" s="1299"/>
      <c r="F60" s="136">
        <v>247</v>
      </c>
      <c r="G60" s="136">
        <v>244</v>
      </c>
      <c r="H60" s="137">
        <v>223</v>
      </c>
    </row>
    <row r="61" spans="2:8" ht="45.75" customHeight="1" x14ac:dyDescent="0.15">
      <c r="B61" s="135"/>
      <c r="C61" s="1297" t="s">
        <v>605</v>
      </c>
      <c r="D61" s="1298"/>
      <c r="E61" s="1299"/>
      <c r="F61" s="136">
        <v>38</v>
      </c>
      <c r="G61" s="136">
        <v>42</v>
      </c>
      <c r="H61" s="137">
        <v>43</v>
      </c>
    </row>
    <row r="62" spans="2:8" ht="45.75" customHeight="1" thickBot="1" x14ac:dyDescent="0.2">
      <c r="B62" s="138"/>
      <c r="C62" s="1300" t="s">
        <v>606</v>
      </c>
      <c r="D62" s="1301"/>
      <c r="E62" s="1302"/>
      <c r="F62" s="139">
        <v>0</v>
      </c>
      <c r="G62" s="139">
        <v>2</v>
      </c>
      <c r="H62" s="140">
        <v>35</v>
      </c>
    </row>
    <row r="63" spans="2:8" ht="52.5" customHeight="1" thickBot="1" x14ac:dyDescent="0.2">
      <c r="B63" s="141"/>
      <c r="C63" s="1303" t="s">
        <v>51</v>
      </c>
      <c r="D63" s="1303"/>
      <c r="E63" s="1304"/>
      <c r="F63" s="142">
        <v>5968</v>
      </c>
      <c r="G63" s="142">
        <v>5627</v>
      </c>
      <c r="H63" s="143">
        <v>5463</v>
      </c>
    </row>
    <row r="64" spans="2:8" ht="15" customHeight="1" x14ac:dyDescent="0.15"/>
  </sheetData>
  <sheetProtection algorithmName="SHA-512" hashValue="mJcnuQh4A7trt+gfTnIq51ff0oXLeLRmfF3nAn/YVhBrWLtfWDzuh3hcSsB95a9GH3a2e/SntkHrZurSaaPiWA==" saltValue="aNVXn8Hh6E1aYfGpwhzy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30C3D-FED5-4684-A59C-00791C981A5E}">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5" style="390" customWidth="1"/>
    <col min="2" max="107" width="2.5" style="390" customWidth="1"/>
    <col min="108" max="108" width="6.125" style="398" customWidth="1"/>
    <col min="109" max="109" width="5.875" style="397" customWidth="1"/>
    <col min="110" max="110" width="19.125" style="390" hidden="1"/>
    <col min="111" max="115" width="12.5" style="390" hidden="1"/>
    <col min="116" max="349" width="8.5" style="390" hidden="1"/>
    <col min="350" max="355" width="14.875" style="390" hidden="1"/>
    <col min="356" max="357" width="15.875" style="390" hidden="1"/>
    <col min="358" max="363" width="16.125" style="390" hidden="1"/>
    <col min="364" max="364" width="6.125" style="390" hidden="1"/>
    <col min="365" max="365" width="3" style="390" hidden="1"/>
    <col min="366" max="605" width="8.5" style="390" hidden="1"/>
    <col min="606" max="611" width="14.875" style="390" hidden="1"/>
    <col min="612" max="613" width="15.875" style="390" hidden="1"/>
    <col min="614" max="619" width="16.125" style="390" hidden="1"/>
    <col min="620" max="620" width="6.125" style="390" hidden="1"/>
    <col min="621" max="621" width="3" style="390" hidden="1"/>
    <col min="622" max="861" width="8.5" style="390" hidden="1"/>
    <col min="862" max="867" width="14.875" style="390" hidden="1"/>
    <col min="868" max="869" width="15.875" style="390" hidden="1"/>
    <col min="870" max="875" width="16.125" style="390" hidden="1"/>
    <col min="876" max="876" width="6.125" style="390" hidden="1"/>
    <col min="877" max="877" width="3" style="390" hidden="1"/>
    <col min="878" max="1117" width="8.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611</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564</v>
      </c>
      <c r="BQ50" s="1316"/>
      <c r="BR50" s="1316"/>
      <c r="BS50" s="1316"/>
      <c r="BT50" s="1316"/>
      <c r="BU50" s="1316"/>
      <c r="BV50" s="1316"/>
      <c r="BW50" s="1316"/>
      <c r="BX50" s="1316" t="s">
        <v>565</v>
      </c>
      <c r="BY50" s="1316"/>
      <c r="BZ50" s="1316"/>
      <c r="CA50" s="1316"/>
      <c r="CB50" s="1316"/>
      <c r="CC50" s="1316"/>
      <c r="CD50" s="1316"/>
      <c r="CE50" s="1316"/>
      <c r="CF50" s="1316" t="s">
        <v>566</v>
      </c>
      <c r="CG50" s="1316"/>
      <c r="CH50" s="1316"/>
      <c r="CI50" s="1316"/>
      <c r="CJ50" s="1316"/>
      <c r="CK50" s="1316"/>
      <c r="CL50" s="1316"/>
      <c r="CM50" s="1316"/>
      <c r="CN50" s="1316" t="s">
        <v>567</v>
      </c>
      <c r="CO50" s="1316"/>
      <c r="CP50" s="1316"/>
      <c r="CQ50" s="1316"/>
      <c r="CR50" s="1316"/>
      <c r="CS50" s="1316"/>
      <c r="CT50" s="1316"/>
      <c r="CU50" s="1316"/>
      <c r="CV50" s="1316" t="s">
        <v>568</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612</v>
      </c>
      <c r="AO51" s="1314"/>
      <c r="AP51" s="1314"/>
      <c r="AQ51" s="1314"/>
      <c r="AR51" s="1314"/>
      <c r="AS51" s="1314"/>
      <c r="AT51" s="1314"/>
      <c r="AU51" s="1314"/>
      <c r="AV51" s="1314"/>
      <c r="AW51" s="1314"/>
      <c r="AX51" s="1314"/>
      <c r="AY51" s="1314"/>
      <c r="AZ51" s="1314"/>
      <c r="BA51" s="1314"/>
      <c r="BB51" s="1314" t="s">
        <v>613</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614</v>
      </c>
      <c r="BC53" s="1314"/>
      <c r="BD53" s="1314"/>
      <c r="BE53" s="1314"/>
      <c r="BF53" s="1314"/>
      <c r="BG53" s="1314"/>
      <c r="BH53" s="1314"/>
      <c r="BI53" s="1314"/>
      <c r="BJ53" s="1314"/>
      <c r="BK53" s="1314"/>
      <c r="BL53" s="1314"/>
      <c r="BM53" s="1314"/>
      <c r="BN53" s="1314"/>
      <c r="BO53" s="1314"/>
      <c r="BP53" s="1311">
        <v>61.1</v>
      </c>
      <c r="BQ53" s="1311"/>
      <c r="BR53" s="1311"/>
      <c r="BS53" s="1311"/>
      <c r="BT53" s="1311"/>
      <c r="BU53" s="1311"/>
      <c r="BV53" s="1311"/>
      <c r="BW53" s="1311"/>
      <c r="BX53" s="1311">
        <v>62.8</v>
      </c>
      <c r="BY53" s="1311"/>
      <c r="BZ53" s="1311"/>
      <c r="CA53" s="1311"/>
      <c r="CB53" s="1311"/>
      <c r="CC53" s="1311"/>
      <c r="CD53" s="1311"/>
      <c r="CE53" s="1311"/>
      <c r="CF53" s="1311">
        <v>64.3</v>
      </c>
      <c r="CG53" s="1311"/>
      <c r="CH53" s="1311"/>
      <c r="CI53" s="1311"/>
      <c r="CJ53" s="1311"/>
      <c r="CK53" s="1311"/>
      <c r="CL53" s="1311"/>
      <c r="CM53" s="1311"/>
      <c r="CN53" s="1311">
        <v>66.3</v>
      </c>
      <c r="CO53" s="1311"/>
      <c r="CP53" s="1311"/>
      <c r="CQ53" s="1311"/>
      <c r="CR53" s="1311"/>
      <c r="CS53" s="1311"/>
      <c r="CT53" s="1311"/>
      <c r="CU53" s="1311"/>
      <c r="CV53" s="1311">
        <v>67.400000000000006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615</v>
      </c>
      <c r="AO55" s="1316"/>
      <c r="AP55" s="1316"/>
      <c r="AQ55" s="1316"/>
      <c r="AR55" s="1316"/>
      <c r="AS55" s="1316"/>
      <c r="AT55" s="1316"/>
      <c r="AU55" s="1316"/>
      <c r="AV55" s="1316"/>
      <c r="AW55" s="1316"/>
      <c r="AX55" s="1316"/>
      <c r="AY55" s="1316"/>
      <c r="AZ55" s="1316"/>
      <c r="BA55" s="1316"/>
      <c r="BB55" s="1314" t="s">
        <v>613</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614</v>
      </c>
      <c r="BC57" s="1314"/>
      <c r="BD57" s="1314"/>
      <c r="BE57" s="1314"/>
      <c r="BF57" s="1314"/>
      <c r="BG57" s="1314"/>
      <c r="BH57" s="1314"/>
      <c r="BI57" s="1314"/>
      <c r="BJ57" s="1314"/>
      <c r="BK57" s="1314"/>
      <c r="BL57" s="1314"/>
      <c r="BM57" s="1314"/>
      <c r="BN57" s="1314"/>
      <c r="BO57" s="1314"/>
      <c r="BP57" s="1311">
        <v>57.5</v>
      </c>
      <c r="BQ57" s="1311"/>
      <c r="BR57" s="1311"/>
      <c r="BS57" s="1311"/>
      <c r="BT57" s="1311"/>
      <c r="BU57" s="1311"/>
      <c r="BV57" s="1311"/>
      <c r="BW57" s="1311"/>
      <c r="BX57" s="1311">
        <v>58.4</v>
      </c>
      <c r="BY57" s="1311"/>
      <c r="BZ57" s="1311"/>
      <c r="CA57" s="1311"/>
      <c r="CB57" s="1311"/>
      <c r="CC57" s="1311"/>
      <c r="CD57" s="1311"/>
      <c r="CE57" s="1311"/>
      <c r="CF57" s="1311">
        <v>61.8</v>
      </c>
      <c r="CG57" s="1311"/>
      <c r="CH57" s="1311"/>
      <c r="CI57" s="1311"/>
      <c r="CJ57" s="1311"/>
      <c r="CK57" s="1311"/>
      <c r="CL57" s="1311"/>
      <c r="CM57" s="1311"/>
      <c r="CN57" s="1311">
        <v>63.1</v>
      </c>
      <c r="CO57" s="1311"/>
      <c r="CP57" s="1311"/>
      <c r="CQ57" s="1311"/>
      <c r="CR57" s="1311"/>
      <c r="CS57" s="1311"/>
      <c r="CT57" s="1311"/>
      <c r="CU57" s="1311"/>
      <c r="CV57" s="1311">
        <v>62.4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616</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611</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564</v>
      </c>
      <c r="BQ72" s="1316"/>
      <c r="BR72" s="1316"/>
      <c r="BS72" s="1316"/>
      <c r="BT72" s="1316"/>
      <c r="BU72" s="1316"/>
      <c r="BV72" s="1316"/>
      <c r="BW72" s="1316"/>
      <c r="BX72" s="1316" t="s">
        <v>565</v>
      </c>
      <c r="BY72" s="1316"/>
      <c r="BZ72" s="1316"/>
      <c r="CA72" s="1316"/>
      <c r="CB72" s="1316"/>
      <c r="CC72" s="1316"/>
      <c r="CD72" s="1316"/>
      <c r="CE72" s="1316"/>
      <c r="CF72" s="1316" t="s">
        <v>566</v>
      </c>
      <c r="CG72" s="1316"/>
      <c r="CH72" s="1316"/>
      <c r="CI72" s="1316"/>
      <c r="CJ72" s="1316"/>
      <c r="CK72" s="1316"/>
      <c r="CL72" s="1316"/>
      <c r="CM72" s="1316"/>
      <c r="CN72" s="1316" t="s">
        <v>567</v>
      </c>
      <c r="CO72" s="1316"/>
      <c r="CP72" s="1316"/>
      <c r="CQ72" s="1316"/>
      <c r="CR72" s="1316"/>
      <c r="CS72" s="1316"/>
      <c r="CT72" s="1316"/>
      <c r="CU72" s="1316"/>
      <c r="CV72" s="1316" t="s">
        <v>568</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612</v>
      </c>
      <c r="AO73" s="1314"/>
      <c r="AP73" s="1314"/>
      <c r="AQ73" s="1314"/>
      <c r="AR73" s="1314"/>
      <c r="AS73" s="1314"/>
      <c r="AT73" s="1314"/>
      <c r="AU73" s="1314"/>
      <c r="AV73" s="1314"/>
      <c r="AW73" s="1314"/>
      <c r="AX73" s="1314"/>
      <c r="AY73" s="1314"/>
      <c r="AZ73" s="1314"/>
      <c r="BA73" s="1314"/>
      <c r="BB73" s="1314" t="s">
        <v>613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618</v>
      </c>
      <c r="BC75" s="1314"/>
      <c r="BD75" s="1314"/>
      <c r="BE75" s="1314"/>
      <c r="BF75" s="1314"/>
      <c r="BG75" s="1314"/>
      <c r="BH75" s="1314"/>
      <c r="BI75" s="1314"/>
      <c r="BJ75" s="1314"/>
      <c r="BK75" s="1314"/>
      <c r="BL75" s="1314"/>
      <c r="BM75" s="1314"/>
      <c r="BN75" s="1314"/>
      <c r="BO75" s="1314"/>
      <c r="BP75" s="1311">
        <v>1.6</v>
      </c>
      <c r="BQ75" s="1311"/>
      <c r="BR75" s="1311"/>
      <c r="BS75" s="1311"/>
      <c r="BT75" s="1311"/>
      <c r="BU75" s="1311"/>
      <c r="BV75" s="1311"/>
      <c r="BW75" s="1311"/>
      <c r="BX75" s="1311">
        <v>3.1</v>
      </c>
      <c r="BY75" s="1311"/>
      <c r="BZ75" s="1311"/>
      <c r="CA75" s="1311"/>
      <c r="CB75" s="1311"/>
      <c r="CC75" s="1311"/>
      <c r="CD75" s="1311"/>
      <c r="CE75" s="1311"/>
      <c r="CF75" s="1311">
        <v>5</v>
      </c>
      <c r="CG75" s="1311"/>
      <c r="CH75" s="1311"/>
      <c r="CI75" s="1311"/>
      <c r="CJ75" s="1311"/>
      <c r="CK75" s="1311"/>
      <c r="CL75" s="1311"/>
      <c r="CM75" s="1311"/>
      <c r="CN75" s="1311">
        <v>6.7</v>
      </c>
      <c r="CO75" s="1311"/>
      <c r="CP75" s="1311"/>
      <c r="CQ75" s="1311"/>
      <c r="CR75" s="1311"/>
      <c r="CS75" s="1311"/>
      <c r="CT75" s="1311"/>
      <c r="CU75" s="1311"/>
      <c r="CV75" s="1311">
        <v>7.1</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615</v>
      </c>
      <c r="AO77" s="1316"/>
      <c r="AP77" s="1316"/>
      <c r="AQ77" s="1316"/>
      <c r="AR77" s="1316"/>
      <c r="AS77" s="1316"/>
      <c r="AT77" s="1316"/>
      <c r="AU77" s="1316"/>
      <c r="AV77" s="1316"/>
      <c r="AW77" s="1316"/>
      <c r="AX77" s="1316"/>
      <c r="AY77" s="1316"/>
      <c r="AZ77" s="1316"/>
      <c r="BA77" s="1316"/>
      <c r="BB77" s="1314" t="s">
        <v>613</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618</v>
      </c>
      <c r="BC79" s="1314"/>
      <c r="BD79" s="1314"/>
      <c r="BE79" s="1314"/>
      <c r="BF79" s="1314"/>
      <c r="BG79" s="1314"/>
      <c r="BH79" s="1314"/>
      <c r="BI79" s="1314"/>
      <c r="BJ79" s="1314"/>
      <c r="BK79" s="1314"/>
      <c r="BL79" s="1314"/>
      <c r="BM79" s="1314"/>
      <c r="BN79" s="1314"/>
      <c r="BO79" s="1314"/>
      <c r="BP79" s="1311">
        <v>6</v>
      </c>
      <c r="BQ79" s="1311"/>
      <c r="BR79" s="1311"/>
      <c r="BS79" s="1311"/>
      <c r="BT79" s="1311"/>
      <c r="BU79" s="1311"/>
      <c r="BV79" s="1311"/>
      <c r="BW79" s="1311"/>
      <c r="BX79" s="1311">
        <v>5.6</v>
      </c>
      <c r="BY79" s="1311"/>
      <c r="BZ79" s="1311"/>
      <c r="CA79" s="1311"/>
      <c r="CB79" s="1311"/>
      <c r="CC79" s="1311"/>
      <c r="CD79" s="1311"/>
      <c r="CE79" s="1311"/>
      <c r="CF79" s="1311">
        <v>5.3</v>
      </c>
      <c r="CG79" s="1311"/>
      <c r="CH79" s="1311"/>
      <c r="CI79" s="1311"/>
      <c r="CJ79" s="1311"/>
      <c r="CK79" s="1311"/>
      <c r="CL79" s="1311"/>
      <c r="CM79" s="1311"/>
      <c r="CN79" s="1311">
        <v>5.8</v>
      </c>
      <c r="CO79" s="1311"/>
      <c r="CP79" s="1311"/>
      <c r="CQ79" s="1311"/>
      <c r="CR79" s="1311"/>
      <c r="CS79" s="1311"/>
      <c r="CT79" s="1311"/>
      <c r="CU79" s="1311"/>
      <c r="CV79" s="1311">
        <v>5.8</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629LlTsJIhKE6WWxFK7eIj95w3p51CiJRT0uqpmk6Lqc+cg5H6kxrrINoznJR1K2d5DXfAaugz7/UGX+zqxPaQ==" saltValue="UmRZotpeh+FTTmIeNNyVX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10E4F-6095-4A1E-A73C-75D13AF7EDB2}">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eqm+fLC0nlxuynRde42J4RVLRUgrKQlIAI3lQnI0cwqK9Hl1hHQdlb1rD34C8GrQbcwyUNw5Kn0oA/56GXDfYw==" saltValue="y3UTd02CQdh4z14QCMYD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9A916-11F4-4BB9-BB37-F9C62B7AFEB9}">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YA4YL6FEiui85RB/0ij9MqGOzBXzn55yIXldFjCaOYaVh/mFpeu0uZoOpqxjvuJ7OJ+p7gYsjja2iElbWJok9Q==" saltValue="Sy5VA7zLN84H2EBMVK2U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347840</v>
      </c>
      <c r="E3" s="162"/>
      <c r="F3" s="163">
        <v>237994</v>
      </c>
      <c r="G3" s="164"/>
      <c r="H3" s="165"/>
    </row>
    <row r="4" spans="1:8" x14ac:dyDescent="0.15">
      <c r="A4" s="166"/>
      <c r="B4" s="167"/>
      <c r="C4" s="168"/>
      <c r="D4" s="169">
        <v>219287</v>
      </c>
      <c r="E4" s="170"/>
      <c r="F4" s="171">
        <v>110361</v>
      </c>
      <c r="G4" s="172"/>
      <c r="H4" s="173"/>
    </row>
    <row r="5" spans="1:8" x14ac:dyDescent="0.15">
      <c r="A5" s="154" t="s">
        <v>556</v>
      </c>
      <c r="B5" s="159"/>
      <c r="C5" s="160"/>
      <c r="D5" s="161">
        <v>495003</v>
      </c>
      <c r="E5" s="162"/>
      <c r="F5" s="163">
        <v>267911</v>
      </c>
      <c r="G5" s="164"/>
      <c r="H5" s="165"/>
    </row>
    <row r="6" spans="1:8" x14ac:dyDescent="0.15">
      <c r="A6" s="166"/>
      <c r="B6" s="167"/>
      <c r="C6" s="168"/>
      <c r="D6" s="169">
        <v>281645</v>
      </c>
      <c r="E6" s="170"/>
      <c r="F6" s="171">
        <v>106425</v>
      </c>
      <c r="G6" s="172"/>
      <c r="H6" s="173"/>
    </row>
    <row r="7" spans="1:8" x14ac:dyDescent="0.15">
      <c r="A7" s="154" t="s">
        <v>557</v>
      </c>
      <c r="B7" s="159"/>
      <c r="C7" s="160"/>
      <c r="D7" s="161">
        <v>483288</v>
      </c>
      <c r="E7" s="162"/>
      <c r="F7" s="163">
        <v>228215</v>
      </c>
      <c r="G7" s="164"/>
      <c r="H7" s="165"/>
    </row>
    <row r="8" spans="1:8" x14ac:dyDescent="0.15">
      <c r="A8" s="166"/>
      <c r="B8" s="167"/>
      <c r="C8" s="168"/>
      <c r="D8" s="169">
        <v>340058</v>
      </c>
      <c r="E8" s="170"/>
      <c r="F8" s="171">
        <v>117571</v>
      </c>
      <c r="G8" s="172"/>
      <c r="H8" s="173"/>
    </row>
    <row r="9" spans="1:8" x14ac:dyDescent="0.15">
      <c r="A9" s="154" t="s">
        <v>558</v>
      </c>
      <c r="B9" s="159"/>
      <c r="C9" s="160"/>
      <c r="D9" s="161">
        <v>414418</v>
      </c>
      <c r="E9" s="162"/>
      <c r="F9" s="163">
        <v>264232</v>
      </c>
      <c r="G9" s="164"/>
      <c r="H9" s="165"/>
    </row>
    <row r="10" spans="1:8" x14ac:dyDescent="0.15">
      <c r="A10" s="166"/>
      <c r="B10" s="167"/>
      <c r="C10" s="168"/>
      <c r="D10" s="169">
        <v>274414</v>
      </c>
      <c r="E10" s="170"/>
      <c r="F10" s="171">
        <v>133959</v>
      </c>
      <c r="G10" s="172"/>
      <c r="H10" s="173"/>
    </row>
    <row r="11" spans="1:8" x14ac:dyDescent="0.15">
      <c r="A11" s="154" t="s">
        <v>559</v>
      </c>
      <c r="B11" s="159"/>
      <c r="C11" s="160"/>
      <c r="D11" s="161">
        <v>424554</v>
      </c>
      <c r="E11" s="162"/>
      <c r="F11" s="163">
        <v>263613</v>
      </c>
      <c r="G11" s="164"/>
      <c r="H11" s="165"/>
    </row>
    <row r="12" spans="1:8" x14ac:dyDescent="0.15">
      <c r="A12" s="166"/>
      <c r="B12" s="167"/>
      <c r="C12" s="174"/>
      <c r="D12" s="169">
        <v>191410</v>
      </c>
      <c r="E12" s="170"/>
      <c r="F12" s="171">
        <v>128823</v>
      </c>
      <c r="G12" s="172"/>
      <c r="H12" s="173"/>
    </row>
    <row r="13" spans="1:8" x14ac:dyDescent="0.15">
      <c r="A13" s="154"/>
      <c r="B13" s="159"/>
      <c r="C13" s="175"/>
      <c r="D13" s="176">
        <v>433021</v>
      </c>
      <c r="E13" s="177"/>
      <c r="F13" s="178">
        <v>252393</v>
      </c>
      <c r="G13" s="179"/>
      <c r="H13" s="165"/>
    </row>
    <row r="14" spans="1:8" x14ac:dyDescent="0.15">
      <c r="A14" s="166"/>
      <c r="B14" s="167"/>
      <c r="C14" s="168"/>
      <c r="D14" s="169">
        <v>261363</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22.16</v>
      </c>
      <c r="C19" s="180">
        <f>ROUND(VALUE(SUBSTITUTE(実質収支比率等に係る経年分析!G$48,"▲","-")),2)</f>
        <v>17.8</v>
      </c>
      <c r="D19" s="180">
        <f>ROUND(VALUE(SUBSTITUTE(実質収支比率等に係る経年分析!H$48,"▲","-")),2)</f>
        <v>14.48</v>
      </c>
      <c r="E19" s="180">
        <f>ROUND(VALUE(SUBSTITUTE(実質収支比率等に係る経年分析!I$48,"▲","-")),2)</f>
        <v>16.05</v>
      </c>
      <c r="F19" s="180">
        <f>ROUND(VALUE(SUBSTITUTE(実質収支比率等に係る経年分析!J$48,"▲","-")),2)</f>
        <v>15</v>
      </c>
    </row>
    <row r="20" spans="1:11" x14ac:dyDescent="0.15">
      <c r="A20" s="180" t="s">
        <v>55</v>
      </c>
      <c r="B20" s="180">
        <f>ROUND(VALUE(SUBSTITUTE(実質収支比率等に係る経年分析!F$47,"▲","-")),2)</f>
        <v>126.39</v>
      </c>
      <c r="C20" s="180">
        <f>ROUND(VALUE(SUBSTITUTE(実質収支比率等に係る経年分析!G$47,"▲","-")),2)</f>
        <v>136.06</v>
      </c>
      <c r="D20" s="180">
        <f>ROUND(VALUE(SUBSTITUTE(実質収支比率等に係る経年分析!H$47,"▲","-")),2)</f>
        <v>129.82</v>
      </c>
      <c r="E20" s="180">
        <f>ROUND(VALUE(SUBSTITUTE(実質収支比率等に係る経年分析!I$47,"▲","-")),2)</f>
        <v>114.6</v>
      </c>
      <c r="F20" s="180">
        <f>ROUND(VALUE(SUBSTITUTE(実質収支比率等に係る経年分析!J$47,"▲","-")),2)</f>
        <v>103.54</v>
      </c>
    </row>
    <row r="21" spans="1:11" x14ac:dyDescent="0.15">
      <c r="A21" s="180" t="s">
        <v>56</v>
      </c>
      <c r="B21" s="180">
        <f>IF(ISNUMBER(VALUE(SUBSTITUTE(実質収支比率等に係る経年分析!F$49,"▲","-"))),ROUND(VALUE(SUBSTITUTE(実質収支比率等に係る経年分析!F$49,"▲","-")),2),NA())</f>
        <v>7.09</v>
      </c>
      <c r="C21" s="180">
        <f>IF(ISNUMBER(VALUE(SUBSTITUTE(実質収支比率等に係る経年分析!G$49,"▲","-"))),ROUND(VALUE(SUBSTITUTE(実質収支比率等に係る経年分析!G$49,"▲","-")),2),NA())</f>
        <v>-5.15</v>
      </c>
      <c r="D21" s="180">
        <f>IF(ISNUMBER(VALUE(SUBSTITUTE(実質収支比率等に係る経年分析!H$49,"▲","-"))),ROUND(VALUE(SUBSTITUTE(実質収支比率等に係る経年分析!H$49,"▲","-")),2),NA())</f>
        <v>-13.37</v>
      </c>
      <c r="E21" s="180">
        <f>IF(ISNUMBER(VALUE(SUBSTITUTE(実質収支比率等に係る経年分析!I$49,"▲","-"))),ROUND(VALUE(SUBSTITUTE(実質収支比率等に係る経年分析!I$49,"▲","-")),2),NA())</f>
        <v>-9.8000000000000007</v>
      </c>
      <c r="F21" s="180">
        <f>IF(ISNUMBER(VALUE(SUBSTITUTE(実質収支比率等に係る経年分析!J$49,"▲","-"))),ROUND(VALUE(SUBSTITUTE(実質収支比率等に係る経年分析!J$49,"▲","-")),2),NA())</f>
        <v>-2.1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川上村介護保険事業特別会計(サービス事業勘定)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川上村簡易水道事業特別会計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川上村国民健康保険事業特別会計(直診勘定)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0.38</v>
      </c>
    </row>
    <row r="32" spans="1:11" x14ac:dyDescent="0.15">
      <c r="A32" s="181" t="str">
        <f>IF(連結実質赤字比率に係る赤字・黒字の構成分析!C$38="",NA(),連結実質赤字比率に係る赤字・黒字の構成分析!C$38)</f>
        <v>川上村国民健康保険事業特別会計(事業勘定)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3.54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0.92</v>
      </c>
    </row>
    <row r="33" spans="1:16" x14ac:dyDescent="0.15">
      <c r="A33" s="181" t="str">
        <f>IF(連結実質赤字比率に係る赤字・黒字の構成分析!C$37="",NA(),連結実質赤字比率に係る赤字・黒字の構成分析!C$37)</f>
        <v>川上村介護保険事業特別会計(保険事業勘定)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2.0499999999999998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16.100000000000001</v>
      </c>
    </row>
    <row r="35" spans="1:16" x14ac:dyDescent="0.15">
      <c r="A35" s="181" t="str">
        <f>IF(連結実質赤字比率に係る赤字・黒字の構成分析!C$35="",NA(),連結実質赤字比率に係る赤字・黒字の構成分析!C$35)</f>
        <v>川上村歯科診療所特別会計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0.03</v>
      </c>
      <c r="J35" s="181">
        <f>IF(ROUND(VALUE(SUBSTITUTE(連結実質赤字比率に係る赤字・黒字の構成分析!J$35,"▲", "-")), 2) &lt; 0, ABS(ROUND(VALUE(SUBSTITUTE(連結実質赤字比率に係る赤字・黒字の構成分析!J$35,"▲", "-")), 2)), NA())</f>
        <v>0.2</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川上村営林野事業特別会計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0.01</v>
      </c>
      <c r="J36" s="181">
        <f>IF(ROUND(VALUE(SUBSTITUTE(連結実質赤字比率に係る赤字・黒字の構成分析!J$34,"▲", "-")), 2) &lt; 0, ABS(ROUND(VALUE(SUBSTITUTE(連結実質赤字比率に係る赤字・黒字の構成分析!J$34,"▲", "-")), 2)), NA())</f>
        <v>0.94</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222</v>
      </c>
      <c r="E42" s="182"/>
      <c r="F42" s="182"/>
      <c r="G42" s="182">
        <f>'実質公債費比率（分子）の構造'!L$52</f>
        <v>207</v>
      </c>
      <c r="H42" s="182"/>
      <c r="I42" s="182"/>
      <c r="J42" s="182">
        <f>'実質公債費比率（分子）の構造'!M$52</f>
        <v>217</v>
      </c>
      <c r="K42" s="182"/>
      <c r="L42" s="182"/>
      <c r="M42" s="182">
        <f>'実質公債費比率（分子）の構造'!N$52</f>
        <v>229</v>
      </c>
      <c r="N42" s="182"/>
      <c r="O42" s="182"/>
      <c r="P42" s="182">
        <f>'実質公債費比率（分子）の構造'!O$52</f>
        <v>246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v>
      </c>
      <c r="C45" s="182"/>
      <c r="D45" s="182"/>
      <c r="E45" s="182">
        <f>'実質公債費比率（分子）の構造'!L$49</f>
        <v>11</v>
      </c>
      <c r="F45" s="182"/>
      <c r="G45" s="182"/>
      <c r="H45" s="182">
        <f>'実質公債費比率（分子）の構造'!M$49</f>
        <v>6</v>
      </c>
      <c r="I45" s="182"/>
      <c r="J45" s="182"/>
      <c r="K45" s="182">
        <f>'実質公債費比率（分子）の構造'!N$49</f>
        <v>6</v>
      </c>
      <c r="L45" s="182"/>
      <c r="M45" s="182"/>
      <c r="N45" s="182">
        <f>'実質公債費比率（分子）の構造'!O$49</f>
        <v>9</v>
      </c>
      <c r="O45" s="182"/>
      <c r="P45" s="182"/>
    </row>
    <row r="46" spans="1:16" x14ac:dyDescent="0.15">
      <c r="A46" s="182" t="s">
        <v>67</v>
      </c>
      <c r="B46" s="182">
        <f>'実質公債費比率（分子）の構造'!K$48</f>
        <v>70</v>
      </c>
      <c r="C46" s="182"/>
      <c r="D46" s="182"/>
      <c r="E46" s="182">
        <f>'実質公債費比率（分子）の構造'!L$48</f>
        <v>72</v>
      </c>
      <c r="F46" s="182"/>
      <c r="G46" s="182"/>
      <c r="H46" s="182">
        <f>'実質公債費比率（分子）の構造'!M$48</f>
        <v>69</v>
      </c>
      <c r="I46" s="182"/>
      <c r="J46" s="182"/>
      <c r="K46" s="182">
        <f>'実質公債費比率（分子）の構造'!N$48</f>
        <v>70</v>
      </c>
      <c r="L46" s="182"/>
      <c r="M46" s="182"/>
      <c r="N46" s="182">
        <f>'実質公債費比率（分子）の構造'!O$48</f>
        <v>68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170</v>
      </c>
      <c r="C49" s="182"/>
      <c r="D49" s="182"/>
      <c r="E49" s="182">
        <f>'実質公債費比率（分子）の構造'!L$45</f>
        <v>202</v>
      </c>
      <c r="F49" s="182"/>
      <c r="G49" s="182"/>
      <c r="H49" s="182">
        <f>'実質公債費比率（分子）の構造'!M$45</f>
        <v>224</v>
      </c>
      <c r="I49" s="182"/>
      <c r="J49" s="182"/>
      <c r="K49" s="182">
        <f>'実質公債費比率（分子）の構造'!N$45</f>
        <v>244</v>
      </c>
      <c r="L49" s="182"/>
      <c r="M49" s="182"/>
      <c r="N49" s="182">
        <f>'実質公債費比率（分子）の構造'!O$45</f>
        <v>269</v>
      </c>
      <c r="O49" s="182"/>
      <c r="P49" s="182"/>
    </row>
    <row r="50" spans="1:16" x14ac:dyDescent="0.15">
      <c r="A50" s="182" t="s">
        <v>71</v>
      </c>
      <c r="B50" s="182" t="e">
        <f>NA()</f>
        <v>#N/A</v>
      </c>
      <c r="C50" s="182">
        <f>IF(ISNUMBER('実質公債費比率（分子）の構造'!K$53),'実質公債費比率（分子）の構造'!K$53,NA())</f>
        <v>30</v>
      </c>
      <c r="D50" s="182" t="e">
        <f>NA()</f>
        <v>#N/A</v>
      </c>
      <c r="E50" s="182" t="e">
        <f>NA()</f>
        <v>#N/A</v>
      </c>
      <c r="F50" s="182">
        <f>IF(ISNUMBER('実質公債費比率（分子）の構造'!L$53),'実質公債費比率（分子）の構造'!L$53,NA())</f>
        <v>78</v>
      </c>
      <c r="G50" s="182" t="e">
        <f>NA()</f>
        <v>#N/A</v>
      </c>
      <c r="H50" s="182" t="e">
        <f>NA()</f>
        <v>#N/A</v>
      </c>
      <c r="I50" s="182">
        <f>IF(ISNUMBER('実質公債費比率（分子）の構造'!M$53),'実質公債費比率（分子）の構造'!M$53,NA())</f>
        <v>82</v>
      </c>
      <c r="J50" s="182" t="e">
        <f>NA()</f>
        <v>#N/A</v>
      </c>
      <c r="K50" s="182" t="e">
        <f>NA()</f>
        <v>#N/A</v>
      </c>
      <c r="L50" s="182">
        <f>IF(ISNUMBER('実質公債費比率（分子）の構造'!N$53),'実質公債費比率（分子）の構造'!N$53,NA())</f>
        <v>91</v>
      </c>
      <c r="M50" s="182" t="e">
        <f>NA()</f>
        <v>#N/A</v>
      </c>
      <c r="N50" s="182" t="e">
        <f>NA()</f>
        <v>#N/A</v>
      </c>
      <c r="O50" s="182">
        <f>IF(ISNUMBER('実質公債費比率（分子）の構造'!O$53),'実質公債費比率（分子）の構造'!O$53,NA())</f>
        <v>100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2292</v>
      </c>
      <c r="E56" s="181"/>
      <c r="F56" s="181"/>
      <c r="G56" s="181">
        <f>'将来負担比率（分子）の構造'!J$52</f>
        <v>2414</v>
      </c>
      <c r="H56" s="181"/>
      <c r="I56" s="181"/>
      <c r="J56" s="181">
        <f>'将来負担比率（分子）の構造'!K$52</f>
        <v>2676</v>
      </c>
      <c r="K56" s="181"/>
      <c r="L56" s="181"/>
      <c r="M56" s="181">
        <f>'将来負担比率（分子）の構造'!L$52</f>
        <v>2840</v>
      </c>
      <c r="N56" s="181"/>
      <c r="O56" s="181"/>
      <c r="P56" s="181">
        <f>'将来負担比率（分子）の構造'!M$52</f>
        <v>2795</v>
      </c>
    </row>
    <row r="57" spans="1:16" x14ac:dyDescent="0.15">
      <c r="A57" s="181" t="s">
        <v>42</v>
      </c>
      <c r="B57" s="181"/>
      <c r="C57" s="181"/>
      <c r="D57" s="181">
        <f>'将来負担比率（分子）の構造'!I$51</f>
        <v>21</v>
      </c>
      <c r="E57" s="181"/>
      <c r="F57" s="181"/>
      <c r="G57" s="181">
        <f>'将来負担比率（分子）の構造'!J$51</f>
        <v>233</v>
      </c>
      <c r="H57" s="181"/>
      <c r="I57" s="181"/>
      <c r="J57" s="181">
        <f>'将来負担比率（分子）の構造'!K$51</f>
        <v>217</v>
      </c>
      <c r="K57" s="181"/>
      <c r="L57" s="181"/>
      <c r="M57" s="181">
        <f>'将来負担比率（分子）の構造'!L$51</f>
        <v>153</v>
      </c>
      <c r="N57" s="181"/>
      <c r="O57" s="181"/>
      <c r="P57" s="181">
        <f>'将来負担比率（分子）の構造'!M$51</f>
        <v>174</v>
      </c>
    </row>
    <row r="58" spans="1:16" x14ac:dyDescent="0.15">
      <c r="A58" s="181" t="s">
        <v>41</v>
      </c>
      <c r="B58" s="181"/>
      <c r="C58" s="181"/>
      <c r="D58" s="181">
        <f>'将来負担比率（分子）の構造'!I$50</f>
        <v>6393</v>
      </c>
      <c r="E58" s="181"/>
      <c r="F58" s="181"/>
      <c r="G58" s="181">
        <f>'将来負担比率（分子）の構造'!J$50</f>
        <v>6370</v>
      </c>
      <c r="H58" s="181"/>
      <c r="I58" s="181"/>
      <c r="J58" s="181">
        <f>'将来負担比率（分子）の構造'!K$50</f>
        <v>6078</v>
      </c>
      <c r="K58" s="181"/>
      <c r="L58" s="181"/>
      <c r="M58" s="181">
        <f>'将来負担比率（分子）の構造'!L$50</f>
        <v>5747</v>
      </c>
      <c r="N58" s="181"/>
      <c r="O58" s="181"/>
      <c r="P58" s="181">
        <f>'将来負担比率（分子）の構造'!M$50</f>
        <v>5584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491</v>
      </c>
      <c r="C62" s="181"/>
      <c r="D62" s="181"/>
      <c r="E62" s="181">
        <f>'将来負担比率（分子）の構造'!J$45</f>
        <v>483</v>
      </c>
      <c r="F62" s="181"/>
      <c r="G62" s="181"/>
      <c r="H62" s="181">
        <f>'将来負担比率（分子）の構造'!K$45</f>
        <v>307</v>
      </c>
      <c r="I62" s="181"/>
      <c r="J62" s="181"/>
      <c r="K62" s="181">
        <f>'将来負担比率（分子）の構造'!L$45</f>
        <v>339</v>
      </c>
      <c r="L62" s="181"/>
      <c r="M62" s="181"/>
      <c r="N62" s="181">
        <f>'将来負担比率（分子）の構造'!M$45</f>
        <v>330</v>
      </c>
      <c r="O62" s="181"/>
      <c r="P62" s="181"/>
    </row>
    <row r="63" spans="1:16" x14ac:dyDescent="0.15">
      <c r="A63" s="181" t="s">
        <v>34</v>
      </c>
      <c r="B63" s="181">
        <f>'将来負担比率（分子）の構造'!I$44</f>
        <v>319</v>
      </c>
      <c r="C63" s="181"/>
      <c r="D63" s="181"/>
      <c r="E63" s="181">
        <f>'将来負担比率（分子）の構造'!J$44</f>
        <v>314</v>
      </c>
      <c r="F63" s="181"/>
      <c r="G63" s="181"/>
      <c r="H63" s="181">
        <f>'将来負担比率（分子）の構造'!K$44</f>
        <v>317</v>
      </c>
      <c r="I63" s="181"/>
      <c r="J63" s="181"/>
      <c r="K63" s="181">
        <f>'将来負担比率（分子）の構造'!L$44</f>
        <v>253</v>
      </c>
      <c r="L63" s="181"/>
      <c r="M63" s="181"/>
      <c r="N63" s="181">
        <f>'将来負担比率（分子）の構造'!M$44</f>
        <v>220</v>
      </c>
      <c r="O63" s="181"/>
      <c r="P63" s="181"/>
    </row>
    <row r="64" spans="1:16" x14ac:dyDescent="0.15">
      <c r="A64" s="181" t="s">
        <v>33</v>
      </c>
      <c r="B64" s="181">
        <f>'将来負担比率（分子）の構造'!I$43</f>
        <v>681</v>
      </c>
      <c r="C64" s="181"/>
      <c r="D64" s="181"/>
      <c r="E64" s="181">
        <f>'将来負担比率（分子）の構造'!J$43</f>
        <v>700</v>
      </c>
      <c r="F64" s="181"/>
      <c r="G64" s="181"/>
      <c r="H64" s="181">
        <f>'将来負担比率（分子）の構造'!K$43</f>
        <v>701</v>
      </c>
      <c r="I64" s="181"/>
      <c r="J64" s="181"/>
      <c r="K64" s="181">
        <f>'将来負担比率（分子）の構造'!L$43</f>
        <v>670</v>
      </c>
      <c r="L64" s="181"/>
      <c r="M64" s="181"/>
      <c r="N64" s="181">
        <f>'将来負担比率（分子）の構造'!M$43</f>
        <v>631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2536</v>
      </c>
      <c r="C66" s="181"/>
      <c r="D66" s="181"/>
      <c r="E66" s="181">
        <f>'将来負担比率（分子）の構造'!J$41</f>
        <v>2654</v>
      </c>
      <c r="F66" s="181"/>
      <c r="G66" s="181"/>
      <c r="H66" s="181">
        <f>'将来負担比率（分子）の構造'!K$41</f>
        <v>2885</v>
      </c>
      <c r="I66" s="181"/>
      <c r="J66" s="181"/>
      <c r="K66" s="181">
        <f>'将来負担比率（分子）の構造'!L$41</f>
        <v>3110</v>
      </c>
      <c r="L66" s="181"/>
      <c r="M66" s="181"/>
      <c r="N66" s="181">
        <f>'将来負担比率（分子）の構造'!M$41</f>
        <v>3226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1854</v>
      </c>
      <c r="C72" s="185">
        <f>基金残高に係る経年分析!G55</f>
        <v>1681</v>
      </c>
      <c r="D72" s="185">
        <f>基金残高に係る経年分析!H55</f>
        <v>1645</v>
      </c>
    </row>
    <row r="73" spans="1:16" x14ac:dyDescent="0.15">
      <c r="A73" s="184" t="s">
        <v>78</v>
      </c>
      <c r="B73" s="185">
        <f>基金残高に係る経年分析!F56</f>
        <v>185</v>
      </c>
      <c r="C73" s="185">
        <f>基金残高に係る経年分析!G56</f>
        <v>189</v>
      </c>
      <c r="D73" s="185">
        <f>基金残高に係る経年分析!H56</f>
        <v>192</v>
      </c>
    </row>
    <row r="74" spans="1:16" x14ac:dyDescent="0.15">
      <c r="A74" s="184" t="s">
        <v>79</v>
      </c>
      <c r="B74" s="185">
        <f>基金残高に係る経年分析!F57</f>
        <v>3930</v>
      </c>
      <c r="C74" s="185">
        <f>基金残高に係る経年分析!G57</f>
        <v>3756</v>
      </c>
      <c r="D74" s="185">
        <f>基金残高に係る経年分析!H57</f>
        <v>3626</v>
      </c>
    </row>
  </sheetData>
  <sheetProtection algorithmName="SHA-512" hashValue="o5kjkB+bGx5EuQi6N1W7bEB7G3GcqXTgoN/HEBRCbZ0y4CNJ8YmCtNk5D98L9RhZyLwA3dKL51XLoGlHjy8LMQ==" saltValue="qaa9Eoh7iL09TDXZNgCn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469903</v>
      </c>
      <c r="S5" s="675"/>
      <c r="T5" s="675"/>
      <c r="U5" s="675"/>
      <c r="V5" s="675"/>
      <c r="W5" s="675"/>
      <c r="X5" s="675"/>
      <c r="Y5" s="676"/>
      <c r="Z5" s="677">
        <v>13.6</v>
      </c>
      <c r="AA5" s="677"/>
      <c r="AB5" s="677"/>
      <c r="AC5" s="677"/>
      <c r="AD5" s="678">
        <v>469903</v>
      </c>
      <c r="AE5" s="678"/>
      <c r="AF5" s="678"/>
      <c r="AG5" s="678"/>
      <c r="AH5" s="678"/>
      <c r="AI5" s="678"/>
      <c r="AJ5" s="678"/>
      <c r="AK5" s="678"/>
      <c r="AL5" s="679">
        <v>28.8</v>
      </c>
      <c r="AM5" s="680"/>
      <c r="AN5" s="680"/>
      <c r="AO5" s="681"/>
      <c r="AP5" s="671" t="s">
        <v>225</v>
      </c>
      <c r="AQ5" s="672"/>
      <c r="AR5" s="672"/>
      <c r="AS5" s="672"/>
      <c r="AT5" s="672"/>
      <c r="AU5" s="672"/>
      <c r="AV5" s="672"/>
      <c r="AW5" s="672"/>
      <c r="AX5" s="672"/>
      <c r="AY5" s="672"/>
      <c r="AZ5" s="672"/>
      <c r="BA5" s="672"/>
      <c r="BB5" s="672"/>
      <c r="BC5" s="672"/>
      <c r="BD5" s="672"/>
      <c r="BE5" s="672"/>
      <c r="BF5" s="673"/>
      <c r="BG5" s="685">
        <v>469903</v>
      </c>
      <c r="BH5" s="686"/>
      <c r="BI5" s="686"/>
      <c r="BJ5" s="686"/>
      <c r="BK5" s="686"/>
      <c r="BL5" s="686"/>
      <c r="BM5" s="686"/>
      <c r="BN5" s="687"/>
      <c r="BO5" s="688">
        <v>100</v>
      </c>
      <c r="BP5" s="688"/>
      <c r="BQ5" s="688"/>
      <c r="BR5" s="688"/>
      <c r="BS5" s="689" t="s">
        <v>226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218</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83851</v>
      </c>
      <c r="S6" s="686"/>
      <c r="T6" s="686"/>
      <c r="U6" s="686"/>
      <c r="V6" s="686"/>
      <c r="W6" s="686"/>
      <c r="X6" s="686"/>
      <c r="Y6" s="687"/>
      <c r="Z6" s="688">
        <v>2.4</v>
      </c>
      <c r="AA6" s="688"/>
      <c r="AB6" s="688"/>
      <c r="AC6" s="688"/>
      <c r="AD6" s="689">
        <v>83851</v>
      </c>
      <c r="AE6" s="689"/>
      <c r="AF6" s="689"/>
      <c r="AG6" s="689"/>
      <c r="AH6" s="689"/>
      <c r="AI6" s="689"/>
      <c r="AJ6" s="689"/>
      <c r="AK6" s="689"/>
      <c r="AL6" s="690">
        <v>5.0999999999999996</v>
      </c>
      <c r="AM6" s="691"/>
      <c r="AN6" s="691"/>
      <c r="AO6" s="692"/>
      <c r="AP6" s="682" t="s">
        <v>231</v>
      </c>
      <c r="AQ6" s="683"/>
      <c r="AR6" s="683"/>
      <c r="AS6" s="683"/>
      <c r="AT6" s="683"/>
      <c r="AU6" s="683"/>
      <c r="AV6" s="683"/>
      <c r="AW6" s="683"/>
      <c r="AX6" s="683"/>
      <c r="AY6" s="683"/>
      <c r="AZ6" s="683"/>
      <c r="BA6" s="683"/>
      <c r="BB6" s="683"/>
      <c r="BC6" s="683"/>
      <c r="BD6" s="683"/>
      <c r="BE6" s="683"/>
      <c r="BF6" s="684"/>
      <c r="BG6" s="685">
        <v>469903</v>
      </c>
      <c r="BH6" s="686"/>
      <c r="BI6" s="686"/>
      <c r="BJ6" s="686"/>
      <c r="BK6" s="686"/>
      <c r="BL6" s="686"/>
      <c r="BM6" s="686"/>
      <c r="BN6" s="687"/>
      <c r="BO6" s="688">
        <v>100</v>
      </c>
      <c r="BP6" s="688"/>
      <c r="BQ6" s="688"/>
      <c r="BR6" s="688"/>
      <c r="BS6" s="689" t="s">
        <v>174</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47282</v>
      </c>
      <c r="CS6" s="686"/>
      <c r="CT6" s="686"/>
      <c r="CU6" s="686"/>
      <c r="CV6" s="686"/>
      <c r="CW6" s="686"/>
      <c r="CX6" s="686"/>
      <c r="CY6" s="687"/>
      <c r="CZ6" s="679">
        <v>1.5</v>
      </c>
      <c r="DA6" s="680"/>
      <c r="DB6" s="680"/>
      <c r="DC6" s="699"/>
      <c r="DD6" s="694" t="s">
        <v>174</v>
      </c>
      <c r="DE6" s="686"/>
      <c r="DF6" s="686"/>
      <c r="DG6" s="686"/>
      <c r="DH6" s="686"/>
      <c r="DI6" s="686"/>
      <c r="DJ6" s="686"/>
      <c r="DK6" s="686"/>
      <c r="DL6" s="686"/>
      <c r="DM6" s="686"/>
      <c r="DN6" s="686"/>
      <c r="DO6" s="686"/>
      <c r="DP6" s="687"/>
      <c r="DQ6" s="694">
        <v>47282</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172</v>
      </c>
      <c r="S7" s="686"/>
      <c r="T7" s="686"/>
      <c r="U7" s="686"/>
      <c r="V7" s="686"/>
      <c r="W7" s="686"/>
      <c r="X7" s="686"/>
      <c r="Y7" s="687"/>
      <c r="Z7" s="688">
        <v>0</v>
      </c>
      <c r="AA7" s="688"/>
      <c r="AB7" s="688"/>
      <c r="AC7" s="688"/>
      <c r="AD7" s="689">
        <v>172</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51416</v>
      </c>
      <c r="BH7" s="686"/>
      <c r="BI7" s="686"/>
      <c r="BJ7" s="686"/>
      <c r="BK7" s="686"/>
      <c r="BL7" s="686"/>
      <c r="BM7" s="686"/>
      <c r="BN7" s="687"/>
      <c r="BO7" s="688">
        <v>10.9</v>
      </c>
      <c r="BP7" s="688"/>
      <c r="BQ7" s="688"/>
      <c r="BR7" s="688"/>
      <c r="BS7" s="689" t="s">
        <v>174</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928427</v>
      </c>
      <c r="CS7" s="686"/>
      <c r="CT7" s="686"/>
      <c r="CU7" s="686"/>
      <c r="CV7" s="686"/>
      <c r="CW7" s="686"/>
      <c r="CX7" s="686"/>
      <c r="CY7" s="687"/>
      <c r="CZ7" s="688">
        <v>28.8</v>
      </c>
      <c r="DA7" s="688"/>
      <c r="DB7" s="688"/>
      <c r="DC7" s="688"/>
      <c r="DD7" s="694">
        <v>111335</v>
      </c>
      <c r="DE7" s="686"/>
      <c r="DF7" s="686"/>
      <c r="DG7" s="686"/>
      <c r="DH7" s="686"/>
      <c r="DI7" s="686"/>
      <c r="DJ7" s="686"/>
      <c r="DK7" s="686"/>
      <c r="DL7" s="686"/>
      <c r="DM7" s="686"/>
      <c r="DN7" s="686"/>
      <c r="DO7" s="686"/>
      <c r="DP7" s="687"/>
      <c r="DQ7" s="694">
        <v>547545</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898</v>
      </c>
      <c r="S8" s="686"/>
      <c r="T8" s="686"/>
      <c r="U8" s="686"/>
      <c r="V8" s="686"/>
      <c r="W8" s="686"/>
      <c r="X8" s="686"/>
      <c r="Y8" s="687"/>
      <c r="Z8" s="688">
        <v>0</v>
      </c>
      <c r="AA8" s="688"/>
      <c r="AB8" s="688"/>
      <c r="AC8" s="688"/>
      <c r="AD8" s="689">
        <v>898</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1891</v>
      </c>
      <c r="BH8" s="686"/>
      <c r="BI8" s="686"/>
      <c r="BJ8" s="686"/>
      <c r="BK8" s="686"/>
      <c r="BL8" s="686"/>
      <c r="BM8" s="686"/>
      <c r="BN8" s="687"/>
      <c r="BO8" s="688">
        <v>0.4</v>
      </c>
      <c r="BP8" s="688"/>
      <c r="BQ8" s="688"/>
      <c r="BR8" s="688"/>
      <c r="BS8" s="694" t="s">
        <v>174</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316239</v>
      </c>
      <c r="CS8" s="686"/>
      <c r="CT8" s="686"/>
      <c r="CU8" s="686"/>
      <c r="CV8" s="686"/>
      <c r="CW8" s="686"/>
      <c r="CX8" s="686"/>
      <c r="CY8" s="687"/>
      <c r="CZ8" s="688">
        <v>9.8000000000000007</v>
      </c>
      <c r="DA8" s="688"/>
      <c r="DB8" s="688"/>
      <c r="DC8" s="688"/>
      <c r="DD8" s="694" t="s">
        <v>137</v>
      </c>
      <c r="DE8" s="686"/>
      <c r="DF8" s="686"/>
      <c r="DG8" s="686"/>
      <c r="DH8" s="686"/>
      <c r="DI8" s="686"/>
      <c r="DJ8" s="686"/>
      <c r="DK8" s="686"/>
      <c r="DL8" s="686"/>
      <c r="DM8" s="686"/>
      <c r="DN8" s="686"/>
      <c r="DO8" s="686"/>
      <c r="DP8" s="687"/>
      <c r="DQ8" s="694">
        <v>212186</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988</v>
      </c>
      <c r="S9" s="686"/>
      <c r="T9" s="686"/>
      <c r="U9" s="686"/>
      <c r="V9" s="686"/>
      <c r="W9" s="686"/>
      <c r="X9" s="686"/>
      <c r="Y9" s="687"/>
      <c r="Z9" s="688">
        <v>0</v>
      </c>
      <c r="AA9" s="688"/>
      <c r="AB9" s="688"/>
      <c r="AC9" s="688"/>
      <c r="AD9" s="689">
        <v>988</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39963</v>
      </c>
      <c r="BH9" s="686"/>
      <c r="BI9" s="686"/>
      <c r="BJ9" s="686"/>
      <c r="BK9" s="686"/>
      <c r="BL9" s="686"/>
      <c r="BM9" s="686"/>
      <c r="BN9" s="687"/>
      <c r="BO9" s="688">
        <v>8.5</v>
      </c>
      <c r="BP9" s="688"/>
      <c r="BQ9" s="688"/>
      <c r="BR9" s="688"/>
      <c r="BS9" s="694" t="s">
        <v>137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330109</v>
      </c>
      <c r="CS9" s="686"/>
      <c r="CT9" s="686"/>
      <c r="CU9" s="686"/>
      <c r="CV9" s="686"/>
      <c r="CW9" s="686"/>
      <c r="CX9" s="686"/>
      <c r="CY9" s="687"/>
      <c r="CZ9" s="688">
        <v>10.199999999999999</v>
      </c>
      <c r="DA9" s="688"/>
      <c r="DB9" s="688"/>
      <c r="DC9" s="688"/>
      <c r="DD9" s="694">
        <v>10532</v>
      </c>
      <c r="DE9" s="686"/>
      <c r="DF9" s="686"/>
      <c r="DG9" s="686"/>
      <c r="DH9" s="686"/>
      <c r="DI9" s="686"/>
      <c r="DJ9" s="686"/>
      <c r="DK9" s="686"/>
      <c r="DL9" s="686"/>
      <c r="DM9" s="686"/>
      <c r="DN9" s="686"/>
      <c r="DO9" s="686"/>
      <c r="DP9" s="687"/>
      <c r="DQ9" s="694">
        <v>193492</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174</v>
      </c>
      <c r="S10" s="686"/>
      <c r="T10" s="686"/>
      <c r="U10" s="686"/>
      <c r="V10" s="686"/>
      <c r="W10" s="686"/>
      <c r="X10" s="686"/>
      <c r="Y10" s="687"/>
      <c r="Z10" s="688" t="s">
        <v>137</v>
      </c>
      <c r="AA10" s="688"/>
      <c r="AB10" s="688"/>
      <c r="AC10" s="688"/>
      <c r="AD10" s="689" t="s">
        <v>174</v>
      </c>
      <c r="AE10" s="689"/>
      <c r="AF10" s="689"/>
      <c r="AG10" s="689"/>
      <c r="AH10" s="689"/>
      <c r="AI10" s="689"/>
      <c r="AJ10" s="689"/>
      <c r="AK10" s="689"/>
      <c r="AL10" s="690" t="s">
        <v>174</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4788</v>
      </c>
      <c r="BH10" s="686"/>
      <c r="BI10" s="686"/>
      <c r="BJ10" s="686"/>
      <c r="BK10" s="686"/>
      <c r="BL10" s="686"/>
      <c r="BM10" s="686"/>
      <c r="BN10" s="687"/>
      <c r="BO10" s="688">
        <v>1</v>
      </c>
      <c r="BP10" s="688"/>
      <c r="BQ10" s="688"/>
      <c r="BR10" s="688"/>
      <c r="BS10" s="694" t="s">
        <v>174</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5584</v>
      </c>
      <c r="CS10" s="686"/>
      <c r="CT10" s="686"/>
      <c r="CU10" s="686"/>
      <c r="CV10" s="686"/>
      <c r="CW10" s="686"/>
      <c r="CX10" s="686"/>
      <c r="CY10" s="687"/>
      <c r="CZ10" s="688">
        <v>0.2</v>
      </c>
      <c r="DA10" s="688"/>
      <c r="DB10" s="688"/>
      <c r="DC10" s="688"/>
      <c r="DD10" s="694" t="s">
        <v>174</v>
      </c>
      <c r="DE10" s="686"/>
      <c r="DF10" s="686"/>
      <c r="DG10" s="686"/>
      <c r="DH10" s="686"/>
      <c r="DI10" s="686"/>
      <c r="DJ10" s="686"/>
      <c r="DK10" s="686"/>
      <c r="DL10" s="686"/>
      <c r="DM10" s="686"/>
      <c r="DN10" s="686"/>
      <c r="DO10" s="686"/>
      <c r="DP10" s="687"/>
      <c r="DQ10" s="694">
        <v>3723</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29612</v>
      </c>
      <c r="S11" s="686"/>
      <c r="T11" s="686"/>
      <c r="U11" s="686"/>
      <c r="V11" s="686"/>
      <c r="W11" s="686"/>
      <c r="X11" s="686"/>
      <c r="Y11" s="687"/>
      <c r="Z11" s="690">
        <v>0.9</v>
      </c>
      <c r="AA11" s="691"/>
      <c r="AB11" s="691"/>
      <c r="AC11" s="703"/>
      <c r="AD11" s="694">
        <v>29612</v>
      </c>
      <c r="AE11" s="686"/>
      <c r="AF11" s="686"/>
      <c r="AG11" s="686"/>
      <c r="AH11" s="686"/>
      <c r="AI11" s="686"/>
      <c r="AJ11" s="686"/>
      <c r="AK11" s="687"/>
      <c r="AL11" s="690">
        <v>1.8</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4774</v>
      </c>
      <c r="BH11" s="686"/>
      <c r="BI11" s="686"/>
      <c r="BJ11" s="686"/>
      <c r="BK11" s="686"/>
      <c r="BL11" s="686"/>
      <c r="BM11" s="686"/>
      <c r="BN11" s="687"/>
      <c r="BO11" s="688">
        <v>1</v>
      </c>
      <c r="BP11" s="688"/>
      <c r="BQ11" s="688"/>
      <c r="BR11" s="688"/>
      <c r="BS11" s="694" t="s">
        <v>174</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378754</v>
      </c>
      <c r="CS11" s="686"/>
      <c r="CT11" s="686"/>
      <c r="CU11" s="686"/>
      <c r="CV11" s="686"/>
      <c r="CW11" s="686"/>
      <c r="CX11" s="686"/>
      <c r="CY11" s="687"/>
      <c r="CZ11" s="688">
        <v>11.8</v>
      </c>
      <c r="DA11" s="688"/>
      <c r="DB11" s="688"/>
      <c r="DC11" s="688"/>
      <c r="DD11" s="694">
        <v>231276</v>
      </c>
      <c r="DE11" s="686"/>
      <c r="DF11" s="686"/>
      <c r="DG11" s="686"/>
      <c r="DH11" s="686"/>
      <c r="DI11" s="686"/>
      <c r="DJ11" s="686"/>
      <c r="DK11" s="686"/>
      <c r="DL11" s="686"/>
      <c r="DM11" s="686"/>
      <c r="DN11" s="686"/>
      <c r="DO11" s="686"/>
      <c r="DP11" s="687"/>
      <c r="DQ11" s="694">
        <v>110148</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174</v>
      </c>
      <c r="S12" s="686"/>
      <c r="T12" s="686"/>
      <c r="U12" s="686"/>
      <c r="V12" s="686"/>
      <c r="W12" s="686"/>
      <c r="X12" s="686"/>
      <c r="Y12" s="687"/>
      <c r="Z12" s="688" t="s">
        <v>174</v>
      </c>
      <c r="AA12" s="688"/>
      <c r="AB12" s="688"/>
      <c r="AC12" s="688"/>
      <c r="AD12" s="689" t="s">
        <v>174</v>
      </c>
      <c r="AE12" s="689"/>
      <c r="AF12" s="689"/>
      <c r="AG12" s="689"/>
      <c r="AH12" s="689"/>
      <c r="AI12" s="689"/>
      <c r="AJ12" s="689"/>
      <c r="AK12" s="689"/>
      <c r="AL12" s="690" t="s">
        <v>174</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410950</v>
      </c>
      <c r="BH12" s="686"/>
      <c r="BI12" s="686"/>
      <c r="BJ12" s="686"/>
      <c r="BK12" s="686"/>
      <c r="BL12" s="686"/>
      <c r="BM12" s="686"/>
      <c r="BN12" s="687"/>
      <c r="BO12" s="688">
        <v>87.5</v>
      </c>
      <c r="BP12" s="688"/>
      <c r="BQ12" s="688"/>
      <c r="BR12" s="688"/>
      <c r="BS12" s="694" t="s">
        <v>137</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263036</v>
      </c>
      <c r="CS12" s="686"/>
      <c r="CT12" s="686"/>
      <c r="CU12" s="686"/>
      <c r="CV12" s="686"/>
      <c r="CW12" s="686"/>
      <c r="CX12" s="686"/>
      <c r="CY12" s="687"/>
      <c r="CZ12" s="688">
        <v>8.1999999999999993</v>
      </c>
      <c r="DA12" s="688"/>
      <c r="DB12" s="688"/>
      <c r="DC12" s="688"/>
      <c r="DD12" s="694">
        <v>27656</v>
      </c>
      <c r="DE12" s="686"/>
      <c r="DF12" s="686"/>
      <c r="DG12" s="686"/>
      <c r="DH12" s="686"/>
      <c r="DI12" s="686"/>
      <c r="DJ12" s="686"/>
      <c r="DK12" s="686"/>
      <c r="DL12" s="686"/>
      <c r="DM12" s="686"/>
      <c r="DN12" s="686"/>
      <c r="DO12" s="686"/>
      <c r="DP12" s="687"/>
      <c r="DQ12" s="694">
        <v>241743</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137</v>
      </c>
      <c r="S13" s="686"/>
      <c r="T13" s="686"/>
      <c r="U13" s="686"/>
      <c r="V13" s="686"/>
      <c r="W13" s="686"/>
      <c r="X13" s="686"/>
      <c r="Y13" s="687"/>
      <c r="Z13" s="688" t="s">
        <v>174</v>
      </c>
      <c r="AA13" s="688"/>
      <c r="AB13" s="688"/>
      <c r="AC13" s="688"/>
      <c r="AD13" s="689" t="s">
        <v>174</v>
      </c>
      <c r="AE13" s="689"/>
      <c r="AF13" s="689"/>
      <c r="AG13" s="689"/>
      <c r="AH13" s="689"/>
      <c r="AI13" s="689"/>
      <c r="AJ13" s="689"/>
      <c r="AK13" s="689"/>
      <c r="AL13" s="690" t="s">
        <v>137</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89664</v>
      </c>
      <c r="BH13" s="686"/>
      <c r="BI13" s="686"/>
      <c r="BJ13" s="686"/>
      <c r="BK13" s="686"/>
      <c r="BL13" s="686"/>
      <c r="BM13" s="686"/>
      <c r="BN13" s="687"/>
      <c r="BO13" s="688">
        <v>19.100000000000001</v>
      </c>
      <c r="BP13" s="688"/>
      <c r="BQ13" s="688"/>
      <c r="BR13" s="688"/>
      <c r="BS13" s="694" t="s">
        <v>174</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199746</v>
      </c>
      <c r="CS13" s="686"/>
      <c r="CT13" s="686"/>
      <c r="CU13" s="686"/>
      <c r="CV13" s="686"/>
      <c r="CW13" s="686"/>
      <c r="CX13" s="686"/>
      <c r="CY13" s="687"/>
      <c r="CZ13" s="688">
        <v>6.2</v>
      </c>
      <c r="DA13" s="688"/>
      <c r="DB13" s="688"/>
      <c r="DC13" s="688"/>
      <c r="DD13" s="694">
        <v>160089</v>
      </c>
      <c r="DE13" s="686"/>
      <c r="DF13" s="686"/>
      <c r="DG13" s="686"/>
      <c r="DH13" s="686"/>
      <c r="DI13" s="686"/>
      <c r="DJ13" s="686"/>
      <c r="DK13" s="686"/>
      <c r="DL13" s="686"/>
      <c r="DM13" s="686"/>
      <c r="DN13" s="686"/>
      <c r="DO13" s="686"/>
      <c r="DP13" s="687"/>
      <c r="DQ13" s="694">
        <v>57381</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174</v>
      </c>
      <c r="S14" s="686"/>
      <c r="T14" s="686"/>
      <c r="U14" s="686"/>
      <c r="V14" s="686"/>
      <c r="W14" s="686"/>
      <c r="X14" s="686"/>
      <c r="Y14" s="687"/>
      <c r="Z14" s="688" t="s">
        <v>226</v>
      </c>
      <c r="AA14" s="688"/>
      <c r="AB14" s="688"/>
      <c r="AC14" s="688"/>
      <c r="AD14" s="689" t="s">
        <v>174</v>
      </c>
      <c r="AE14" s="689"/>
      <c r="AF14" s="689"/>
      <c r="AG14" s="689"/>
      <c r="AH14" s="689"/>
      <c r="AI14" s="689"/>
      <c r="AJ14" s="689"/>
      <c r="AK14" s="689"/>
      <c r="AL14" s="690" t="s">
        <v>174</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5832</v>
      </c>
      <c r="BH14" s="686"/>
      <c r="BI14" s="686"/>
      <c r="BJ14" s="686"/>
      <c r="BK14" s="686"/>
      <c r="BL14" s="686"/>
      <c r="BM14" s="686"/>
      <c r="BN14" s="687"/>
      <c r="BO14" s="688">
        <v>1.2</v>
      </c>
      <c r="BP14" s="688"/>
      <c r="BQ14" s="688"/>
      <c r="BR14" s="688"/>
      <c r="BS14" s="694" t="s">
        <v>174</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157751</v>
      </c>
      <c r="CS14" s="686"/>
      <c r="CT14" s="686"/>
      <c r="CU14" s="686"/>
      <c r="CV14" s="686"/>
      <c r="CW14" s="686"/>
      <c r="CX14" s="686"/>
      <c r="CY14" s="687"/>
      <c r="CZ14" s="688">
        <v>4.9000000000000004</v>
      </c>
      <c r="DA14" s="688"/>
      <c r="DB14" s="688"/>
      <c r="DC14" s="688"/>
      <c r="DD14" s="694">
        <v>12732</v>
      </c>
      <c r="DE14" s="686"/>
      <c r="DF14" s="686"/>
      <c r="DG14" s="686"/>
      <c r="DH14" s="686"/>
      <c r="DI14" s="686"/>
      <c r="DJ14" s="686"/>
      <c r="DK14" s="686"/>
      <c r="DL14" s="686"/>
      <c r="DM14" s="686"/>
      <c r="DN14" s="686"/>
      <c r="DO14" s="686"/>
      <c r="DP14" s="687"/>
      <c r="DQ14" s="694">
        <v>139814</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174</v>
      </c>
      <c r="S15" s="686"/>
      <c r="T15" s="686"/>
      <c r="U15" s="686"/>
      <c r="V15" s="686"/>
      <c r="W15" s="686"/>
      <c r="X15" s="686"/>
      <c r="Y15" s="687"/>
      <c r="Z15" s="688" t="s">
        <v>174</v>
      </c>
      <c r="AA15" s="688"/>
      <c r="AB15" s="688"/>
      <c r="AC15" s="688"/>
      <c r="AD15" s="689" t="s">
        <v>174</v>
      </c>
      <c r="AE15" s="689"/>
      <c r="AF15" s="689"/>
      <c r="AG15" s="689"/>
      <c r="AH15" s="689"/>
      <c r="AI15" s="689"/>
      <c r="AJ15" s="689"/>
      <c r="AK15" s="689"/>
      <c r="AL15" s="690" t="s">
        <v>137</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1705</v>
      </c>
      <c r="BH15" s="686"/>
      <c r="BI15" s="686"/>
      <c r="BJ15" s="686"/>
      <c r="BK15" s="686"/>
      <c r="BL15" s="686"/>
      <c r="BM15" s="686"/>
      <c r="BN15" s="687"/>
      <c r="BO15" s="688">
        <v>0.4</v>
      </c>
      <c r="BP15" s="688"/>
      <c r="BQ15" s="688"/>
      <c r="BR15" s="688"/>
      <c r="BS15" s="694" t="s">
        <v>174</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317823</v>
      </c>
      <c r="CS15" s="686"/>
      <c r="CT15" s="686"/>
      <c r="CU15" s="686"/>
      <c r="CV15" s="686"/>
      <c r="CW15" s="686"/>
      <c r="CX15" s="686"/>
      <c r="CY15" s="687"/>
      <c r="CZ15" s="688">
        <v>9.9</v>
      </c>
      <c r="DA15" s="688"/>
      <c r="DB15" s="688"/>
      <c r="DC15" s="688"/>
      <c r="DD15" s="694">
        <v>7216</v>
      </c>
      <c r="DE15" s="686"/>
      <c r="DF15" s="686"/>
      <c r="DG15" s="686"/>
      <c r="DH15" s="686"/>
      <c r="DI15" s="686"/>
      <c r="DJ15" s="686"/>
      <c r="DK15" s="686"/>
      <c r="DL15" s="686"/>
      <c r="DM15" s="686"/>
      <c r="DN15" s="686"/>
      <c r="DO15" s="686"/>
      <c r="DP15" s="687"/>
      <c r="DQ15" s="694">
        <v>290341</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2101</v>
      </c>
      <c r="S16" s="686"/>
      <c r="T16" s="686"/>
      <c r="U16" s="686"/>
      <c r="V16" s="686"/>
      <c r="W16" s="686"/>
      <c r="X16" s="686"/>
      <c r="Y16" s="687"/>
      <c r="Z16" s="688">
        <v>0.1</v>
      </c>
      <c r="AA16" s="688"/>
      <c r="AB16" s="688"/>
      <c r="AC16" s="688"/>
      <c r="AD16" s="689">
        <v>2101</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174</v>
      </c>
      <c r="BH16" s="686"/>
      <c r="BI16" s="686"/>
      <c r="BJ16" s="686"/>
      <c r="BK16" s="686"/>
      <c r="BL16" s="686"/>
      <c r="BM16" s="686"/>
      <c r="BN16" s="687"/>
      <c r="BO16" s="688" t="s">
        <v>174</v>
      </c>
      <c r="BP16" s="688"/>
      <c r="BQ16" s="688"/>
      <c r="BR16" s="688"/>
      <c r="BS16" s="694" t="s">
        <v>137</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9276</v>
      </c>
      <c r="CS16" s="686"/>
      <c r="CT16" s="686"/>
      <c r="CU16" s="686"/>
      <c r="CV16" s="686"/>
      <c r="CW16" s="686"/>
      <c r="CX16" s="686"/>
      <c r="CY16" s="687"/>
      <c r="CZ16" s="688">
        <v>0.3</v>
      </c>
      <c r="DA16" s="688"/>
      <c r="DB16" s="688"/>
      <c r="DC16" s="688"/>
      <c r="DD16" s="694" t="s">
        <v>174</v>
      </c>
      <c r="DE16" s="686"/>
      <c r="DF16" s="686"/>
      <c r="DG16" s="686"/>
      <c r="DH16" s="686"/>
      <c r="DI16" s="686"/>
      <c r="DJ16" s="686"/>
      <c r="DK16" s="686"/>
      <c r="DL16" s="686"/>
      <c r="DM16" s="686"/>
      <c r="DN16" s="686"/>
      <c r="DO16" s="686"/>
      <c r="DP16" s="687"/>
      <c r="DQ16" s="694">
        <v>9276</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628</v>
      </c>
      <c r="S17" s="686"/>
      <c r="T17" s="686"/>
      <c r="U17" s="686"/>
      <c r="V17" s="686"/>
      <c r="W17" s="686"/>
      <c r="X17" s="686"/>
      <c r="Y17" s="687"/>
      <c r="Z17" s="688">
        <v>0</v>
      </c>
      <c r="AA17" s="688"/>
      <c r="AB17" s="688"/>
      <c r="AC17" s="688"/>
      <c r="AD17" s="689">
        <v>628</v>
      </c>
      <c r="AE17" s="689"/>
      <c r="AF17" s="689"/>
      <c r="AG17" s="689"/>
      <c r="AH17" s="689"/>
      <c r="AI17" s="689"/>
      <c r="AJ17" s="689"/>
      <c r="AK17" s="689"/>
      <c r="AL17" s="690">
        <v>0</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174</v>
      </c>
      <c r="BH17" s="686"/>
      <c r="BI17" s="686"/>
      <c r="BJ17" s="686"/>
      <c r="BK17" s="686"/>
      <c r="BL17" s="686"/>
      <c r="BM17" s="686"/>
      <c r="BN17" s="687"/>
      <c r="BO17" s="688" t="s">
        <v>174</v>
      </c>
      <c r="BP17" s="688"/>
      <c r="BQ17" s="688"/>
      <c r="BR17" s="688"/>
      <c r="BS17" s="694" t="s">
        <v>137</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268665</v>
      </c>
      <c r="CS17" s="686"/>
      <c r="CT17" s="686"/>
      <c r="CU17" s="686"/>
      <c r="CV17" s="686"/>
      <c r="CW17" s="686"/>
      <c r="CX17" s="686"/>
      <c r="CY17" s="687"/>
      <c r="CZ17" s="688">
        <v>8.3000000000000007</v>
      </c>
      <c r="DA17" s="688"/>
      <c r="DB17" s="688"/>
      <c r="DC17" s="688"/>
      <c r="DD17" s="694" t="s">
        <v>174</v>
      </c>
      <c r="DE17" s="686"/>
      <c r="DF17" s="686"/>
      <c r="DG17" s="686"/>
      <c r="DH17" s="686"/>
      <c r="DI17" s="686"/>
      <c r="DJ17" s="686"/>
      <c r="DK17" s="686"/>
      <c r="DL17" s="686"/>
      <c r="DM17" s="686"/>
      <c r="DN17" s="686"/>
      <c r="DO17" s="686"/>
      <c r="DP17" s="687"/>
      <c r="DQ17" s="694">
        <v>268665</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1167</v>
      </c>
      <c r="S18" s="686"/>
      <c r="T18" s="686"/>
      <c r="U18" s="686"/>
      <c r="V18" s="686"/>
      <c r="W18" s="686"/>
      <c r="X18" s="686"/>
      <c r="Y18" s="687"/>
      <c r="Z18" s="688">
        <v>0</v>
      </c>
      <c r="AA18" s="688"/>
      <c r="AB18" s="688"/>
      <c r="AC18" s="688"/>
      <c r="AD18" s="689">
        <v>1167</v>
      </c>
      <c r="AE18" s="689"/>
      <c r="AF18" s="689"/>
      <c r="AG18" s="689"/>
      <c r="AH18" s="689"/>
      <c r="AI18" s="689"/>
      <c r="AJ18" s="689"/>
      <c r="AK18" s="689"/>
      <c r="AL18" s="690">
        <v>0.1</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137</v>
      </c>
      <c r="BH18" s="686"/>
      <c r="BI18" s="686"/>
      <c r="BJ18" s="686"/>
      <c r="BK18" s="686"/>
      <c r="BL18" s="686"/>
      <c r="BM18" s="686"/>
      <c r="BN18" s="687"/>
      <c r="BO18" s="688" t="s">
        <v>174</v>
      </c>
      <c r="BP18" s="688"/>
      <c r="BQ18" s="688"/>
      <c r="BR18" s="688"/>
      <c r="BS18" s="694" t="s">
        <v>174</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174</v>
      </c>
      <c r="CS18" s="686"/>
      <c r="CT18" s="686"/>
      <c r="CU18" s="686"/>
      <c r="CV18" s="686"/>
      <c r="CW18" s="686"/>
      <c r="CX18" s="686"/>
      <c r="CY18" s="687"/>
      <c r="CZ18" s="688" t="s">
        <v>174</v>
      </c>
      <c r="DA18" s="688"/>
      <c r="DB18" s="688"/>
      <c r="DC18" s="688"/>
      <c r="DD18" s="694" t="s">
        <v>137</v>
      </c>
      <c r="DE18" s="686"/>
      <c r="DF18" s="686"/>
      <c r="DG18" s="686"/>
      <c r="DH18" s="686"/>
      <c r="DI18" s="686"/>
      <c r="DJ18" s="686"/>
      <c r="DK18" s="686"/>
      <c r="DL18" s="686"/>
      <c r="DM18" s="686"/>
      <c r="DN18" s="686"/>
      <c r="DO18" s="686"/>
      <c r="DP18" s="687"/>
      <c r="DQ18" s="694" t="s">
        <v>174</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46</v>
      </c>
      <c r="S19" s="686"/>
      <c r="T19" s="686"/>
      <c r="U19" s="686"/>
      <c r="V19" s="686"/>
      <c r="W19" s="686"/>
      <c r="X19" s="686"/>
      <c r="Y19" s="687"/>
      <c r="Z19" s="688">
        <v>0</v>
      </c>
      <c r="AA19" s="688"/>
      <c r="AB19" s="688"/>
      <c r="AC19" s="688"/>
      <c r="AD19" s="689">
        <v>46</v>
      </c>
      <c r="AE19" s="689"/>
      <c r="AF19" s="689"/>
      <c r="AG19" s="689"/>
      <c r="AH19" s="689"/>
      <c r="AI19" s="689"/>
      <c r="AJ19" s="689"/>
      <c r="AK19" s="689"/>
      <c r="AL19" s="690">
        <v>0</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174</v>
      </c>
      <c r="BH19" s="686"/>
      <c r="BI19" s="686"/>
      <c r="BJ19" s="686"/>
      <c r="BK19" s="686"/>
      <c r="BL19" s="686"/>
      <c r="BM19" s="686"/>
      <c r="BN19" s="687"/>
      <c r="BO19" s="688" t="s">
        <v>137</v>
      </c>
      <c r="BP19" s="688"/>
      <c r="BQ19" s="688"/>
      <c r="BR19" s="688"/>
      <c r="BS19" s="694" t="s">
        <v>137</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174</v>
      </c>
      <c r="CS19" s="686"/>
      <c r="CT19" s="686"/>
      <c r="CU19" s="686"/>
      <c r="CV19" s="686"/>
      <c r="CW19" s="686"/>
      <c r="CX19" s="686"/>
      <c r="CY19" s="687"/>
      <c r="CZ19" s="688" t="s">
        <v>174</v>
      </c>
      <c r="DA19" s="688"/>
      <c r="DB19" s="688"/>
      <c r="DC19" s="688"/>
      <c r="DD19" s="694" t="s">
        <v>174</v>
      </c>
      <c r="DE19" s="686"/>
      <c r="DF19" s="686"/>
      <c r="DG19" s="686"/>
      <c r="DH19" s="686"/>
      <c r="DI19" s="686"/>
      <c r="DJ19" s="686"/>
      <c r="DK19" s="686"/>
      <c r="DL19" s="686"/>
      <c r="DM19" s="686"/>
      <c r="DN19" s="686"/>
      <c r="DO19" s="686"/>
      <c r="DP19" s="687"/>
      <c r="DQ19" s="694" t="s">
        <v>174</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1016</v>
      </c>
      <c r="S20" s="686"/>
      <c r="T20" s="686"/>
      <c r="U20" s="686"/>
      <c r="V20" s="686"/>
      <c r="W20" s="686"/>
      <c r="X20" s="686"/>
      <c r="Y20" s="687"/>
      <c r="Z20" s="688">
        <v>0</v>
      </c>
      <c r="AA20" s="688"/>
      <c r="AB20" s="688"/>
      <c r="AC20" s="688"/>
      <c r="AD20" s="689">
        <v>1016</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174</v>
      </c>
      <c r="BH20" s="686"/>
      <c r="BI20" s="686"/>
      <c r="BJ20" s="686"/>
      <c r="BK20" s="686"/>
      <c r="BL20" s="686"/>
      <c r="BM20" s="686"/>
      <c r="BN20" s="687"/>
      <c r="BO20" s="688" t="s">
        <v>174</v>
      </c>
      <c r="BP20" s="688"/>
      <c r="BQ20" s="688"/>
      <c r="BR20" s="688"/>
      <c r="BS20" s="694" t="s">
        <v>174</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3222692</v>
      </c>
      <c r="CS20" s="686"/>
      <c r="CT20" s="686"/>
      <c r="CU20" s="686"/>
      <c r="CV20" s="686"/>
      <c r="CW20" s="686"/>
      <c r="CX20" s="686"/>
      <c r="CY20" s="687"/>
      <c r="CZ20" s="688">
        <v>100</v>
      </c>
      <c r="DA20" s="688"/>
      <c r="DB20" s="688"/>
      <c r="DC20" s="688"/>
      <c r="DD20" s="694">
        <v>560836</v>
      </c>
      <c r="DE20" s="686"/>
      <c r="DF20" s="686"/>
      <c r="DG20" s="686"/>
      <c r="DH20" s="686"/>
      <c r="DI20" s="686"/>
      <c r="DJ20" s="686"/>
      <c r="DK20" s="686"/>
      <c r="DL20" s="686"/>
      <c r="DM20" s="686"/>
      <c r="DN20" s="686"/>
      <c r="DO20" s="686"/>
      <c r="DP20" s="687"/>
      <c r="DQ20" s="694">
        <v>2121596</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105</v>
      </c>
      <c r="S21" s="686"/>
      <c r="T21" s="686"/>
      <c r="U21" s="686"/>
      <c r="V21" s="686"/>
      <c r="W21" s="686"/>
      <c r="X21" s="686"/>
      <c r="Y21" s="687"/>
      <c r="Z21" s="688">
        <v>0</v>
      </c>
      <c r="AA21" s="688"/>
      <c r="AB21" s="688"/>
      <c r="AC21" s="688"/>
      <c r="AD21" s="689">
        <v>105</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137</v>
      </c>
      <c r="BH21" s="686"/>
      <c r="BI21" s="686"/>
      <c r="BJ21" s="686"/>
      <c r="BK21" s="686"/>
      <c r="BL21" s="686"/>
      <c r="BM21" s="686"/>
      <c r="BN21" s="687"/>
      <c r="BO21" s="688" t="s">
        <v>137</v>
      </c>
      <c r="BP21" s="688"/>
      <c r="BQ21" s="688"/>
      <c r="BR21" s="688"/>
      <c r="BS21" s="694" t="s">
        <v>137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1264102</v>
      </c>
      <c r="S22" s="686"/>
      <c r="T22" s="686"/>
      <c r="U22" s="686"/>
      <c r="V22" s="686"/>
      <c r="W22" s="686"/>
      <c r="X22" s="686"/>
      <c r="Y22" s="687"/>
      <c r="Z22" s="688">
        <v>36.5</v>
      </c>
      <c r="AA22" s="688"/>
      <c r="AB22" s="688"/>
      <c r="AC22" s="688"/>
      <c r="AD22" s="689">
        <v>1039258</v>
      </c>
      <c r="AE22" s="689"/>
      <c r="AF22" s="689"/>
      <c r="AG22" s="689"/>
      <c r="AH22" s="689"/>
      <c r="AI22" s="689"/>
      <c r="AJ22" s="689"/>
      <c r="AK22" s="689"/>
      <c r="AL22" s="690">
        <v>63.6</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174</v>
      </c>
      <c r="BH22" s="686"/>
      <c r="BI22" s="686"/>
      <c r="BJ22" s="686"/>
      <c r="BK22" s="686"/>
      <c r="BL22" s="686"/>
      <c r="BM22" s="686"/>
      <c r="BN22" s="687"/>
      <c r="BO22" s="688" t="s">
        <v>137</v>
      </c>
      <c r="BP22" s="688"/>
      <c r="BQ22" s="688"/>
      <c r="BR22" s="688"/>
      <c r="BS22" s="694" t="s">
        <v>174</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1039258</v>
      </c>
      <c r="S23" s="686"/>
      <c r="T23" s="686"/>
      <c r="U23" s="686"/>
      <c r="V23" s="686"/>
      <c r="W23" s="686"/>
      <c r="X23" s="686"/>
      <c r="Y23" s="687"/>
      <c r="Z23" s="688">
        <v>30</v>
      </c>
      <c r="AA23" s="688"/>
      <c r="AB23" s="688"/>
      <c r="AC23" s="688"/>
      <c r="AD23" s="689">
        <v>1039258</v>
      </c>
      <c r="AE23" s="689"/>
      <c r="AF23" s="689"/>
      <c r="AG23" s="689"/>
      <c r="AH23" s="689"/>
      <c r="AI23" s="689"/>
      <c r="AJ23" s="689"/>
      <c r="AK23" s="689"/>
      <c r="AL23" s="690">
        <v>63.6</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174</v>
      </c>
      <c r="BH23" s="686"/>
      <c r="BI23" s="686"/>
      <c r="BJ23" s="686"/>
      <c r="BK23" s="686"/>
      <c r="BL23" s="686"/>
      <c r="BM23" s="686"/>
      <c r="BN23" s="687"/>
      <c r="BO23" s="688" t="s">
        <v>174</v>
      </c>
      <c r="BP23" s="688"/>
      <c r="BQ23" s="688"/>
      <c r="BR23" s="688"/>
      <c r="BS23" s="694" t="s">
        <v>174</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224844</v>
      </c>
      <c r="S24" s="686"/>
      <c r="T24" s="686"/>
      <c r="U24" s="686"/>
      <c r="V24" s="686"/>
      <c r="W24" s="686"/>
      <c r="X24" s="686"/>
      <c r="Y24" s="687"/>
      <c r="Z24" s="688">
        <v>6.5</v>
      </c>
      <c r="AA24" s="688"/>
      <c r="AB24" s="688"/>
      <c r="AC24" s="688"/>
      <c r="AD24" s="689" t="s">
        <v>174</v>
      </c>
      <c r="AE24" s="689"/>
      <c r="AF24" s="689"/>
      <c r="AG24" s="689"/>
      <c r="AH24" s="689"/>
      <c r="AI24" s="689"/>
      <c r="AJ24" s="689"/>
      <c r="AK24" s="689"/>
      <c r="AL24" s="690" t="s">
        <v>174</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174</v>
      </c>
      <c r="BH24" s="686"/>
      <c r="BI24" s="686"/>
      <c r="BJ24" s="686"/>
      <c r="BK24" s="686"/>
      <c r="BL24" s="686"/>
      <c r="BM24" s="686"/>
      <c r="BN24" s="687"/>
      <c r="BO24" s="688" t="s">
        <v>137</v>
      </c>
      <c r="BP24" s="688"/>
      <c r="BQ24" s="688"/>
      <c r="BR24" s="688"/>
      <c r="BS24" s="694" t="s">
        <v>174</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884080</v>
      </c>
      <c r="CS24" s="675"/>
      <c r="CT24" s="675"/>
      <c r="CU24" s="675"/>
      <c r="CV24" s="675"/>
      <c r="CW24" s="675"/>
      <c r="CX24" s="675"/>
      <c r="CY24" s="676"/>
      <c r="CZ24" s="679">
        <v>27.4</v>
      </c>
      <c r="DA24" s="680"/>
      <c r="DB24" s="680"/>
      <c r="DC24" s="699"/>
      <c r="DD24" s="721">
        <v>804745</v>
      </c>
      <c r="DE24" s="675"/>
      <c r="DF24" s="675"/>
      <c r="DG24" s="675"/>
      <c r="DH24" s="675"/>
      <c r="DI24" s="675"/>
      <c r="DJ24" s="675"/>
      <c r="DK24" s="676"/>
      <c r="DL24" s="721">
        <v>727651</v>
      </c>
      <c r="DM24" s="675"/>
      <c r="DN24" s="675"/>
      <c r="DO24" s="675"/>
      <c r="DP24" s="675"/>
      <c r="DQ24" s="675"/>
      <c r="DR24" s="675"/>
      <c r="DS24" s="675"/>
      <c r="DT24" s="675"/>
      <c r="DU24" s="675"/>
      <c r="DV24" s="676"/>
      <c r="DW24" s="679">
        <v>43.5</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174</v>
      </c>
      <c r="S25" s="686"/>
      <c r="T25" s="686"/>
      <c r="U25" s="686"/>
      <c r="V25" s="686"/>
      <c r="W25" s="686"/>
      <c r="X25" s="686"/>
      <c r="Y25" s="687"/>
      <c r="Z25" s="688" t="s">
        <v>174</v>
      </c>
      <c r="AA25" s="688"/>
      <c r="AB25" s="688"/>
      <c r="AC25" s="688"/>
      <c r="AD25" s="689" t="s">
        <v>174</v>
      </c>
      <c r="AE25" s="689"/>
      <c r="AF25" s="689"/>
      <c r="AG25" s="689"/>
      <c r="AH25" s="689"/>
      <c r="AI25" s="689"/>
      <c r="AJ25" s="689"/>
      <c r="AK25" s="689"/>
      <c r="AL25" s="690" t="s">
        <v>174</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174</v>
      </c>
      <c r="BH25" s="686"/>
      <c r="BI25" s="686"/>
      <c r="BJ25" s="686"/>
      <c r="BK25" s="686"/>
      <c r="BL25" s="686"/>
      <c r="BM25" s="686"/>
      <c r="BN25" s="687"/>
      <c r="BO25" s="688" t="s">
        <v>137</v>
      </c>
      <c r="BP25" s="688"/>
      <c r="BQ25" s="688"/>
      <c r="BR25" s="688"/>
      <c r="BS25" s="694" t="s">
        <v>174</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553884</v>
      </c>
      <c r="CS25" s="722"/>
      <c r="CT25" s="722"/>
      <c r="CU25" s="722"/>
      <c r="CV25" s="722"/>
      <c r="CW25" s="722"/>
      <c r="CX25" s="722"/>
      <c r="CY25" s="723"/>
      <c r="CZ25" s="690">
        <v>17.2</v>
      </c>
      <c r="DA25" s="719"/>
      <c r="DB25" s="719"/>
      <c r="DC25" s="724"/>
      <c r="DD25" s="694">
        <v>517137</v>
      </c>
      <c r="DE25" s="722"/>
      <c r="DF25" s="722"/>
      <c r="DG25" s="722"/>
      <c r="DH25" s="722"/>
      <c r="DI25" s="722"/>
      <c r="DJ25" s="722"/>
      <c r="DK25" s="723"/>
      <c r="DL25" s="694">
        <v>440335</v>
      </c>
      <c r="DM25" s="722"/>
      <c r="DN25" s="722"/>
      <c r="DO25" s="722"/>
      <c r="DP25" s="722"/>
      <c r="DQ25" s="722"/>
      <c r="DR25" s="722"/>
      <c r="DS25" s="722"/>
      <c r="DT25" s="722"/>
      <c r="DU25" s="722"/>
      <c r="DV25" s="723"/>
      <c r="DW25" s="690">
        <v>26.3</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1853422</v>
      </c>
      <c r="S26" s="686"/>
      <c r="T26" s="686"/>
      <c r="U26" s="686"/>
      <c r="V26" s="686"/>
      <c r="W26" s="686"/>
      <c r="X26" s="686"/>
      <c r="Y26" s="687"/>
      <c r="Z26" s="688">
        <v>53.5</v>
      </c>
      <c r="AA26" s="688"/>
      <c r="AB26" s="688"/>
      <c r="AC26" s="688"/>
      <c r="AD26" s="689">
        <v>1628578</v>
      </c>
      <c r="AE26" s="689"/>
      <c r="AF26" s="689"/>
      <c r="AG26" s="689"/>
      <c r="AH26" s="689"/>
      <c r="AI26" s="689"/>
      <c r="AJ26" s="689"/>
      <c r="AK26" s="689"/>
      <c r="AL26" s="690">
        <v>99.7</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226</v>
      </c>
      <c r="BH26" s="686"/>
      <c r="BI26" s="686"/>
      <c r="BJ26" s="686"/>
      <c r="BK26" s="686"/>
      <c r="BL26" s="686"/>
      <c r="BM26" s="686"/>
      <c r="BN26" s="687"/>
      <c r="BO26" s="688" t="s">
        <v>174</v>
      </c>
      <c r="BP26" s="688"/>
      <c r="BQ26" s="688"/>
      <c r="BR26" s="688"/>
      <c r="BS26" s="694" t="s">
        <v>174</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286069</v>
      </c>
      <c r="CS26" s="686"/>
      <c r="CT26" s="686"/>
      <c r="CU26" s="686"/>
      <c r="CV26" s="686"/>
      <c r="CW26" s="686"/>
      <c r="CX26" s="686"/>
      <c r="CY26" s="687"/>
      <c r="CZ26" s="690">
        <v>8.9</v>
      </c>
      <c r="DA26" s="719"/>
      <c r="DB26" s="719"/>
      <c r="DC26" s="724"/>
      <c r="DD26" s="694">
        <v>261569</v>
      </c>
      <c r="DE26" s="686"/>
      <c r="DF26" s="686"/>
      <c r="DG26" s="686"/>
      <c r="DH26" s="686"/>
      <c r="DI26" s="686"/>
      <c r="DJ26" s="686"/>
      <c r="DK26" s="687"/>
      <c r="DL26" s="694" t="s">
        <v>137</v>
      </c>
      <c r="DM26" s="686"/>
      <c r="DN26" s="686"/>
      <c r="DO26" s="686"/>
      <c r="DP26" s="686"/>
      <c r="DQ26" s="686"/>
      <c r="DR26" s="686"/>
      <c r="DS26" s="686"/>
      <c r="DT26" s="686"/>
      <c r="DU26" s="686"/>
      <c r="DV26" s="687"/>
      <c r="DW26" s="690" t="s">
        <v>174</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t="s">
        <v>174</v>
      </c>
      <c r="S27" s="686"/>
      <c r="T27" s="686"/>
      <c r="U27" s="686"/>
      <c r="V27" s="686"/>
      <c r="W27" s="686"/>
      <c r="X27" s="686"/>
      <c r="Y27" s="687"/>
      <c r="Z27" s="688" t="s">
        <v>137</v>
      </c>
      <c r="AA27" s="688"/>
      <c r="AB27" s="688"/>
      <c r="AC27" s="688"/>
      <c r="AD27" s="689" t="s">
        <v>174</v>
      </c>
      <c r="AE27" s="689"/>
      <c r="AF27" s="689"/>
      <c r="AG27" s="689"/>
      <c r="AH27" s="689"/>
      <c r="AI27" s="689"/>
      <c r="AJ27" s="689"/>
      <c r="AK27" s="689"/>
      <c r="AL27" s="690" t="s">
        <v>174</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469903</v>
      </c>
      <c r="BH27" s="686"/>
      <c r="BI27" s="686"/>
      <c r="BJ27" s="686"/>
      <c r="BK27" s="686"/>
      <c r="BL27" s="686"/>
      <c r="BM27" s="686"/>
      <c r="BN27" s="687"/>
      <c r="BO27" s="688">
        <v>100</v>
      </c>
      <c r="BP27" s="688"/>
      <c r="BQ27" s="688"/>
      <c r="BR27" s="688"/>
      <c r="BS27" s="694" t="s">
        <v>137</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61531</v>
      </c>
      <c r="CS27" s="722"/>
      <c r="CT27" s="722"/>
      <c r="CU27" s="722"/>
      <c r="CV27" s="722"/>
      <c r="CW27" s="722"/>
      <c r="CX27" s="722"/>
      <c r="CY27" s="723"/>
      <c r="CZ27" s="690">
        <v>1.9</v>
      </c>
      <c r="DA27" s="719"/>
      <c r="DB27" s="719"/>
      <c r="DC27" s="724"/>
      <c r="DD27" s="694">
        <v>18943</v>
      </c>
      <c r="DE27" s="722"/>
      <c r="DF27" s="722"/>
      <c r="DG27" s="722"/>
      <c r="DH27" s="722"/>
      <c r="DI27" s="722"/>
      <c r="DJ27" s="722"/>
      <c r="DK27" s="723"/>
      <c r="DL27" s="694">
        <v>18651</v>
      </c>
      <c r="DM27" s="722"/>
      <c r="DN27" s="722"/>
      <c r="DO27" s="722"/>
      <c r="DP27" s="722"/>
      <c r="DQ27" s="722"/>
      <c r="DR27" s="722"/>
      <c r="DS27" s="722"/>
      <c r="DT27" s="722"/>
      <c r="DU27" s="722"/>
      <c r="DV27" s="723"/>
      <c r="DW27" s="690">
        <v>1.1000000000000001</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1867</v>
      </c>
      <c r="S28" s="686"/>
      <c r="T28" s="686"/>
      <c r="U28" s="686"/>
      <c r="V28" s="686"/>
      <c r="W28" s="686"/>
      <c r="X28" s="686"/>
      <c r="Y28" s="687"/>
      <c r="Z28" s="688">
        <v>0.1</v>
      </c>
      <c r="AA28" s="688"/>
      <c r="AB28" s="688"/>
      <c r="AC28" s="688"/>
      <c r="AD28" s="689">
        <v>72</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268665</v>
      </c>
      <c r="CS28" s="686"/>
      <c r="CT28" s="686"/>
      <c r="CU28" s="686"/>
      <c r="CV28" s="686"/>
      <c r="CW28" s="686"/>
      <c r="CX28" s="686"/>
      <c r="CY28" s="687"/>
      <c r="CZ28" s="690">
        <v>8.3000000000000007</v>
      </c>
      <c r="DA28" s="719"/>
      <c r="DB28" s="719"/>
      <c r="DC28" s="724"/>
      <c r="DD28" s="694">
        <v>268665</v>
      </c>
      <c r="DE28" s="686"/>
      <c r="DF28" s="686"/>
      <c r="DG28" s="686"/>
      <c r="DH28" s="686"/>
      <c r="DI28" s="686"/>
      <c r="DJ28" s="686"/>
      <c r="DK28" s="687"/>
      <c r="DL28" s="694">
        <v>268665</v>
      </c>
      <c r="DM28" s="686"/>
      <c r="DN28" s="686"/>
      <c r="DO28" s="686"/>
      <c r="DP28" s="686"/>
      <c r="DQ28" s="686"/>
      <c r="DR28" s="686"/>
      <c r="DS28" s="686"/>
      <c r="DT28" s="686"/>
      <c r="DU28" s="686"/>
      <c r="DV28" s="687"/>
      <c r="DW28" s="690">
        <v>16.100000000000001</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12734</v>
      </c>
      <c r="S29" s="686"/>
      <c r="T29" s="686"/>
      <c r="U29" s="686"/>
      <c r="V29" s="686"/>
      <c r="W29" s="686"/>
      <c r="X29" s="686"/>
      <c r="Y29" s="687"/>
      <c r="Z29" s="688">
        <v>0.4</v>
      </c>
      <c r="AA29" s="688"/>
      <c r="AB29" s="688"/>
      <c r="AC29" s="688"/>
      <c r="AD29" s="689">
        <v>144</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302</v>
      </c>
      <c r="CE29" s="732"/>
      <c r="CF29" s="700" t="s">
        <v>70</v>
      </c>
      <c r="CG29" s="701"/>
      <c r="CH29" s="701"/>
      <c r="CI29" s="701"/>
      <c r="CJ29" s="701"/>
      <c r="CK29" s="701"/>
      <c r="CL29" s="701"/>
      <c r="CM29" s="701"/>
      <c r="CN29" s="701"/>
      <c r="CO29" s="701"/>
      <c r="CP29" s="701"/>
      <c r="CQ29" s="702"/>
      <c r="CR29" s="685">
        <v>268665</v>
      </c>
      <c r="CS29" s="722"/>
      <c r="CT29" s="722"/>
      <c r="CU29" s="722"/>
      <c r="CV29" s="722"/>
      <c r="CW29" s="722"/>
      <c r="CX29" s="722"/>
      <c r="CY29" s="723"/>
      <c r="CZ29" s="690">
        <v>8.3000000000000007</v>
      </c>
      <c r="DA29" s="719"/>
      <c r="DB29" s="719"/>
      <c r="DC29" s="724"/>
      <c r="DD29" s="694">
        <v>268665</v>
      </c>
      <c r="DE29" s="722"/>
      <c r="DF29" s="722"/>
      <c r="DG29" s="722"/>
      <c r="DH29" s="722"/>
      <c r="DI29" s="722"/>
      <c r="DJ29" s="722"/>
      <c r="DK29" s="723"/>
      <c r="DL29" s="694">
        <v>268665</v>
      </c>
      <c r="DM29" s="722"/>
      <c r="DN29" s="722"/>
      <c r="DO29" s="722"/>
      <c r="DP29" s="722"/>
      <c r="DQ29" s="722"/>
      <c r="DR29" s="722"/>
      <c r="DS29" s="722"/>
      <c r="DT29" s="722"/>
      <c r="DU29" s="722"/>
      <c r="DV29" s="723"/>
      <c r="DW29" s="690">
        <v>16.100000000000001</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1667</v>
      </c>
      <c r="S30" s="686"/>
      <c r="T30" s="686"/>
      <c r="U30" s="686"/>
      <c r="V30" s="686"/>
      <c r="W30" s="686"/>
      <c r="X30" s="686"/>
      <c r="Y30" s="687"/>
      <c r="Z30" s="688">
        <v>0</v>
      </c>
      <c r="AA30" s="688"/>
      <c r="AB30" s="688"/>
      <c r="AC30" s="688"/>
      <c r="AD30" s="689" t="s">
        <v>174</v>
      </c>
      <c r="AE30" s="689"/>
      <c r="AF30" s="689"/>
      <c r="AG30" s="689"/>
      <c r="AH30" s="689"/>
      <c r="AI30" s="689"/>
      <c r="AJ30" s="689"/>
      <c r="AK30" s="689"/>
      <c r="AL30" s="690" t="s">
        <v>137</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29"/>
      <c r="BI30" s="729"/>
      <c r="BJ30" s="729"/>
      <c r="BK30" s="729"/>
      <c r="BL30" s="729"/>
      <c r="BM30" s="729"/>
      <c r="BN30" s="729"/>
      <c r="BO30" s="729"/>
      <c r="BP30" s="729"/>
      <c r="BQ30" s="730"/>
      <c r="BR30" s="664" t="s">
        <v>305</v>
      </c>
      <c r="BS30" s="729"/>
      <c r="BT30" s="729"/>
      <c r="BU30" s="729"/>
      <c r="BV30" s="729"/>
      <c r="BW30" s="729"/>
      <c r="BX30" s="729"/>
      <c r="BY30" s="729"/>
      <c r="BZ30" s="729"/>
      <c r="CA30" s="729"/>
      <c r="CB30" s="730"/>
      <c r="CD30" s="733"/>
      <c r="CE30" s="734"/>
      <c r="CF30" s="700" t="s">
        <v>306</v>
      </c>
      <c r="CG30" s="701"/>
      <c r="CH30" s="701"/>
      <c r="CI30" s="701"/>
      <c r="CJ30" s="701"/>
      <c r="CK30" s="701"/>
      <c r="CL30" s="701"/>
      <c r="CM30" s="701"/>
      <c r="CN30" s="701"/>
      <c r="CO30" s="701"/>
      <c r="CP30" s="701"/>
      <c r="CQ30" s="702"/>
      <c r="CR30" s="685">
        <v>263847</v>
      </c>
      <c r="CS30" s="686"/>
      <c r="CT30" s="686"/>
      <c r="CU30" s="686"/>
      <c r="CV30" s="686"/>
      <c r="CW30" s="686"/>
      <c r="CX30" s="686"/>
      <c r="CY30" s="687"/>
      <c r="CZ30" s="690">
        <v>8.1999999999999993</v>
      </c>
      <c r="DA30" s="719"/>
      <c r="DB30" s="719"/>
      <c r="DC30" s="724"/>
      <c r="DD30" s="694">
        <v>263847</v>
      </c>
      <c r="DE30" s="686"/>
      <c r="DF30" s="686"/>
      <c r="DG30" s="686"/>
      <c r="DH30" s="686"/>
      <c r="DI30" s="686"/>
      <c r="DJ30" s="686"/>
      <c r="DK30" s="687"/>
      <c r="DL30" s="694">
        <v>263847</v>
      </c>
      <c r="DM30" s="686"/>
      <c r="DN30" s="686"/>
      <c r="DO30" s="686"/>
      <c r="DP30" s="686"/>
      <c r="DQ30" s="686"/>
      <c r="DR30" s="686"/>
      <c r="DS30" s="686"/>
      <c r="DT30" s="686"/>
      <c r="DU30" s="686"/>
      <c r="DV30" s="687"/>
      <c r="DW30" s="690">
        <v>15.8</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456855</v>
      </c>
      <c r="S31" s="686"/>
      <c r="T31" s="686"/>
      <c r="U31" s="686"/>
      <c r="V31" s="686"/>
      <c r="W31" s="686"/>
      <c r="X31" s="686"/>
      <c r="Y31" s="687"/>
      <c r="Z31" s="688">
        <v>13.2</v>
      </c>
      <c r="AA31" s="688"/>
      <c r="AB31" s="688"/>
      <c r="AC31" s="688"/>
      <c r="AD31" s="689" t="s">
        <v>137</v>
      </c>
      <c r="AE31" s="689"/>
      <c r="AF31" s="689"/>
      <c r="AG31" s="689"/>
      <c r="AH31" s="689"/>
      <c r="AI31" s="689"/>
      <c r="AJ31" s="689"/>
      <c r="AK31" s="689"/>
      <c r="AL31" s="690" t="s">
        <v>174</v>
      </c>
      <c r="AM31" s="691"/>
      <c r="AN31" s="691"/>
      <c r="AO31" s="692"/>
      <c r="AP31" s="742" t="s">
        <v>308</v>
      </c>
      <c r="AQ31" s="743"/>
      <c r="AR31" s="743"/>
      <c r="AS31" s="743"/>
      <c r="AT31" s="748" t="s">
        <v>309</v>
      </c>
      <c r="AU31" s="231"/>
      <c r="AV31" s="231"/>
      <c r="AW31" s="231"/>
      <c r="AX31" s="671" t="s">
        <v>186</v>
      </c>
      <c r="AY31" s="672"/>
      <c r="AZ31" s="672"/>
      <c r="BA31" s="672"/>
      <c r="BB31" s="672"/>
      <c r="BC31" s="672"/>
      <c r="BD31" s="672"/>
      <c r="BE31" s="672"/>
      <c r="BF31" s="673"/>
      <c r="BG31" s="741">
        <v>99.7</v>
      </c>
      <c r="BH31" s="737"/>
      <c r="BI31" s="737"/>
      <c r="BJ31" s="737"/>
      <c r="BK31" s="737"/>
      <c r="BL31" s="737"/>
      <c r="BM31" s="680">
        <v>98.5</v>
      </c>
      <c r="BN31" s="737"/>
      <c r="BO31" s="737"/>
      <c r="BP31" s="737"/>
      <c r="BQ31" s="738"/>
      <c r="BR31" s="741">
        <v>99.6</v>
      </c>
      <c r="BS31" s="737"/>
      <c r="BT31" s="737"/>
      <c r="BU31" s="737"/>
      <c r="BV31" s="737"/>
      <c r="BW31" s="737"/>
      <c r="BX31" s="680">
        <v>98.2</v>
      </c>
      <c r="BY31" s="737"/>
      <c r="BZ31" s="737"/>
      <c r="CA31" s="737"/>
      <c r="CB31" s="738"/>
      <c r="CD31" s="733"/>
      <c r="CE31" s="734"/>
      <c r="CF31" s="700" t="s">
        <v>310</v>
      </c>
      <c r="CG31" s="701"/>
      <c r="CH31" s="701"/>
      <c r="CI31" s="701"/>
      <c r="CJ31" s="701"/>
      <c r="CK31" s="701"/>
      <c r="CL31" s="701"/>
      <c r="CM31" s="701"/>
      <c r="CN31" s="701"/>
      <c r="CO31" s="701"/>
      <c r="CP31" s="701"/>
      <c r="CQ31" s="702"/>
      <c r="CR31" s="685">
        <v>4818</v>
      </c>
      <c r="CS31" s="722"/>
      <c r="CT31" s="722"/>
      <c r="CU31" s="722"/>
      <c r="CV31" s="722"/>
      <c r="CW31" s="722"/>
      <c r="CX31" s="722"/>
      <c r="CY31" s="723"/>
      <c r="CZ31" s="690">
        <v>0.1</v>
      </c>
      <c r="DA31" s="719"/>
      <c r="DB31" s="719"/>
      <c r="DC31" s="724"/>
      <c r="DD31" s="694">
        <v>4818</v>
      </c>
      <c r="DE31" s="722"/>
      <c r="DF31" s="722"/>
      <c r="DG31" s="722"/>
      <c r="DH31" s="722"/>
      <c r="DI31" s="722"/>
      <c r="DJ31" s="722"/>
      <c r="DK31" s="723"/>
      <c r="DL31" s="694">
        <v>4818</v>
      </c>
      <c r="DM31" s="722"/>
      <c r="DN31" s="722"/>
      <c r="DO31" s="722"/>
      <c r="DP31" s="722"/>
      <c r="DQ31" s="722"/>
      <c r="DR31" s="722"/>
      <c r="DS31" s="722"/>
      <c r="DT31" s="722"/>
      <c r="DU31" s="722"/>
      <c r="DV31" s="723"/>
      <c r="DW31" s="690">
        <v>0.3</v>
      </c>
      <c r="DX31" s="719"/>
      <c r="DY31" s="719"/>
      <c r="DZ31" s="719"/>
      <c r="EA31" s="719"/>
      <c r="EB31" s="719"/>
      <c r="EC31" s="720"/>
    </row>
    <row r="32" spans="2:133" ht="11.25" customHeight="1" x14ac:dyDescent="0.15">
      <c r="B32" s="752" t="s">
        <v>311</v>
      </c>
      <c r="C32" s="753"/>
      <c r="D32" s="753"/>
      <c r="E32" s="753"/>
      <c r="F32" s="753"/>
      <c r="G32" s="753"/>
      <c r="H32" s="753"/>
      <c r="I32" s="753"/>
      <c r="J32" s="753"/>
      <c r="K32" s="753"/>
      <c r="L32" s="753"/>
      <c r="M32" s="753"/>
      <c r="N32" s="753"/>
      <c r="O32" s="753"/>
      <c r="P32" s="753"/>
      <c r="Q32" s="754"/>
      <c r="R32" s="685" t="s">
        <v>226</v>
      </c>
      <c r="S32" s="686"/>
      <c r="T32" s="686"/>
      <c r="U32" s="686"/>
      <c r="V32" s="686"/>
      <c r="W32" s="686"/>
      <c r="X32" s="686"/>
      <c r="Y32" s="687"/>
      <c r="Z32" s="688" t="s">
        <v>174</v>
      </c>
      <c r="AA32" s="688"/>
      <c r="AB32" s="688"/>
      <c r="AC32" s="688"/>
      <c r="AD32" s="689" t="s">
        <v>174</v>
      </c>
      <c r="AE32" s="689"/>
      <c r="AF32" s="689"/>
      <c r="AG32" s="689"/>
      <c r="AH32" s="689"/>
      <c r="AI32" s="689"/>
      <c r="AJ32" s="689"/>
      <c r="AK32" s="689"/>
      <c r="AL32" s="690" t="s">
        <v>174</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1">
        <v>99.3</v>
      </c>
      <c r="BH32" s="722"/>
      <c r="BI32" s="722"/>
      <c r="BJ32" s="722"/>
      <c r="BK32" s="722"/>
      <c r="BL32" s="722"/>
      <c r="BM32" s="691">
        <v>96.5</v>
      </c>
      <c r="BN32" s="739"/>
      <c r="BO32" s="739"/>
      <c r="BP32" s="739"/>
      <c r="BQ32" s="740"/>
      <c r="BR32" s="751">
        <v>98.5</v>
      </c>
      <c r="BS32" s="722"/>
      <c r="BT32" s="722"/>
      <c r="BU32" s="722"/>
      <c r="BV32" s="722"/>
      <c r="BW32" s="722"/>
      <c r="BX32" s="691">
        <v>96.8</v>
      </c>
      <c r="BY32" s="739"/>
      <c r="BZ32" s="739"/>
      <c r="CA32" s="739"/>
      <c r="CB32" s="740"/>
      <c r="CD32" s="735"/>
      <c r="CE32" s="736"/>
      <c r="CF32" s="700" t="s">
        <v>314</v>
      </c>
      <c r="CG32" s="701"/>
      <c r="CH32" s="701"/>
      <c r="CI32" s="701"/>
      <c r="CJ32" s="701"/>
      <c r="CK32" s="701"/>
      <c r="CL32" s="701"/>
      <c r="CM32" s="701"/>
      <c r="CN32" s="701"/>
      <c r="CO32" s="701"/>
      <c r="CP32" s="701"/>
      <c r="CQ32" s="702"/>
      <c r="CR32" s="685" t="s">
        <v>137</v>
      </c>
      <c r="CS32" s="686"/>
      <c r="CT32" s="686"/>
      <c r="CU32" s="686"/>
      <c r="CV32" s="686"/>
      <c r="CW32" s="686"/>
      <c r="CX32" s="686"/>
      <c r="CY32" s="687"/>
      <c r="CZ32" s="690" t="s">
        <v>174</v>
      </c>
      <c r="DA32" s="719"/>
      <c r="DB32" s="719"/>
      <c r="DC32" s="724"/>
      <c r="DD32" s="694" t="s">
        <v>174</v>
      </c>
      <c r="DE32" s="686"/>
      <c r="DF32" s="686"/>
      <c r="DG32" s="686"/>
      <c r="DH32" s="686"/>
      <c r="DI32" s="686"/>
      <c r="DJ32" s="686"/>
      <c r="DK32" s="687"/>
      <c r="DL32" s="694" t="s">
        <v>137</v>
      </c>
      <c r="DM32" s="686"/>
      <c r="DN32" s="686"/>
      <c r="DO32" s="686"/>
      <c r="DP32" s="686"/>
      <c r="DQ32" s="686"/>
      <c r="DR32" s="686"/>
      <c r="DS32" s="686"/>
      <c r="DT32" s="686"/>
      <c r="DU32" s="686"/>
      <c r="DV32" s="687"/>
      <c r="DW32" s="690" t="s">
        <v>174</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160559</v>
      </c>
      <c r="S33" s="686"/>
      <c r="T33" s="686"/>
      <c r="U33" s="686"/>
      <c r="V33" s="686"/>
      <c r="W33" s="686"/>
      <c r="X33" s="686"/>
      <c r="Y33" s="687"/>
      <c r="Z33" s="688">
        <v>4.5999999999999996</v>
      </c>
      <c r="AA33" s="688"/>
      <c r="AB33" s="688"/>
      <c r="AC33" s="688"/>
      <c r="AD33" s="689" t="s">
        <v>174</v>
      </c>
      <c r="AE33" s="689"/>
      <c r="AF33" s="689"/>
      <c r="AG33" s="689"/>
      <c r="AH33" s="689"/>
      <c r="AI33" s="689"/>
      <c r="AJ33" s="689"/>
      <c r="AK33" s="689"/>
      <c r="AL33" s="690" t="s">
        <v>174</v>
      </c>
      <c r="AM33" s="691"/>
      <c r="AN33" s="691"/>
      <c r="AO33" s="692"/>
      <c r="AP33" s="746"/>
      <c r="AQ33" s="747"/>
      <c r="AR33" s="747"/>
      <c r="AS33" s="747"/>
      <c r="AT33" s="750"/>
      <c r="AU33" s="232"/>
      <c r="AV33" s="232"/>
      <c r="AW33" s="232"/>
      <c r="AX33" s="726" t="s">
        <v>316</v>
      </c>
      <c r="AY33" s="727"/>
      <c r="AZ33" s="727"/>
      <c r="BA33" s="727"/>
      <c r="BB33" s="727"/>
      <c r="BC33" s="727"/>
      <c r="BD33" s="727"/>
      <c r="BE33" s="727"/>
      <c r="BF33" s="728"/>
      <c r="BG33" s="755">
        <v>99.1</v>
      </c>
      <c r="BH33" s="756"/>
      <c r="BI33" s="756"/>
      <c r="BJ33" s="756"/>
      <c r="BK33" s="756"/>
      <c r="BL33" s="756"/>
      <c r="BM33" s="757">
        <v>95</v>
      </c>
      <c r="BN33" s="756"/>
      <c r="BO33" s="756"/>
      <c r="BP33" s="756"/>
      <c r="BQ33" s="758"/>
      <c r="BR33" s="755">
        <v>99.4</v>
      </c>
      <c r="BS33" s="756"/>
      <c r="BT33" s="756"/>
      <c r="BU33" s="756"/>
      <c r="BV33" s="756"/>
      <c r="BW33" s="756"/>
      <c r="BX33" s="757">
        <v>95.3</v>
      </c>
      <c r="BY33" s="756"/>
      <c r="BZ33" s="756"/>
      <c r="CA33" s="756"/>
      <c r="CB33" s="758"/>
      <c r="CD33" s="700" t="s">
        <v>317</v>
      </c>
      <c r="CE33" s="701"/>
      <c r="CF33" s="701"/>
      <c r="CG33" s="701"/>
      <c r="CH33" s="701"/>
      <c r="CI33" s="701"/>
      <c r="CJ33" s="701"/>
      <c r="CK33" s="701"/>
      <c r="CL33" s="701"/>
      <c r="CM33" s="701"/>
      <c r="CN33" s="701"/>
      <c r="CO33" s="701"/>
      <c r="CP33" s="701"/>
      <c r="CQ33" s="702"/>
      <c r="CR33" s="685">
        <v>1768500</v>
      </c>
      <c r="CS33" s="722"/>
      <c r="CT33" s="722"/>
      <c r="CU33" s="722"/>
      <c r="CV33" s="722"/>
      <c r="CW33" s="722"/>
      <c r="CX33" s="722"/>
      <c r="CY33" s="723"/>
      <c r="CZ33" s="690">
        <v>54.9</v>
      </c>
      <c r="DA33" s="719"/>
      <c r="DB33" s="719"/>
      <c r="DC33" s="724"/>
      <c r="DD33" s="694">
        <v>1194217</v>
      </c>
      <c r="DE33" s="722"/>
      <c r="DF33" s="722"/>
      <c r="DG33" s="722"/>
      <c r="DH33" s="722"/>
      <c r="DI33" s="722"/>
      <c r="DJ33" s="722"/>
      <c r="DK33" s="723"/>
      <c r="DL33" s="694">
        <v>667787</v>
      </c>
      <c r="DM33" s="722"/>
      <c r="DN33" s="722"/>
      <c r="DO33" s="722"/>
      <c r="DP33" s="722"/>
      <c r="DQ33" s="722"/>
      <c r="DR33" s="722"/>
      <c r="DS33" s="722"/>
      <c r="DT33" s="722"/>
      <c r="DU33" s="722"/>
      <c r="DV33" s="723"/>
      <c r="DW33" s="690">
        <v>39.9</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39712</v>
      </c>
      <c r="S34" s="686"/>
      <c r="T34" s="686"/>
      <c r="U34" s="686"/>
      <c r="V34" s="686"/>
      <c r="W34" s="686"/>
      <c r="X34" s="686"/>
      <c r="Y34" s="687"/>
      <c r="Z34" s="688">
        <v>1.1000000000000001</v>
      </c>
      <c r="AA34" s="688"/>
      <c r="AB34" s="688"/>
      <c r="AC34" s="688"/>
      <c r="AD34" s="689">
        <v>1514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793145</v>
      </c>
      <c r="CS34" s="686"/>
      <c r="CT34" s="686"/>
      <c r="CU34" s="686"/>
      <c r="CV34" s="686"/>
      <c r="CW34" s="686"/>
      <c r="CX34" s="686"/>
      <c r="CY34" s="687"/>
      <c r="CZ34" s="690">
        <v>24.6</v>
      </c>
      <c r="DA34" s="719"/>
      <c r="DB34" s="719"/>
      <c r="DC34" s="724"/>
      <c r="DD34" s="694">
        <v>607986</v>
      </c>
      <c r="DE34" s="686"/>
      <c r="DF34" s="686"/>
      <c r="DG34" s="686"/>
      <c r="DH34" s="686"/>
      <c r="DI34" s="686"/>
      <c r="DJ34" s="686"/>
      <c r="DK34" s="687"/>
      <c r="DL34" s="694">
        <v>328093</v>
      </c>
      <c r="DM34" s="686"/>
      <c r="DN34" s="686"/>
      <c r="DO34" s="686"/>
      <c r="DP34" s="686"/>
      <c r="DQ34" s="686"/>
      <c r="DR34" s="686"/>
      <c r="DS34" s="686"/>
      <c r="DT34" s="686"/>
      <c r="DU34" s="686"/>
      <c r="DV34" s="687"/>
      <c r="DW34" s="690">
        <v>19.600000000000001</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11775</v>
      </c>
      <c r="S35" s="686"/>
      <c r="T35" s="686"/>
      <c r="U35" s="686"/>
      <c r="V35" s="686"/>
      <c r="W35" s="686"/>
      <c r="X35" s="686"/>
      <c r="Y35" s="687"/>
      <c r="Z35" s="688">
        <v>0.3</v>
      </c>
      <c r="AA35" s="688"/>
      <c r="AB35" s="688"/>
      <c r="AC35" s="688"/>
      <c r="AD35" s="689" t="s">
        <v>174</v>
      </c>
      <c r="AE35" s="689"/>
      <c r="AF35" s="689"/>
      <c r="AG35" s="689"/>
      <c r="AH35" s="689"/>
      <c r="AI35" s="689"/>
      <c r="AJ35" s="689"/>
      <c r="AK35" s="689"/>
      <c r="AL35" s="690" t="s">
        <v>174</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3419</v>
      </c>
      <c r="CS35" s="722"/>
      <c r="CT35" s="722"/>
      <c r="CU35" s="722"/>
      <c r="CV35" s="722"/>
      <c r="CW35" s="722"/>
      <c r="CX35" s="722"/>
      <c r="CY35" s="723"/>
      <c r="CZ35" s="690">
        <v>0.1</v>
      </c>
      <c r="DA35" s="719"/>
      <c r="DB35" s="719"/>
      <c r="DC35" s="724"/>
      <c r="DD35" s="694">
        <v>3419</v>
      </c>
      <c r="DE35" s="722"/>
      <c r="DF35" s="722"/>
      <c r="DG35" s="722"/>
      <c r="DH35" s="722"/>
      <c r="DI35" s="722"/>
      <c r="DJ35" s="722"/>
      <c r="DK35" s="723"/>
      <c r="DL35" s="694">
        <v>1616</v>
      </c>
      <c r="DM35" s="722"/>
      <c r="DN35" s="722"/>
      <c r="DO35" s="722"/>
      <c r="DP35" s="722"/>
      <c r="DQ35" s="722"/>
      <c r="DR35" s="722"/>
      <c r="DS35" s="722"/>
      <c r="DT35" s="722"/>
      <c r="DU35" s="722"/>
      <c r="DV35" s="723"/>
      <c r="DW35" s="690">
        <v>0.1</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241420</v>
      </c>
      <c r="S36" s="686"/>
      <c r="T36" s="686"/>
      <c r="U36" s="686"/>
      <c r="V36" s="686"/>
      <c r="W36" s="686"/>
      <c r="X36" s="686"/>
      <c r="Y36" s="687"/>
      <c r="Z36" s="688">
        <v>7</v>
      </c>
      <c r="AA36" s="688"/>
      <c r="AB36" s="688"/>
      <c r="AC36" s="688"/>
      <c r="AD36" s="689" t="s">
        <v>174</v>
      </c>
      <c r="AE36" s="689"/>
      <c r="AF36" s="689"/>
      <c r="AG36" s="689"/>
      <c r="AH36" s="689"/>
      <c r="AI36" s="689"/>
      <c r="AJ36" s="689"/>
      <c r="AK36" s="689"/>
      <c r="AL36" s="690" t="s">
        <v>174</v>
      </c>
      <c r="AM36" s="691"/>
      <c r="AN36" s="691"/>
      <c r="AO36" s="692"/>
      <c r="AP36" s="235"/>
      <c r="AQ36" s="759" t="s">
        <v>325</v>
      </c>
      <c r="AR36" s="760"/>
      <c r="AS36" s="760"/>
      <c r="AT36" s="760"/>
      <c r="AU36" s="760"/>
      <c r="AV36" s="760"/>
      <c r="AW36" s="760"/>
      <c r="AX36" s="760"/>
      <c r="AY36" s="761"/>
      <c r="AZ36" s="674">
        <v>259583</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24359</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663480</v>
      </c>
      <c r="CS36" s="686"/>
      <c r="CT36" s="686"/>
      <c r="CU36" s="686"/>
      <c r="CV36" s="686"/>
      <c r="CW36" s="686"/>
      <c r="CX36" s="686"/>
      <c r="CY36" s="687"/>
      <c r="CZ36" s="690">
        <v>20.6</v>
      </c>
      <c r="DA36" s="719"/>
      <c r="DB36" s="719"/>
      <c r="DC36" s="724"/>
      <c r="DD36" s="694">
        <v>417652</v>
      </c>
      <c r="DE36" s="686"/>
      <c r="DF36" s="686"/>
      <c r="DG36" s="686"/>
      <c r="DH36" s="686"/>
      <c r="DI36" s="686"/>
      <c r="DJ36" s="686"/>
      <c r="DK36" s="687"/>
      <c r="DL36" s="694">
        <v>228413</v>
      </c>
      <c r="DM36" s="686"/>
      <c r="DN36" s="686"/>
      <c r="DO36" s="686"/>
      <c r="DP36" s="686"/>
      <c r="DQ36" s="686"/>
      <c r="DR36" s="686"/>
      <c r="DS36" s="686"/>
      <c r="DT36" s="686"/>
      <c r="DU36" s="686"/>
      <c r="DV36" s="687"/>
      <c r="DW36" s="690">
        <v>13.6</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266087</v>
      </c>
      <c r="S37" s="686"/>
      <c r="T37" s="686"/>
      <c r="U37" s="686"/>
      <c r="V37" s="686"/>
      <c r="W37" s="686"/>
      <c r="X37" s="686"/>
      <c r="Y37" s="687"/>
      <c r="Z37" s="688">
        <v>7.7</v>
      </c>
      <c r="AA37" s="688"/>
      <c r="AB37" s="688"/>
      <c r="AC37" s="688"/>
      <c r="AD37" s="689" t="s">
        <v>137</v>
      </c>
      <c r="AE37" s="689"/>
      <c r="AF37" s="689"/>
      <c r="AG37" s="689"/>
      <c r="AH37" s="689"/>
      <c r="AI37" s="689"/>
      <c r="AJ37" s="689"/>
      <c r="AK37" s="689"/>
      <c r="AL37" s="690" t="s">
        <v>137</v>
      </c>
      <c r="AM37" s="691"/>
      <c r="AN37" s="691"/>
      <c r="AO37" s="692"/>
      <c r="AQ37" s="763" t="s">
        <v>329</v>
      </c>
      <c r="AR37" s="764"/>
      <c r="AS37" s="764"/>
      <c r="AT37" s="764"/>
      <c r="AU37" s="764"/>
      <c r="AV37" s="764"/>
      <c r="AW37" s="764"/>
      <c r="AX37" s="764"/>
      <c r="AY37" s="765"/>
      <c r="AZ37" s="685">
        <v>76987</v>
      </c>
      <c r="BA37" s="686"/>
      <c r="BB37" s="686"/>
      <c r="BC37" s="686"/>
      <c r="BD37" s="722"/>
      <c r="BE37" s="722"/>
      <c r="BF37" s="740"/>
      <c r="BG37" s="700" t="s">
        <v>330</v>
      </c>
      <c r="BH37" s="701"/>
      <c r="BI37" s="701"/>
      <c r="BJ37" s="701"/>
      <c r="BK37" s="701"/>
      <c r="BL37" s="701"/>
      <c r="BM37" s="701"/>
      <c r="BN37" s="701"/>
      <c r="BO37" s="701"/>
      <c r="BP37" s="701"/>
      <c r="BQ37" s="701"/>
      <c r="BR37" s="701"/>
      <c r="BS37" s="701"/>
      <c r="BT37" s="701"/>
      <c r="BU37" s="702"/>
      <c r="BV37" s="685">
        <v>22018</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216319</v>
      </c>
      <c r="CS37" s="722"/>
      <c r="CT37" s="722"/>
      <c r="CU37" s="722"/>
      <c r="CV37" s="722"/>
      <c r="CW37" s="722"/>
      <c r="CX37" s="722"/>
      <c r="CY37" s="723"/>
      <c r="CZ37" s="690">
        <v>6.7</v>
      </c>
      <c r="DA37" s="719"/>
      <c r="DB37" s="719"/>
      <c r="DC37" s="724"/>
      <c r="DD37" s="694">
        <v>192558</v>
      </c>
      <c r="DE37" s="722"/>
      <c r="DF37" s="722"/>
      <c r="DG37" s="722"/>
      <c r="DH37" s="722"/>
      <c r="DI37" s="722"/>
      <c r="DJ37" s="722"/>
      <c r="DK37" s="723"/>
      <c r="DL37" s="694">
        <v>141764</v>
      </c>
      <c r="DM37" s="722"/>
      <c r="DN37" s="722"/>
      <c r="DO37" s="722"/>
      <c r="DP37" s="722"/>
      <c r="DQ37" s="722"/>
      <c r="DR37" s="722"/>
      <c r="DS37" s="722"/>
      <c r="DT37" s="722"/>
      <c r="DU37" s="722"/>
      <c r="DV37" s="723"/>
      <c r="DW37" s="690">
        <v>8.5</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36096</v>
      </c>
      <c r="S38" s="686"/>
      <c r="T38" s="686"/>
      <c r="U38" s="686"/>
      <c r="V38" s="686"/>
      <c r="W38" s="686"/>
      <c r="X38" s="686"/>
      <c r="Y38" s="687"/>
      <c r="Z38" s="688">
        <v>1</v>
      </c>
      <c r="AA38" s="688"/>
      <c r="AB38" s="688"/>
      <c r="AC38" s="688"/>
      <c r="AD38" s="689">
        <v>2857</v>
      </c>
      <c r="AE38" s="689"/>
      <c r="AF38" s="689"/>
      <c r="AG38" s="689"/>
      <c r="AH38" s="689"/>
      <c r="AI38" s="689"/>
      <c r="AJ38" s="689"/>
      <c r="AK38" s="689"/>
      <c r="AL38" s="690">
        <v>0.2</v>
      </c>
      <c r="AM38" s="691"/>
      <c r="AN38" s="691"/>
      <c r="AO38" s="692"/>
      <c r="AQ38" s="763" t="s">
        <v>333</v>
      </c>
      <c r="AR38" s="764"/>
      <c r="AS38" s="764"/>
      <c r="AT38" s="764"/>
      <c r="AU38" s="764"/>
      <c r="AV38" s="764"/>
      <c r="AW38" s="764"/>
      <c r="AX38" s="764"/>
      <c r="AY38" s="765"/>
      <c r="AZ38" s="685">
        <v>29658</v>
      </c>
      <c r="BA38" s="686"/>
      <c r="BB38" s="686"/>
      <c r="BC38" s="686"/>
      <c r="BD38" s="722"/>
      <c r="BE38" s="722"/>
      <c r="BF38" s="740"/>
      <c r="BG38" s="700" t="s">
        <v>334</v>
      </c>
      <c r="BH38" s="701"/>
      <c r="BI38" s="701"/>
      <c r="BJ38" s="701"/>
      <c r="BK38" s="701"/>
      <c r="BL38" s="701"/>
      <c r="BM38" s="701"/>
      <c r="BN38" s="701"/>
      <c r="BO38" s="701"/>
      <c r="BP38" s="701"/>
      <c r="BQ38" s="701"/>
      <c r="BR38" s="701"/>
      <c r="BS38" s="701"/>
      <c r="BT38" s="701"/>
      <c r="BU38" s="702"/>
      <c r="BV38" s="685">
        <v>256</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229925</v>
      </c>
      <c r="CS38" s="686"/>
      <c r="CT38" s="686"/>
      <c r="CU38" s="686"/>
      <c r="CV38" s="686"/>
      <c r="CW38" s="686"/>
      <c r="CX38" s="686"/>
      <c r="CY38" s="687"/>
      <c r="CZ38" s="690">
        <v>7.1</v>
      </c>
      <c r="DA38" s="719"/>
      <c r="DB38" s="719"/>
      <c r="DC38" s="724"/>
      <c r="DD38" s="694">
        <v>126984</v>
      </c>
      <c r="DE38" s="686"/>
      <c r="DF38" s="686"/>
      <c r="DG38" s="686"/>
      <c r="DH38" s="686"/>
      <c r="DI38" s="686"/>
      <c r="DJ38" s="686"/>
      <c r="DK38" s="687"/>
      <c r="DL38" s="694">
        <v>109665</v>
      </c>
      <c r="DM38" s="686"/>
      <c r="DN38" s="686"/>
      <c r="DO38" s="686"/>
      <c r="DP38" s="686"/>
      <c r="DQ38" s="686"/>
      <c r="DR38" s="686"/>
      <c r="DS38" s="686"/>
      <c r="DT38" s="686"/>
      <c r="DU38" s="686"/>
      <c r="DV38" s="687"/>
      <c r="DW38" s="690">
        <v>6.6</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379810</v>
      </c>
      <c r="S39" s="686"/>
      <c r="T39" s="686"/>
      <c r="U39" s="686"/>
      <c r="V39" s="686"/>
      <c r="W39" s="686"/>
      <c r="X39" s="686"/>
      <c r="Y39" s="687"/>
      <c r="Z39" s="688">
        <v>11</v>
      </c>
      <c r="AA39" s="688"/>
      <c r="AB39" s="688"/>
      <c r="AC39" s="688"/>
      <c r="AD39" s="689" t="s">
        <v>174</v>
      </c>
      <c r="AE39" s="689"/>
      <c r="AF39" s="689"/>
      <c r="AG39" s="689"/>
      <c r="AH39" s="689"/>
      <c r="AI39" s="689"/>
      <c r="AJ39" s="689"/>
      <c r="AK39" s="689"/>
      <c r="AL39" s="690" t="s">
        <v>174</v>
      </c>
      <c r="AM39" s="691"/>
      <c r="AN39" s="691"/>
      <c r="AO39" s="692"/>
      <c r="AQ39" s="763" t="s">
        <v>337</v>
      </c>
      <c r="AR39" s="764"/>
      <c r="AS39" s="764"/>
      <c r="AT39" s="764"/>
      <c r="AU39" s="764"/>
      <c r="AV39" s="764"/>
      <c r="AW39" s="764"/>
      <c r="AX39" s="764"/>
      <c r="AY39" s="765"/>
      <c r="AZ39" s="685" t="s">
        <v>174</v>
      </c>
      <c r="BA39" s="686"/>
      <c r="BB39" s="686"/>
      <c r="BC39" s="686"/>
      <c r="BD39" s="722"/>
      <c r="BE39" s="722"/>
      <c r="BF39" s="740"/>
      <c r="BG39" s="700" t="s">
        <v>338</v>
      </c>
      <c r="BH39" s="701"/>
      <c r="BI39" s="701"/>
      <c r="BJ39" s="701"/>
      <c r="BK39" s="701"/>
      <c r="BL39" s="701"/>
      <c r="BM39" s="701"/>
      <c r="BN39" s="701"/>
      <c r="BO39" s="701"/>
      <c r="BP39" s="701"/>
      <c r="BQ39" s="701"/>
      <c r="BR39" s="701"/>
      <c r="BS39" s="701"/>
      <c r="BT39" s="701"/>
      <c r="BU39" s="702"/>
      <c r="BV39" s="685">
        <v>370</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77503</v>
      </c>
      <c r="CS39" s="722"/>
      <c r="CT39" s="722"/>
      <c r="CU39" s="722"/>
      <c r="CV39" s="722"/>
      <c r="CW39" s="722"/>
      <c r="CX39" s="722"/>
      <c r="CY39" s="723"/>
      <c r="CZ39" s="690">
        <v>2.4</v>
      </c>
      <c r="DA39" s="719"/>
      <c r="DB39" s="719"/>
      <c r="DC39" s="724"/>
      <c r="DD39" s="694">
        <v>37814</v>
      </c>
      <c r="DE39" s="722"/>
      <c r="DF39" s="722"/>
      <c r="DG39" s="722"/>
      <c r="DH39" s="722"/>
      <c r="DI39" s="722"/>
      <c r="DJ39" s="722"/>
      <c r="DK39" s="723"/>
      <c r="DL39" s="694" t="s">
        <v>137</v>
      </c>
      <c r="DM39" s="722"/>
      <c r="DN39" s="722"/>
      <c r="DO39" s="722"/>
      <c r="DP39" s="722"/>
      <c r="DQ39" s="722"/>
      <c r="DR39" s="722"/>
      <c r="DS39" s="722"/>
      <c r="DT39" s="722"/>
      <c r="DU39" s="722"/>
      <c r="DV39" s="723"/>
      <c r="DW39" s="690" t="s">
        <v>174</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v>1710</v>
      </c>
      <c r="S40" s="686"/>
      <c r="T40" s="686"/>
      <c r="U40" s="686"/>
      <c r="V40" s="686"/>
      <c r="W40" s="686"/>
      <c r="X40" s="686"/>
      <c r="Y40" s="687"/>
      <c r="Z40" s="688">
        <v>0</v>
      </c>
      <c r="AA40" s="688"/>
      <c r="AB40" s="688"/>
      <c r="AC40" s="688"/>
      <c r="AD40" s="689" t="s">
        <v>226</v>
      </c>
      <c r="AE40" s="689"/>
      <c r="AF40" s="689"/>
      <c r="AG40" s="689"/>
      <c r="AH40" s="689"/>
      <c r="AI40" s="689"/>
      <c r="AJ40" s="689"/>
      <c r="AK40" s="689"/>
      <c r="AL40" s="690" t="s">
        <v>174</v>
      </c>
      <c r="AM40" s="691"/>
      <c r="AN40" s="691"/>
      <c r="AO40" s="692"/>
      <c r="AQ40" s="763" t="s">
        <v>341</v>
      </c>
      <c r="AR40" s="764"/>
      <c r="AS40" s="764"/>
      <c r="AT40" s="764"/>
      <c r="AU40" s="764"/>
      <c r="AV40" s="764"/>
      <c r="AW40" s="764"/>
      <c r="AX40" s="764"/>
      <c r="AY40" s="765"/>
      <c r="AZ40" s="685" t="s">
        <v>137</v>
      </c>
      <c r="BA40" s="686"/>
      <c r="BB40" s="686"/>
      <c r="BC40" s="686"/>
      <c r="BD40" s="722"/>
      <c r="BE40" s="722"/>
      <c r="BF40" s="740"/>
      <c r="BG40" s="766" t="s">
        <v>342</v>
      </c>
      <c r="BH40" s="767"/>
      <c r="BI40" s="767"/>
      <c r="BJ40" s="767"/>
      <c r="BK40" s="767"/>
      <c r="BL40" s="236"/>
      <c r="BM40" s="701" t="s">
        <v>343</v>
      </c>
      <c r="BN40" s="701"/>
      <c r="BO40" s="701"/>
      <c r="BP40" s="701"/>
      <c r="BQ40" s="701"/>
      <c r="BR40" s="701"/>
      <c r="BS40" s="701"/>
      <c r="BT40" s="701"/>
      <c r="BU40" s="702"/>
      <c r="BV40" s="685">
        <v>87</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1028</v>
      </c>
      <c r="CS40" s="686"/>
      <c r="CT40" s="686"/>
      <c r="CU40" s="686"/>
      <c r="CV40" s="686"/>
      <c r="CW40" s="686"/>
      <c r="CX40" s="686"/>
      <c r="CY40" s="687"/>
      <c r="CZ40" s="690">
        <v>0</v>
      </c>
      <c r="DA40" s="719"/>
      <c r="DB40" s="719"/>
      <c r="DC40" s="724"/>
      <c r="DD40" s="694">
        <v>362</v>
      </c>
      <c r="DE40" s="686"/>
      <c r="DF40" s="686"/>
      <c r="DG40" s="686"/>
      <c r="DH40" s="686"/>
      <c r="DI40" s="686"/>
      <c r="DJ40" s="686"/>
      <c r="DK40" s="687"/>
      <c r="DL40" s="694" t="s">
        <v>174</v>
      </c>
      <c r="DM40" s="686"/>
      <c r="DN40" s="686"/>
      <c r="DO40" s="686"/>
      <c r="DP40" s="686"/>
      <c r="DQ40" s="686"/>
      <c r="DR40" s="686"/>
      <c r="DS40" s="686"/>
      <c r="DT40" s="686"/>
      <c r="DU40" s="686"/>
      <c r="DV40" s="687"/>
      <c r="DW40" s="690" t="s">
        <v>174</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137</v>
      </c>
      <c r="S41" s="686"/>
      <c r="T41" s="686"/>
      <c r="U41" s="686"/>
      <c r="V41" s="686"/>
      <c r="W41" s="686"/>
      <c r="X41" s="686"/>
      <c r="Y41" s="687"/>
      <c r="Z41" s="688" t="s">
        <v>174</v>
      </c>
      <c r="AA41" s="688"/>
      <c r="AB41" s="688"/>
      <c r="AC41" s="688"/>
      <c r="AD41" s="689" t="s">
        <v>174</v>
      </c>
      <c r="AE41" s="689"/>
      <c r="AF41" s="689"/>
      <c r="AG41" s="689"/>
      <c r="AH41" s="689"/>
      <c r="AI41" s="689"/>
      <c r="AJ41" s="689"/>
      <c r="AK41" s="689"/>
      <c r="AL41" s="690" t="s">
        <v>174</v>
      </c>
      <c r="AM41" s="691"/>
      <c r="AN41" s="691"/>
      <c r="AO41" s="692"/>
      <c r="AQ41" s="763" t="s">
        <v>346</v>
      </c>
      <c r="AR41" s="764"/>
      <c r="AS41" s="764"/>
      <c r="AT41" s="764"/>
      <c r="AU41" s="764"/>
      <c r="AV41" s="764"/>
      <c r="AW41" s="764"/>
      <c r="AX41" s="764"/>
      <c r="AY41" s="765"/>
      <c r="AZ41" s="685">
        <v>41667</v>
      </c>
      <c r="BA41" s="686"/>
      <c r="BB41" s="686"/>
      <c r="BC41" s="686"/>
      <c r="BD41" s="722"/>
      <c r="BE41" s="722"/>
      <c r="BF41" s="740"/>
      <c r="BG41" s="766"/>
      <c r="BH41" s="767"/>
      <c r="BI41" s="767"/>
      <c r="BJ41" s="767"/>
      <c r="BK41" s="767"/>
      <c r="BL41" s="236"/>
      <c r="BM41" s="701" t="s">
        <v>347</v>
      </c>
      <c r="BN41" s="701"/>
      <c r="BO41" s="701"/>
      <c r="BP41" s="701"/>
      <c r="BQ41" s="701"/>
      <c r="BR41" s="701"/>
      <c r="BS41" s="701"/>
      <c r="BT41" s="701"/>
      <c r="BU41" s="702"/>
      <c r="BV41" s="685">
        <v>2</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137</v>
      </c>
      <c r="CS41" s="722"/>
      <c r="CT41" s="722"/>
      <c r="CU41" s="722"/>
      <c r="CV41" s="722"/>
      <c r="CW41" s="722"/>
      <c r="CX41" s="722"/>
      <c r="CY41" s="723"/>
      <c r="CZ41" s="690" t="s">
        <v>174</v>
      </c>
      <c r="DA41" s="719"/>
      <c r="DB41" s="719"/>
      <c r="DC41" s="724"/>
      <c r="DD41" s="694" t="s">
        <v>137</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349</v>
      </c>
      <c r="C42" s="683"/>
      <c r="D42" s="683"/>
      <c r="E42" s="683"/>
      <c r="F42" s="683"/>
      <c r="G42" s="683"/>
      <c r="H42" s="683"/>
      <c r="I42" s="683"/>
      <c r="J42" s="683"/>
      <c r="K42" s="683"/>
      <c r="L42" s="683"/>
      <c r="M42" s="683"/>
      <c r="N42" s="683"/>
      <c r="O42" s="683"/>
      <c r="P42" s="683"/>
      <c r="Q42" s="684"/>
      <c r="R42" s="685">
        <v>38500</v>
      </c>
      <c r="S42" s="686"/>
      <c r="T42" s="686"/>
      <c r="U42" s="686"/>
      <c r="V42" s="686"/>
      <c r="W42" s="686"/>
      <c r="X42" s="686"/>
      <c r="Y42" s="687"/>
      <c r="Z42" s="688">
        <v>1.1000000000000001</v>
      </c>
      <c r="AA42" s="688"/>
      <c r="AB42" s="688"/>
      <c r="AC42" s="688"/>
      <c r="AD42" s="689" t="s">
        <v>137</v>
      </c>
      <c r="AE42" s="689"/>
      <c r="AF42" s="689"/>
      <c r="AG42" s="689"/>
      <c r="AH42" s="689"/>
      <c r="AI42" s="689"/>
      <c r="AJ42" s="689"/>
      <c r="AK42" s="689"/>
      <c r="AL42" s="690" t="s">
        <v>137</v>
      </c>
      <c r="AM42" s="691"/>
      <c r="AN42" s="691"/>
      <c r="AO42" s="692"/>
      <c r="AQ42" s="784" t="s">
        <v>350</v>
      </c>
      <c r="AR42" s="785"/>
      <c r="AS42" s="785"/>
      <c r="AT42" s="785"/>
      <c r="AU42" s="785"/>
      <c r="AV42" s="785"/>
      <c r="AW42" s="785"/>
      <c r="AX42" s="785"/>
      <c r="AY42" s="786"/>
      <c r="AZ42" s="776">
        <v>111271</v>
      </c>
      <c r="BA42" s="777"/>
      <c r="BB42" s="777"/>
      <c r="BC42" s="777"/>
      <c r="BD42" s="756"/>
      <c r="BE42" s="756"/>
      <c r="BF42" s="758"/>
      <c r="BG42" s="768"/>
      <c r="BH42" s="769"/>
      <c r="BI42" s="769"/>
      <c r="BJ42" s="769"/>
      <c r="BK42" s="769"/>
      <c r="BL42" s="237"/>
      <c r="BM42" s="711" t="s">
        <v>351</v>
      </c>
      <c r="BN42" s="711"/>
      <c r="BO42" s="711"/>
      <c r="BP42" s="711"/>
      <c r="BQ42" s="711"/>
      <c r="BR42" s="711"/>
      <c r="BS42" s="711"/>
      <c r="BT42" s="711"/>
      <c r="BU42" s="712"/>
      <c r="BV42" s="776">
        <v>365</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570112</v>
      </c>
      <c r="CS42" s="686"/>
      <c r="CT42" s="686"/>
      <c r="CU42" s="686"/>
      <c r="CV42" s="686"/>
      <c r="CW42" s="686"/>
      <c r="CX42" s="686"/>
      <c r="CY42" s="687"/>
      <c r="CZ42" s="690">
        <v>17.7</v>
      </c>
      <c r="DA42" s="691"/>
      <c r="DB42" s="691"/>
      <c r="DC42" s="703"/>
      <c r="DD42" s="694">
        <v>122634</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353</v>
      </c>
      <c r="C43" s="727"/>
      <c r="D43" s="727"/>
      <c r="E43" s="727"/>
      <c r="F43" s="727"/>
      <c r="G43" s="727"/>
      <c r="H43" s="727"/>
      <c r="I43" s="727"/>
      <c r="J43" s="727"/>
      <c r="K43" s="727"/>
      <c r="L43" s="727"/>
      <c r="M43" s="727"/>
      <c r="N43" s="727"/>
      <c r="O43" s="727"/>
      <c r="P43" s="727"/>
      <c r="Q43" s="728"/>
      <c r="R43" s="776">
        <v>3462004</v>
      </c>
      <c r="S43" s="777"/>
      <c r="T43" s="777"/>
      <c r="U43" s="777"/>
      <c r="V43" s="777"/>
      <c r="W43" s="777"/>
      <c r="X43" s="777"/>
      <c r="Y43" s="778"/>
      <c r="Z43" s="779">
        <v>100</v>
      </c>
      <c r="AA43" s="779"/>
      <c r="AB43" s="779"/>
      <c r="AC43" s="779"/>
      <c r="AD43" s="780">
        <v>1633165</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26216</v>
      </c>
      <c r="CS43" s="722"/>
      <c r="CT43" s="722"/>
      <c r="CU43" s="722"/>
      <c r="CV43" s="722"/>
      <c r="CW43" s="722"/>
      <c r="CX43" s="722"/>
      <c r="CY43" s="723"/>
      <c r="CZ43" s="690">
        <v>0.8</v>
      </c>
      <c r="DA43" s="719"/>
      <c r="DB43" s="719"/>
      <c r="DC43" s="724"/>
      <c r="DD43" s="694">
        <v>26216</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560836</v>
      </c>
      <c r="CS44" s="686"/>
      <c r="CT44" s="686"/>
      <c r="CU44" s="686"/>
      <c r="CV44" s="686"/>
      <c r="CW44" s="686"/>
      <c r="CX44" s="686"/>
      <c r="CY44" s="687"/>
      <c r="CZ44" s="690">
        <v>17.399999999999999</v>
      </c>
      <c r="DA44" s="691"/>
      <c r="DB44" s="691"/>
      <c r="DC44" s="703"/>
      <c r="DD44" s="694">
        <v>113358</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305883</v>
      </c>
      <c r="CS45" s="722"/>
      <c r="CT45" s="722"/>
      <c r="CU45" s="722"/>
      <c r="CV45" s="722"/>
      <c r="CW45" s="722"/>
      <c r="CX45" s="722"/>
      <c r="CY45" s="723"/>
      <c r="CZ45" s="690">
        <v>9.5</v>
      </c>
      <c r="DA45" s="719"/>
      <c r="DB45" s="719"/>
      <c r="DC45" s="724"/>
      <c r="DD45" s="694">
        <v>27797</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252853</v>
      </c>
      <c r="CS46" s="686"/>
      <c r="CT46" s="686"/>
      <c r="CU46" s="686"/>
      <c r="CV46" s="686"/>
      <c r="CW46" s="686"/>
      <c r="CX46" s="686"/>
      <c r="CY46" s="687"/>
      <c r="CZ46" s="690">
        <v>7.8</v>
      </c>
      <c r="DA46" s="691"/>
      <c r="DB46" s="691"/>
      <c r="DC46" s="703"/>
      <c r="DD46" s="694">
        <v>83461</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9276</v>
      </c>
      <c r="CS47" s="722"/>
      <c r="CT47" s="722"/>
      <c r="CU47" s="722"/>
      <c r="CV47" s="722"/>
      <c r="CW47" s="722"/>
      <c r="CX47" s="722"/>
      <c r="CY47" s="723"/>
      <c r="CZ47" s="690">
        <v>0.3</v>
      </c>
      <c r="DA47" s="719"/>
      <c r="DB47" s="719"/>
      <c r="DC47" s="724"/>
      <c r="DD47" s="694">
        <v>9276</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174</v>
      </c>
      <c r="CS48" s="686"/>
      <c r="CT48" s="686"/>
      <c r="CU48" s="686"/>
      <c r="CV48" s="686"/>
      <c r="CW48" s="686"/>
      <c r="CX48" s="686"/>
      <c r="CY48" s="687"/>
      <c r="CZ48" s="690" t="s">
        <v>174</v>
      </c>
      <c r="DA48" s="691"/>
      <c r="DB48" s="691"/>
      <c r="DC48" s="703"/>
      <c r="DD48" s="694" t="s">
        <v>174</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363</v>
      </c>
      <c r="CE49" s="727"/>
      <c r="CF49" s="727"/>
      <c r="CG49" s="727"/>
      <c r="CH49" s="727"/>
      <c r="CI49" s="727"/>
      <c r="CJ49" s="727"/>
      <c r="CK49" s="727"/>
      <c r="CL49" s="727"/>
      <c r="CM49" s="727"/>
      <c r="CN49" s="727"/>
      <c r="CO49" s="727"/>
      <c r="CP49" s="727"/>
      <c r="CQ49" s="728"/>
      <c r="CR49" s="776">
        <v>3222692</v>
      </c>
      <c r="CS49" s="756"/>
      <c r="CT49" s="756"/>
      <c r="CU49" s="756"/>
      <c r="CV49" s="756"/>
      <c r="CW49" s="756"/>
      <c r="CX49" s="756"/>
      <c r="CY49" s="787"/>
      <c r="CZ49" s="781">
        <v>100</v>
      </c>
      <c r="DA49" s="788"/>
      <c r="DB49" s="788"/>
      <c r="DC49" s="789"/>
      <c r="DD49" s="790">
        <v>2121596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ylTINRLSSs4Ov1QGQ8Ow2K4PYzNoTOMBcM81o/rFDAbhEHetJ0Oh6I44VOmtnxobzXMarq/w3CDsWzWfJBCJPw==" saltValue="dPAZCrcaeLg5MhqFjcEMZ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3418</v>
      </c>
      <c r="R7" s="821"/>
      <c r="S7" s="821"/>
      <c r="T7" s="821"/>
      <c r="U7" s="821"/>
      <c r="V7" s="821">
        <v>3161</v>
      </c>
      <c r="W7" s="821"/>
      <c r="X7" s="821"/>
      <c r="Y7" s="821"/>
      <c r="Z7" s="821"/>
      <c r="AA7" s="821">
        <v>257</v>
      </c>
      <c r="AB7" s="821"/>
      <c r="AC7" s="821"/>
      <c r="AD7" s="821"/>
      <c r="AE7" s="822"/>
      <c r="AF7" s="823">
        <v>256</v>
      </c>
      <c r="AG7" s="824"/>
      <c r="AH7" s="824"/>
      <c r="AI7" s="824"/>
      <c r="AJ7" s="825"/>
      <c r="AK7" s="860">
        <v>0</v>
      </c>
      <c r="AL7" s="861"/>
      <c r="AM7" s="861"/>
      <c r="AN7" s="861"/>
      <c r="AO7" s="861"/>
      <c r="AP7" s="861">
        <v>3226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591</v>
      </c>
      <c r="BT7" s="865"/>
      <c r="BU7" s="865"/>
      <c r="BV7" s="865"/>
      <c r="BW7" s="865"/>
      <c r="BX7" s="865"/>
      <c r="BY7" s="865"/>
      <c r="BZ7" s="865"/>
      <c r="CA7" s="865"/>
      <c r="CB7" s="865"/>
      <c r="CC7" s="865"/>
      <c r="CD7" s="865"/>
      <c r="CE7" s="865"/>
      <c r="CF7" s="865"/>
      <c r="CG7" s="866"/>
      <c r="CH7" s="857">
        <v>1</v>
      </c>
      <c r="CI7" s="858"/>
      <c r="CJ7" s="858"/>
      <c r="CK7" s="858"/>
      <c r="CL7" s="859"/>
      <c r="CM7" s="857">
        <v>127</v>
      </c>
      <c r="CN7" s="858"/>
      <c r="CO7" s="858"/>
      <c r="CP7" s="858"/>
      <c r="CQ7" s="859"/>
      <c r="CR7" s="857">
        <v>5</v>
      </c>
      <c r="CS7" s="858"/>
      <c r="CT7" s="858"/>
      <c r="CU7" s="858"/>
      <c r="CV7" s="859"/>
      <c r="CW7" s="857">
        <v>0</v>
      </c>
      <c r="CX7" s="858"/>
      <c r="CY7" s="858"/>
      <c r="CZ7" s="858"/>
      <c r="DA7" s="859"/>
      <c r="DB7" s="857">
        <v>180</v>
      </c>
      <c r="DC7" s="858"/>
      <c r="DD7" s="858"/>
      <c r="DE7" s="858"/>
      <c r="DF7" s="859"/>
      <c r="DG7" s="857">
        <v>0</v>
      </c>
      <c r="DH7" s="858"/>
      <c r="DI7" s="858"/>
      <c r="DJ7" s="858"/>
      <c r="DK7" s="859"/>
      <c r="DL7" s="857">
        <v>0</v>
      </c>
      <c r="DM7" s="858"/>
      <c r="DN7" s="858"/>
      <c r="DO7" s="858"/>
      <c r="DP7" s="859"/>
      <c r="DQ7" s="857">
        <v>0</v>
      </c>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56</v>
      </c>
      <c r="R8" s="845"/>
      <c r="S8" s="845"/>
      <c r="T8" s="845"/>
      <c r="U8" s="845"/>
      <c r="V8" s="845">
        <v>56</v>
      </c>
      <c r="W8" s="845"/>
      <c r="X8" s="845"/>
      <c r="Y8" s="845"/>
      <c r="Z8" s="845"/>
      <c r="AA8" s="845">
        <v>0</v>
      </c>
      <c r="AB8" s="845"/>
      <c r="AC8" s="845"/>
      <c r="AD8" s="845"/>
      <c r="AE8" s="846"/>
      <c r="AF8" s="847">
        <v>-15</v>
      </c>
      <c r="AG8" s="848"/>
      <c r="AH8" s="848"/>
      <c r="AI8" s="848"/>
      <c r="AJ8" s="849"/>
      <c r="AK8" s="850">
        <v>38</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592</v>
      </c>
      <c r="BT8" s="855"/>
      <c r="BU8" s="855"/>
      <c r="BV8" s="855"/>
      <c r="BW8" s="855"/>
      <c r="BX8" s="855"/>
      <c r="BY8" s="855"/>
      <c r="BZ8" s="855"/>
      <c r="CA8" s="855"/>
      <c r="CB8" s="855"/>
      <c r="CC8" s="855"/>
      <c r="CD8" s="855"/>
      <c r="CE8" s="855"/>
      <c r="CF8" s="855"/>
      <c r="CG8" s="856"/>
      <c r="CH8" s="867">
        <v>20</v>
      </c>
      <c r="CI8" s="868"/>
      <c r="CJ8" s="868"/>
      <c r="CK8" s="868"/>
      <c r="CL8" s="869"/>
      <c r="CM8" s="867">
        <v>94</v>
      </c>
      <c r="CN8" s="868"/>
      <c r="CO8" s="868"/>
      <c r="CP8" s="868"/>
      <c r="CQ8" s="869"/>
      <c r="CR8" s="867">
        <v>100</v>
      </c>
      <c r="CS8" s="868"/>
      <c r="CT8" s="868"/>
      <c r="CU8" s="868"/>
      <c r="CV8" s="869"/>
      <c r="CW8" s="867">
        <v>40</v>
      </c>
      <c r="CX8" s="868"/>
      <c r="CY8" s="868"/>
      <c r="CZ8" s="868"/>
      <c r="DA8" s="869"/>
      <c r="DB8" s="867">
        <v>0</v>
      </c>
      <c r="DC8" s="868"/>
      <c r="DD8" s="868"/>
      <c r="DE8" s="868"/>
      <c r="DF8" s="869"/>
      <c r="DG8" s="867">
        <v>0</v>
      </c>
      <c r="DH8" s="868"/>
      <c r="DI8" s="868"/>
      <c r="DJ8" s="868"/>
      <c r="DK8" s="869"/>
      <c r="DL8" s="867">
        <v>0</v>
      </c>
      <c r="DM8" s="868"/>
      <c r="DN8" s="868"/>
      <c r="DO8" s="868"/>
      <c r="DP8" s="869"/>
      <c r="DQ8" s="867">
        <v>0</v>
      </c>
      <c r="DR8" s="868"/>
      <c r="DS8" s="868"/>
      <c r="DT8" s="868"/>
      <c r="DU8" s="869"/>
      <c r="DV8" s="870"/>
      <c r="DW8" s="871"/>
      <c r="DX8" s="871"/>
      <c r="DY8" s="871"/>
      <c r="DZ8" s="872"/>
      <c r="EA8" s="256"/>
    </row>
    <row r="9" spans="1:131" s="257" customFormat="1" ht="26.25" customHeight="1" x14ac:dyDescent="0.15">
      <c r="A9" s="263">
        <v>3</v>
      </c>
      <c r="B9" s="841" t="s">
        <v>388</v>
      </c>
      <c r="C9" s="842"/>
      <c r="D9" s="842"/>
      <c r="E9" s="842"/>
      <c r="F9" s="842"/>
      <c r="G9" s="842"/>
      <c r="H9" s="842"/>
      <c r="I9" s="842"/>
      <c r="J9" s="842"/>
      <c r="K9" s="842"/>
      <c r="L9" s="842"/>
      <c r="M9" s="842"/>
      <c r="N9" s="842"/>
      <c r="O9" s="842"/>
      <c r="P9" s="843"/>
      <c r="Q9" s="844">
        <v>1</v>
      </c>
      <c r="R9" s="845"/>
      <c r="S9" s="845"/>
      <c r="T9" s="845"/>
      <c r="U9" s="845"/>
      <c r="V9" s="845">
        <v>0</v>
      </c>
      <c r="W9" s="845"/>
      <c r="X9" s="845"/>
      <c r="Y9" s="845"/>
      <c r="Z9" s="845"/>
      <c r="AA9" s="845">
        <v>1</v>
      </c>
      <c r="AB9" s="845"/>
      <c r="AC9" s="845"/>
      <c r="AD9" s="845"/>
      <c r="AE9" s="846"/>
      <c r="AF9" s="847">
        <v>1</v>
      </c>
      <c r="AG9" s="848"/>
      <c r="AH9" s="848"/>
      <c r="AI9" s="848"/>
      <c r="AJ9" s="849"/>
      <c r="AK9" s="850">
        <v>1</v>
      </c>
      <c r="AL9" s="851"/>
      <c r="AM9" s="851"/>
      <c r="AN9" s="851"/>
      <c r="AO9" s="851"/>
      <c r="AP9" s="851">
        <v>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593</v>
      </c>
      <c r="BT9" s="855"/>
      <c r="BU9" s="855"/>
      <c r="BV9" s="855"/>
      <c r="BW9" s="855"/>
      <c r="BX9" s="855"/>
      <c r="BY9" s="855"/>
      <c r="BZ9" s="855"/>
      <c r="CA9" s="855"/>
      <c r="CB9" s="855"/>
      <c r="CC9" s="855"/>
      <c r="CD9" s="855"/>
      <c r="CE9" s="855"/>
      <c r="CF9" s="855"/>
      <c r="CG9" s="856"/>
      <c r="CH9" s="867">
        <v>0</v>
      </c>
      <c r="CI9" s="868"/>
      <c r="CJ9" s="868"/>
      <c r="CK9" s="868"/>
      <c r="CL9" s="869"/>
      <c r="CM9" s="867">
        <v>919</v>
      </c>
      <c r="CN9" s="868"/>
      <c r="CO9" s="868"/>
      <c r="CP9" s="868"/>
      <c r="CQ9" s="869"/>
      <c r="CR9" s="867">
        <v>900</v>
      </c>
      <c r="CS9" s="868"/>
      <c r="CT9" s="868"/>
      <c r="CU9" s="868"/>
      <c r="CV9" s="869"/>
      <c r="CW9" s="867">
        <v>17</v>
      </c>
      <c r="CX9" s="868"/>
      <c r="CY9" s="868"/>
      <c r="CZ9" s="868"/>
      <c r="DA9" s="869"/>
      <c r="DB9" s="867">
        <v>0</v>
      </c>
      <c r="DC9" s="868"/>
      <c r="DD9" s="868"/>
      <c r="DE9" s="868"/>
      <c r="DF9" s="869"/>
      <c r="DG9" s="867">
        <v>0</v>
      </c>
      <c r="DH9" s="868"/>
      <c r="DI9" s="868"/>
      <c r="DJ9" s="868"/>
      <c r="DK9" s="869"/>
      <c r="DL9" s="867">
        <v>0</v>
      </c>
      <c r="DM9" s="868"/>
      <c r="DN9" s="868"/>
      <c r="DO9" s="868"/>
      <c r="DP9" s="869"/>
      <c r="DQ9" s="867">
        <v>0</v>
      </c>
      <c r="DR9" s="868"/>
      <c r="DS9" s="868"/>
      <c r="DT9" s="868"/>
      <c r="DU9" s="869"/>
      <c r="DV9" s="870"/>
      <c r="DW9" s="871"/>
      <c r="DX9" s="871"/>
      <c r="DY9" s="871"/>
      <c r="DZ9" s="872"/>
      <c r="EA9" s="256"/>
    </row>
    <row r="10" spans="1:131" s="257" customFormat="1" ht="26.25" customHeight="1" x14ac:dyDescent="0.15">
      <c r="A10" s="263">
        <v>4</v>
      </c>
      <c r="B10" s="841" t="s">
        <v>389</v>
      </c>
      <c r="C10" s="842"/>
      <c r="D10" s="842"/>
      <c r="E10" s="842"/>
      <c r="F10" s="842"/>
      <c r="G10" s="842"/>
      <c r="H10" s="842"/>
      <c r="I10" s="842"/>
      <c r="J10" s="842"/>
      <c r="K10" s="842"/>
      <c r="L10" s="842"/>
      <c r="M10" s="842"/>
      <c r="N10" s="842"/>
      <c r="O10" s="842"/>
      <c r="P10" s="843"/>
      <c r="Q10" s="844">
        <v>6</v>
      </c>
      <c r="R10" s="845"/>
      <c r="S10" s="845"/>
      <c r="T10" s="845"/>
      <c r="U10" s="845"/>
      <c r="V10" s="845">
        <v>6</v>
      </c>
      <c r="W10" s="845"/>
      <c r="X10" s="845"/>
      <c r="Y10" s="845"/>
      <c r="Z10" s="845"/>
      <c r="AA10" s="845">
        <v>0</v>
      </c>
      <c r="AB10" s="845"/>
      <c r="AC10" s="845"/>
      <c r="AD10" s="845"/>
      <c r="AE10" s="846"/>
      <c r="AF10" s="847">
        <v>-3</v>
      </c>
      <c r="AG10" s="848"/>
      <c r="AH10" s="848"/>
      <c r="AI10" s="848"/>
      <c r="AJ10" s="849"/>
      <c r="AK10" s="850">
        <v>4</v>
      </c>
      <c r="AL10" s="851"/>
      <c r="AM10" s="851"/>
      <c r="AN10" s="851"/>
      <c r="AO10" s="851"/>
      <c r="AP10" s="851">
        <v>0</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601</v>
      </c>
      <c r="BT10" s="855"/>
      <c r="BU10" s="855"/>
      <c r="BV10" s="855"/>
      <c r="BW10" s="855"/>
      <c r="BX10" s="855"/>
      <c r="BY10" s="855"/>
      <c r="BZ10" s="855"/>
      <c r="CA10" s="855"/>
      <c r="CB10" s="855"/>
      <c r="CC10" s="855"/>
      <c r="CD10" s="855"/>
      <c r="CE10" s="855"/>
      <c r="CF10" s="855"/>
      <c r="CG10" s="856"/>
      <c r="CH10" s="867">
        <v>5</v>
      </c>
      <c r="CI10" s="868"/>
      <c r="CJ10" s="868"/>
      <c r="CK10" s="868"/>
      <c r="CL10" s="869"/>
      <c r="CM10" s="867">
        <v>31</v>
      </c>
      <c r="CN10" s="868"/>
      <c r="CO10" s="868"/>
      <c r="CP10" s="868"/>
      <c r="CQ10" s="869"/>
      <c r="CR10" s="867">
        <v>12</v>
      </c>
      <c r="CS10" s="868"/>
      <c r="CT10" s="868"/>
      <c r="CU10" s="868"/>
      <c r="CV10" s="869"/>
      <c r="CW10" s="867">
        <v>9</v>
      </c>
      <c r="CX10" s="868"/>
      <c r="CY10" s="868"/>
      <c r="CZ10" s="868"/>
      <c r="DA10" s="869"/>
      <c r="DB10" s="867">
        <v>0</v>
      </c>
      <c r="DC10" s="868"/>
      <c r="DD10" s="868"/>
      <c r="DE10" s="868"/>
      <c r="DF10" s="869"/>
      <c r="DG10" s="867">
        <v>0</v>
      </c>
      <c r="DH10" s="868"/>
      <c r="DI10" s="868"/>
      <c r="DJ10" s="868"/>
      <c r="DK10" s="869"/>
      <c r="DL10" s="867">
        <v>0</v>
      </c>
      <c r="DM10" s="868"/>
      <c r="DN10" s="868"/>
      <c r="DO10" s="868"/>
      <c r="DP10" s="869"/>
      <c r="DQ10" s="867">
        <v>0</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3481</v>
      </c>
      <c r="R23" s="880"/>
      <c r="S23" s="880"/>
      <c r="T23" s="880"/>
      <c r="U23" s="880"/>
      <c r="V23" s="880">
        <v>3223</v>
      </c>
      <c r="W23" s="880"/>
      <c r="X23" s="880"/>
      <c r="Y23" s="880"/>
      <c r="Z23" s="880"/>
      <c r="AA23" s="880">
        <v>258</v>
      </c>
      <c r="AB23" s="880"/>
      <c r="AC23" s="880"/>
      <c r="AD23" s="880"/>
      <c r="AE23" s="881"/>
      <c r="AF23" s="882">
        <v>238</v>
      </c>
      <c r="AG23" s="880"/>
      <c r="AH23" s="880"/>
      <c r="AI23" s="880"/>
      <c r="AJ23" s="883"/>
      <c r="AK23" s="884"/>
      <c r="AL23" s="885"/>
      <c r="AM23" s="885"/>
      <c r="AN23" s="885"/>
      <c r="AO23" s="885"/>
      <c r="AP23" s="880">
        <v>3226</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215</v>
      </c>
      <c r="R28" s="909"/>
      <c r="S28" s="909"/>
      <c r="T28" s="909"/>
      <c r="U28" s="909"/>
      <c r="V28" s="909">
        <v>201</v>
      </c>
      <c r="W28" s="909"/>
      <c r="X28" s="909"/>
      <c r="Y28" s="909"/>
      <c r="Z28" s="909"/>
      <c r="AA28" s="909">
        <v>15</v>
      </c>
      <c r="AB28" s="909"/>
      <c r="AC28" s="909"/>
      <c r="AD28" s="909"/>
      <c r="AE28" s="910"/>
      <c r="AF28" s="911">
        <v>15</v>
      </c>
      <c r="AG28" s="909"/>
      <c r="AH28" s="909"/>
      <c r="AI28" s="909"/>
      <c r="AJ28" s="912"/>
      <c r="AK28" s="913">
        <v>13</v>
      </c>
      <c r="AL28" s="904"/>
      <c r="AM28" s="904"/>
      <c r="AN28" s="904"/>
      <c r="AO28" s="904"/>
      <c r="AP28" s="904">
        <v>0</v>
      </c>
      <c r="AQ28" s="904"/>
      <c r="AR28" s="904"/>
      <c r="AS28" s="904"/>
      <c r="AT28" s="904"/>
      <c r="AU28" s="904">
        <v>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96</v>
      </c>
      <c r="R29" s="845"/>
      <c r="S29" s="845"/>
      <c r="T29" s="845"/>
      <c r="U29" s="845"/>
      <c r="V29" s="845">
        <v>90</v>
      </c>
      <c r="W29" s="845"/>
      <c r="X29" s="845"/>
      <c r="Y29" s="845"/>
      <c r="Z29" s="845"/>
      <c r="AA29" s="845">
        <v>6</v>
      </c>
      <c r="AB29" s="845"/>
      <c r="AC29" s="845"/>
      <c r="AD29" s="845"/>
      <c r="AE29" s="846"/>
      <c r="AF29" s="847">
        <v>6</v>
      </c>
      <c r="AG29" s="848"/>
      <c r="AH29" s="848"/>
      <c r="AI29" s="848"/>
      <c r="AJ29" s="849"/>
      <c r="AK29" s="916">
        <v>34</v>
      </c>
      <c r="AL29" s="917"/>
      <c r="AM29" s="917"/>
      <c r="AN29" s="917"/>
      <c r="AO29" s="917"/>
      <c r="AP29" s="917">
        <v>1</v>
      </c>
      <c r="AQ29" s="917"/>
      <c r="AR29" s="917"/>
      <c r="AS29" s="917"/>
      <c r="AT29" s="917"/>
      <c r="AU29" s="917">
        <v>1</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314</v>
      </c>
      <c r="R30" s="845"/>
      <c r="S30" s="845"/>
      <c r="T30" s="845"/>
      <c r="U30" s="845"/>
      <c r="V30" s="845">
        <v>271</v>
      </c>
      <c r="W30" s="845"/>
      <c r="X30" s="845"/>
      <c r="Y30" s="845"/>
      <c r="Z30" s="845"/>
      <c r="AA30" s="845">
        <v>43</v>
      </c>
      <c r="AB30" s="845"/>
      <c r="AC30" s="845"/>
      <c r="AD30" s="845"/>
      <c r="AE30" s="846"/>
      <c r="AF30" s="847">
        <v>43</v>
      </c>
      <c r="AG30" s="848"/>
      <c r="AH30" s="848"/>
      <c r="AI30" s="848"/>
      <c r="AJ30" s="849"/>
      <c r="AK30" s="916">
        <v>47</v>
      </c>
      <c r="AL30" s="917"/>
      <c r="AM30" s="917"/>
      <c r="AN30" s="917"/>
      <c r="AO30" s="917"/>
      <c r="AP30" s="917">
        <v>0</v>
      </c>
      <c r="AQ30" s="917"/>
      <c r="AR30" s="917"/>
      <c r="AS30" s="917"/>
      <c r="AT30" s="917"/>
      <c r="AU30" s="917">
        <v>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3</v>
      </c>
      <c r="R31" s="845"/>
      <c r="S31" s="845"/>
      <c r="T31" s="845"/>
      <c r="U31" s="845"/>
      <c r="V31" s="845">
        <v>2</v>
      </c>
      <c r="W31" s="845"/>
      <c r="X31" s="845"/>
      <c r="Y31" s="845"/>
      <c r="Z31" s="845"/>
      <c r="AA31" s="845">
        <v>1</v>
      </c>
      <c r="AB31" s="845"/>
      <c r="AC31" s="845"/>
      <c r="AD31" s="845"/>
      <c r="AE31" s="846"/>
      <c r="AF31" s="847">
        <v>1</v>
      </c>
      <c r="AG31" s="848"/>
      <c r="AH31" s="848"/>
      <c r="AI31" s="848"/>
      <c r="AJ31" s="849"/>
      <c r="AK31" s="916">
        <v>0</v>
      </c>
      <c r="AL31" s="917"/>
      <c r="AM31" s="917"/>
      <c r="AN31" s="917"/>
      <c r="AO31" s="917"/>
      <c r="AP31" s="917">
        <v>0</v>
      </c>
      <c r="AQ31" s="917"/>
      <c r="AR31" s="917"/>
      <c r="AS31" s="917"/>
      <c r="AT31" s="917"/>
      <c r="AU31" s="917">
        <v>0</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35</v>
      </c>
      <c r="R32" s="845"/>
      <c r="S32" s="845"/>
      <c r="T32" s="845"/>
      <c r="U32" s="845"/>
      <c r="V32" s="845">
        <v>35</v>
      </c>
      <c r="W32" s="845"/>
      <c r="X32" s="845"/>
      <c r="Y32" s="845"/>
      <c r="Z32" s="845"/>
      <c r="AA32" s="845">
        <v>1</v>
      </c>
      <c r="AB32" s="845"/>
      <c r="AC32" s="845"/>
      <c r="AD32" s="845"/>
      <c r="AE32" s="846"/>
      <c r="AF32" s="847">
        <v>1</v>
      </c>
      <c r="AG32" s="848"/>
      <c r="AH32" s="848"/>
      <c r="AI32" s="848"/>
      <c r="AJ32" s="849"/>
      <c r="AK32" s="916">
        <v>16</v>
      </c>
      <c r="AL32" s="917"/>
      <c r="AM32" s="917"/>
      <c r="AN32" s="917"/>
      <c r="AO32" s="917"/>
      <c r="AP32" s="917">
        <v>0</v>
      </c>
      <c r="AQ32" s="917"/>
      <c r="AR32" s="917"/>
      <c r="AS32" s="917"/>
      <c r="AT32" s="917"/>
      <c r="AU32" s="917">
        <v>0</v>
      </c>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135</v>
      </c>
      <c r="R33" s="845"/>
      <c r="S33" s="845"/>
      <c r="T33" s="845"/>
      <c r="U33" s="845"/>
      <c r="V33" s="845">
        <v>133</v>
      </c>
      <c r="W33" s="845"/>
      <c r="X33" s="845"/>
      <c r="Y33" s="845"/>
      <c r="Z33" s="845"/>
      <c r="AA33" s="845">
        <v>2</v>
      </c>
      <c r="AB33" s="845"/>
      <c r="AC33" s="845"/>
      <c r="AD33" s="845"/>
      <c r="AE33" s="846"/>
      <c r="AF33" s="847">
        <v>2</v>
      </c>
      <c r="AG33" s="848"/>
      <c r="AH33" s="848"/>
      <c r="AI33" s="848"/>
      <c r="AJ33" s="849"/>
      <c r="AK33" s="916">
        <v>77</v>
      </c>
      <c r="AL33" s="917"/>
      <c r="AM33" s="917"/>
      <c r="AN33" s="917"/>
      <c r="AO33" s="917"/>
      <c r="AP33" s="917">
        <v>722</v>
      </c>
      <c r="AQ33" s="917"/>
      <c r="AR33" s="917"/>
      <c r="AS33" s="917"/>
      <c r="AT33" s="917"/>
      <c r="AU33" s="917">
        <v>640</v>
      </c>
      <c r="AV33" s="917"/>
      <c r="AW33" s="917"/>
      <c r="AX33" s="917"/>
      <c r="AY33" s="917"/>
      <c r="AZ33" s="918"/>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67</v>
      </c>
      <c r="AG63" s="928"/>
      <c r="AH63" s="928"/>
      <c r="AI63" s="928"/>
      <c r="AJ63" s="929"/>
      <c r="AK63" s="930"/>
      <c r="AL63" s="925"/>
      <c r="AM63" s="925"/>
      <c r="AN63" s="925"/>
      <c r="AO63" s="925"/>
      <c r="AP63" s="928">
        <v>723</v>
      </c>
      <c r="AQ63" s="928"/>
      <c r="AR63" s="928"/>
      <c r="AS63" s="928"/>
      <c r="AT63" s="928"/>
      <c r="AU63" s="928">
        <v>641</v>
      </c>
      <c r="AV63" s="928"/>
      <c r="AW63" s="928"/>
      <c r="AX63" s="928"/>
      <c r="AY63" s="928"/>
      <c r="AZ63" s="932"/>
      <c r="BA63" s="932"/>
      <c r="BB63" s="932"/>
      <c r="BC63" s="932"/>
      <c r="BD63" s="932"/>
      <c r="BE63" s="933"/>
      <c r="BF63" s="933"/>
      <c r="BG63" s="933"/>
      <c r="BH63" s="933"/>
      <c r="BI63" s="934"/>
      <c r="BJ63" s="935" t="s">
        <v>393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397</v>
      </c>
      <c r="W66" s="804"/>
      <c r="X66" s="804"/>
      <c r="Y66" s="804"/>
      <c r="Z66" s="805"/>
      <c r="AA66" s="803" t="s">
        <v>416</v>
      </c>
      <c r="AB66" s="804"/>
      <c r="AC66" s="804"/>
      <c r="AD66" s="804"/>
      <c r="AE66" s="805"/>
      <c r="AF66" s="938" t="s">
        <v>417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594</v>
      </c>
      <c r="C68" s="956"/>
      <c r="D68" s="956"/>
      <c r="E68" s="956"/>
      <c r="F68" s="956"/>
      <c r="G68" s="956"/>
      <c r="H68" s="956"/>
      <c r="I68" s="956"/>
      <c r="J68" s="956"/>
      <c r="K68" s="956"/>
      <c r="L68" s="956"/>
      <c r="M68" s="956"/>
      <c r="N68" s="956"/>
      <c r="O68" s="956"/>
      <c r="P68" s="957"/>
      <c r="Q68" s="958">
        <v>5026</v>
      </c>
      <c r="R68" s="952"/>
      <c r="S68" s="952"/>
      <c r="T68" s="952"/>
      <c r="U68" s="952"/>
      <c r="V68" s="952">
        <v>5010</v>
      </c>
      <c r="W68" s="952"/>
      <c r="X68" s="952"/>
      <c r="Y68" s="952"/>
      <c r="Z68" s="952"/>
      <c r="AA68" s="952">
        <v>16</v>
      </c>
      <c r="AB68" s="952"/>
      <c r="AC68" s="952"/>
      <c r="AD68" s="952"/>
      <c r="AE68" s="952"/>
      <c r="AF68" s="952">
        <v>16</v>
      </c>
      <c r="AG68" s="952"/>
      <c r="AH68" s="952"/>
      <c r="AI68" s="952"/>
      <c r="AJ68" s="952"/>
      <c r="AK68" s="952">
        <v>64</v>
      </c>
      <c r="AL68" s="952"/>
      <c r="AM68" s="952"/>
      <c r="AN68" s="952"/>
      <c r="AO68" s="952"/>
      <c r="AP68" s="952">
        <v>0</v>
      </c>
      <c r="AQ68" s="952"/>
      <c r="AR68" s="952"/>
      <c r="AS68" s="952"/>
      <c r="AT68" s="952"/>
      <c r="AU68" s="952">
        <v>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595</v>
      </c>
      <c r="C69" s="960"/>
      <c r="D69" s="960"/>
      <c r="E69" s="960"/>
      <c r="F69" s="960"/>
      <c r="G69" s="960"/>
      <c r="H69" s="960"/>
      <c r="I69" s="960"/>
      <c r="J69" s="960"/>
      <c r="K69" s="960"/>
      <c r="L69" s="960"/>
      <c r="M69" s="960"/>
      <c r="N69" s="960"/>
      <c r="O69" s="960"/>
      <c r="P69" s="961"/>
      <c r="Q69" s="962">
        <v>507</v>
      </c>
      <c r="R69" s="917"/>
      <c r="S69" s="917"/>
      <c r="T69" s="917"/>
      <c r="U69" s="917"/>
      <c r="V69" s="917">
        <v>439</v>
      </c>
      <c r="W69" s="917"/>
      <c r="X69" s="917"/>
      <c r="Y69" s="917"/>
      <c r="Z69" s="917"/>
      <c r="AA69" s="917">
        <v>68</v>
      </c>
      <c r="AB69" s="917"/>
      <c r="AC69" s="917"/>
      <c r="AD69" s="917"/>
      <c r="AE69" s="917"/>
      <c r="AF69" s="917">
        <v>68</v>
      </c>
      <c r="AG69" s="917"/>
      <c r="AH69" s="917"/>
      <c r="AI69" s="917"/>
      <c r="AJ69" s="917"/>
      <c r="AK69" s="917">
        <v>34</v>
      </c>
      <c r="AL69" s="917"/>
      <c r="AM69" s="917"/>
      <c r="AN69" s="917"/>
      <c r="AO69" s="917"/>
      <c r="AP69" s="917">
        <v>40</v>
      </c>
      <c r="AQ69" s="917"/>
      <c r="AR69" s="917"/>
      <c r="AS69" s="917"/>
      <c r="AT69" s="917"/>
      <c r="AU69" s="917">
        <v>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596</v>
      </c>
      <c r="C70" s="960"/>
      <c r="D70" s="960"/>
      <c r="E70" s="960"/>
      <c r="F70" s="960"/>
      <c r="G70" s="960"/>
      <c r="H70" s="960"/>
      <c r="I70" s="960"/>
      <c r="J70" s="960"/>
      <c r="K70" s="960"/>
      <c r="L70" s="960"/>
      <c r="M70" s="960"/>
      <c r="N70" s="960"/>
      <c r="O70" s="960"/>
      <c r="P70" s="961"/>
      <c r="Q70" s="962">
        <v>822</v>
      </c>
      <c r="R70" s="917"/>
      <c r="S70" s="917"/>
      <c r="T70" s="917"/>
      <c r="U70" s="917"/>
      <c r="V70" s="917">
        <v>633</v>
      </c>
      <c r="W70" s="917"/>
      <c r="X70" s="917"/>
      <c r="Y70" s="917"/>
      <c r="Z70" s="917"/>
      <c r="AA70" s="917">
        <v>188</v>
      </c>
      <c r="AB70" s="917"/>
      <c r="AC70" s="917"/>
      <c r="AD70" s="917"/>
      <c r="AE70" s="917"/>
      <c r="AF70" s="917">
        <v>188</v>
      </c>
      <c r="AG70" s="917"/>
      <c r="AH70" s="917"/>
      <c r="AI70" s="917"/>
      <c r="AJ70" s="917"/>
      <c r="AK70" s="917">
        <v>0</v>
      </c>
      <c r="AL70" s="917"/>
      <c r="AM70" s="917"/>
      <c r="AN70" s="917"/>
      <c r="AO70" s="917"/>
      <c r="AP70" s="917">
        <v>0</v>
      </c>
      <c r="AQ70" s="917"/>
      <c r="AR70" s="917"/>
      <c r="AS70" s="917"/>
      <c r="AT70" s="917"/>
      <c r="AU70" s="917">
        <v>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597</v>
      </c>
      <c r="C71" s="960"/>
      <c r="D71" s="960"/>
      <c r="E71" s="960"/>
      <c r="F71" s="960"/>
      <c r="G71" s="960"/>
      <c r="H71" s="960"/>
      <c r="I71" s="960"/>
      <c r="J71" s="960"/>
      <c r="K71" s="960"/>
      <c r="L71" s="960"/>
      <c r="M71" s="960"/>
      <c r="N71" s="960"/>
      <c r="O71" s="960"/>
      <c r="P71" s="961"/>
      <c r="Q71" s="962">
        <v>107</v>
      </c>
      <c r="R71" s="917"/>
      <c r="S71" s="917"/>
      <c r="T71" s="917"/>
      <c r="U71" s="917"/>
      <c r="V71" s="917">
        <v>101</v>
      </c>
      <c r="W71" s="917"/>
      <c r="X71" s="917"/>
      <c r="Y71" s="917"/>
      <c r="Z71" s="917"/>
      <c r="AA71" s="917">
        <v>6</v>
      </c>
      <c r="AB71" s="917"/>
      <c r="AC71" s="917"/>
      <c r="AD71" s="917"/>
      <c r="AE71" s="917"/>
      <c r="AF71" s="917">
        <v>6</v>
      </c>
      <c r="AG71" s="917"/>
      <c r="AH71" s="917"/>
      <c r="AI71" s="917"/>
      <c r="AJ71" s="917"/>
      <c r="AK71" s="917">
        <v>14</v>
      </c>
      <c r="AL71" s="917"/>
      <c r="AM71" s="917"/>
      <c r="AN71" s="917"/>
      <c r="AO71" s="917"/>
      <c r="AP71" s="917">
        <v>0</v>
      </c>
      <c r="AQ71" s="917"/>
      <c r="AR71" s="917"/>
      <c r="AS71" s="917"/>
      <c r="AT71" s="917"/>
      <c r="AU71" s="917">
        <v>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598</v>
      </c>
      <c r="C72" s="960"/>
      <c r="D72" s="960"/>
      <c r="E72" s="960"/>
      <c r="F72" s="960"/>
      <c r="G72" s="960"/>
      <c r="H72" s="960"/>
      <c r="I72" s="960"/>
      <c r="J72" s="960"/>
      <c r="K72" s="960"/>
      <c r="L72" s="960"/>
      <c r="M72" s="960"/>
      <c r="N72" s="960"/>
      <c r="O72" s="960"/>
      <c r="P72" s="961"/>
      <c r="Q72" s="962">
        <v>134</v>
      </c>
      <c r="R72" s="917"/>
      <c r="S72" s="917"/>
      <c r="T72" s="917"/>
      <c r="U72" s="917"/>
      <c r="V72" s="917">
        <v>92</v>
      </c>
      <c r="W72" s="917"/>
      <c r="X72" s="917"/>
      <c r="Y72" s="917"/>
      <c r="Z72" s="917"/>
      <c r="AA72" s="917">
        <v>42</v>
      </c>
      <c r="AB72" s="917"/>
      <c r="AC72" s="917"/>
      <c r="AD72" s="917"/>
      <c r="AE72" s="917"/>
      <c r="AF72" s="917">
        <v>42</v>
      </c>
      <c r="AG72" s="917"/>
      <c r="AH72" s="917"/>
      <c r="AI72" s="917"/>
      <c r="AJ72" s="917"/>
      <c r="AK72" s="917">
        <v>0</v>
      </c>
      <c r="AL72" s="917"/>
      <c r="AM72" s="917"/>
      <c r="AN72" s="917"/>
      <c r="AO72" s="917"/>
      <c r="AP72" s="917">
        <v>0</v>
      </c>
      <c r="AQ72" s="917"/>
      <c r="AR72" s="917"/>
      <c r="AS72" s="917"/>
      <c r="AT72" s="917"/>
      <c r="AU72" s="917">
        <v>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599</v>
      </c>
      <c r="C73" s="960"/>
      <c r="D73" s="960"/>
      <c r="E73" s="960"/>
      <c r="F73" s="960"/>
      <c r="G73" s="960"/>
      <c r="H73" s="960"/>
      <c r="I73" s="960"/>
      <c r="J73" s="960"/>
      <c r="K73" s="960"/>
      <c r="L73" s="960"/>
      <c r="M73" s="960"/>
      <c r="N73" s="960"/>
      <c r="O73" s="960"/>
      <c r="P73" s="961"/>
      <c r="Q73" s="962">
        <v>10757</v>
      </c>
      <c r="R73" s="917"/>
      <c r="S73" s="917"/>
      <c r="T73" s="917"/>
      <c r="U73" s="917"/>
      <c r="V73" s="917">
        <v>10644</v>
      </c>
      <c r="W73" s="917"/>
      <c r="X73" s="917"/>
      <c r="Y73" s="917"/>
      <c r="Z73" s="917"/>
      <c r="AA73" s="917">
        <v>114</v>
      </c>
      <c r="AB73" s="917"/>
      <c r="AC73" s="917"/>
      <c r="AD73" s="917"/>
      <c r="AE73" s="917"/>
      <c r="AF73" s="917">
        <v>2083</v>
      </c>
      <c r="AG73" s="917"/>
      <c r="AH73" s="917"/>
      <c r="AI73" s="917"/>
      <c r="AJ73" s="917"/>
      <c r="AK73" s="917">
        <v>839</v>
      </c>
      <c r="AL73" s="917"/>
      <c r="AM73" s="917"/>
      <c r="AN73" s="917"/>
      <c r="AO73" s="917"/>
      <c r="AP73" s="917">
        <v>4812</v>
      </c>
      <c r="AQ73" s="917"/>
      <c r="AR73" s="917"/>
      <c r="AS73" s="917"/>
      <c r="AT73" s="917"/>
      <c r="AU73" s="917">
        <v>181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600</v>
      </c>
      <c r="C74" s="960"/>
      <c r="D74" s="960"/>
      <c r="E74" s="960"/>
      <c r="F74" s="960"/>
      <c r="G74" s="960"/>
      <c r="H74" s="960"/>
      <c r="I74" s="960"/>
      <c r="J74" s="960"/>
      <c r="K74" s="960"/>
      <c r="L74" s="960"/>
      <c r="M74" s="960"/>
      <c r="N74" s="960"/>
      <c r="O74" s="960"/>
      <c r="P74" s="961"/>
      <c r="Q74" s="962">
        <v>15308</v>
      </c>
      <c r="R74" s="917"/>
      <c r="S74" s="917"/>
      <c r="T74" s="917"/>
      <c r="U74" s="917"/>
      <c r="V74" s="917">
        <v>14789</v>
      </c>
      <c r="W74" s="917"/>
      <c r="X74" s="917"/>
      <c r="Y74" s="917"/>
      <c r="Z74" s="917"/>
      <c r="AA74" s="917">
        <v>519</v>
      </c>
      <c r="AB74" s="917"/>
      <c r="AC74" s="917"/>
      <c r="AD74" s="917"/>
      <c r="AE74" s="917"/>
      <c r="AF74" s="917">
        <v>515</v>
      </c>
      <c r="AG74" s="917"/>
      <c r="AH74" s="917"/>
      <c r="AI74" s="917"/>
      <c r="AJ74" s="917"/>
      <c r="AK74" s="917">
        <v>1469</v>
      </c>
      <c r="AL74" s="917"/>
      <c r="AM74" s="917"/>
      <c r="AN74" s="917"/>
      <c r="AO74" s="917"/>
      <c r="AP74" s="917">
        <v>2326</v>
      </c>
      <c r="AQ74" s="917"/>
      <c r="AR74" s="917"/>
      <c r="AS74" s="917"/>
      <c r="AT74" s="917"/>
      <c r="AU74" s="917">
        <v>32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2918</v>
      </c>
      <c r="AG88" s="928"/>
      <c r="AH88" s="928"/>
      <c r="AI88" s="928"/>
      <c r="AJ88" s="928"/>
      <c r="AK88" s="925"/>
      <c r="AL88" s="925"/>
      <c r="AM88" s="925"/>
      <c r="AN88" s="925"/>
      <c r="AO88" s="925"/>
      <c r="AP88" s="928">
        <v>7178</v>
      </c>
      <c r="AQ88" s="928"/>
      <c r="AR88" s="928"/>
      <c r="AS88" s="928"/>
      <c r="AT88" s="928"/>
      <c r="AU88" s="928">
        <v>213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1017</v>
      </c>
      <c r="CS102" s="936"/>
      <c r="CT102" s="936"/>
      <c r="CU102" s="936"/>
      <c r="CV102" s="979"/>
      <c r="CW102" s="978">
        <v>66</v>
      </c>
      <c r="CX102" s="936"/>
      <c r="CY102" s="936"/>
      <c r="CZ102" s="936"/>
      <c r="DA102" s="979"/>
      <c r="DB102" s="978">
        <v>180</v>
      </c>
      <c r="DC102" s="936"/>
      <c r="DD102" s="936"/>
      <c r="DE102" s="936"/>
      <c r="DF102" s="979"/>
      <c r="DG102" s="978">
        <v>0</v>
      </c>
      <c r="DH102" s="936"/>
      <c r="DI102" s="936"/>
      <c r="DJ102" s="936"/>
      <c r="DK102" s="979"/>
      <c r="DL102" s="978">
        <v>0</v>
      </c>
      <c r="DM102" s="936"/>
      <c r="DN102" s="936"/>
      <c r="DO102" s="936"/>
      <c r="DP102" s="979"/>
      <c r="DQ102" s="978">
        <v>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304</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304</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304</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224174</v>
      </c>
      <c r="AB110" s="988"/>
      <c r="AC110" s="988"/>
      <c r="AD110" s="988"/>
      <c r="AE110" s="989"/>
      <c r="AF110" s="990">
        <v>244369</v>
      </c>
      <c r="AG110" s="988"/>
      <c r="AH110" s="988"/>
      <c r="AI110" s="988"/>
      <c r="AJ110" s="989"/>
      <c r="AK110" s="990">
        <v>268665</v>
      </c>
      <c r="AL110" s="988"/>
      <c r="AM110" s="988"/>
      <c r="AN110" s="988"/>
      <c r="AO110" s="989"/>
      <c r="AP110" s="991">
        <v>20</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2884784</v>
      </c>
      <c r="BR110" s="1023"/>
      <c r="BS110" s="1023"/>
      <c r="BT110" s="1023"/>
      <c r="BU110" s="1023"/>
      <c r="BV110" s="1023">
        <v>3109699</v>
      </c>
      <c r="BW110" s="1023"/>
      <c r="BX110" s="1023"/>
      <c r="BY110" s="1023"/>
      <c r="BZ110" s="1023"/>
      <c r="CA110" s="1023">
        <v>3225662</v>
      </c>
      <c r="CB110" s="1023"/>
      <c r="CC110" s="1023"/>
      <c r="CD110" s="1023"/>
      <c r="CE110" s="1023"/>
      <c r="CF110" s="1037">
        <v>240.2</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393</v>
      </c>
      <c r="DH110" s="1023"/>
      <c r="DI110" s="1023"/>
      <c r="DJ110" s="1023"/>
      <c r="DK110" s="1023"/>
      <c r="DL110" s="1023" t="s">
        <v>438</v>
      </c>
      <c r="DM110" s="1023"/>
      <c r="DN110" s="1023"/>
      <c r="DO110" s="1023"/>
      <c r="DP110" s="1023"/>
      <c r="DQ110" s="1023" t="s">
        <v>439</v>
      </c>
      <c r="DR110" s="1023"/>
      <c r="DS110" s="1023"/>
      <c r="DT110" s="1023"/>
      <c r="DU110" s="1023"/>
      <c r="DV110" s="1024" t="s">
        <v>438</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439</v>
      </c>
      <c r="AB111" s="1030"/>
      <c r="AC111" s="1030"/>
      <c r="AD111" s="1030"/>
      <c r="AE111" s="1031"/>
      <c r="AF111" s="1032" t="s">
        <v>441</v>
      </c>
      <c r="AG111" s="1030"/>
      <c r="AH111" s="1030"/>
      <c r="AI111" s="1030"/>
      <c r="AJ111" s="1031"/>
      <c r="AK111" s="1032" t="s">
        <v>393</v>
      </c>
      <c r="AL111" s="1030"/>
      <c r="AM111" s="1030"/>
      <c r="AN111" s="1030"/>
      <c r="AO111" s="1031"/>
      <c r="AP111" s="1033" t="s">
        <v>438</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t="s">
        <v>439</v>
      </c>
      <c r="BR111" s="1016"/>
      <c r="BS111" s="1016"/>
      <c r="BT111" s="1016"/>
      <c r="BU111" s="1016"/>
      <c r="BV111" s="1016" t="s">
        <v>438</v>
      </c>
      <c r="BW111" s="1016"/>
      <c r="BX111" s="1016"/>
      <c r="BY111" s="1016"/>
      <c r="BZ111" s="1016"/>
      <c r="CA111" s="1016" t="s">
        <v>441</v>
      </c>
      <c r="CB111" s="1016"/>
      <c r="CC111" s="1016"/>
      <c r="CD111" s="1016"/>
      <c r="CE111" s="1016"/>
      <c r="CF111" s="1010" t="s">
        <v>393</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441</v>
      </c>
      <c r="DM111" s="1016"/>
      <c r="DN111" s="1016"/>
      <c r="DO111" s="1016"/>
      <c r="DP111" s="1016"/>
      <c r="DQ111" s="1016" t="s">
        <v>393</v>
      </c>
      <c r="DR111" s="1016"/>
      <c r="DS111" s="1016"/>
      <c r="DT111" s="1016"/>
      <c r="DU111" s="1016"/>
      <c r="DV111" s="1017" t="s">
        <v>393</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439</v>
      </c>
      <c r="AB112" s="1055"/>
      <c r="AC112" s="1055"/>
      <c r="AD112" s="1055"/>
      <c r="AE112" s="1056"/>
      <c r="AF112" s="1057" t="s">
        <v>444</v>
      </c>
      <c r="AG112" s="1055"/>
      <c r="AH112" s="1055"/>
      <c r="AI112" s="1055"/>
      <c r="AJ112" s="1056"/>
      <c r="AK112" s="1057" t="s">
        <v>444</v>
      </c>
      <c r="AL112" s="1055"/>
      <c r="AM112" s="1055"/>
      <c r="AN112" s="1055"/>
      <c r="AO112" s="1056"/>
      <c r="AP112" s="1058" t="s">
        <v>393</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701115</v>
      </c>
      <c r="BR112" s="1016"/>
      <c r="BS112" s="1016"/>
      <c r="BT112" s="1016"/>
      <c r="BU112" s="1016"/>
      <c r="BV112" s="1016">
        <v>669680</v>
      </c>
      <c r="BW112" s="1016"/>
      <c r="BX112" s="1016"/>
      <c r="BY112" s="1016"/>
      <c r="BZ112" s="1016"/>
      <c r="CA112" s="1016">
        <v>630682</v>
      </c>
      <c r="CB112" s="1016"/>
      <c r="CC112" s="1016"/>
      <c r="CD112" s="1016"/>
      <c r="CE112" s="1016"/>
      <c r="CF112" s="1010">
        <v>47</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444</v>
      </c>
      <c r="DH112" s="1016"/>
      <c r="DI112" s="1016"/>
      <c r="DJ112" s="1016"/>
      <c r="DK112" s="1016"/>
      <c r="DL112" s="1016" t="s">
        <v>438</v>
      </c>
      <c r="DM112" s="1016"/>
      <c r="DN112" s="1016"/>
      <c r="DO112" s="1016"/>
      <c r="DP112" s="1016"/>
      <c r="DQ112" s="1016" t="s">
        <v>439</v>
      </c>
      <c r="DR112" s="1016"/>
      <c r="DS112" s="1016"/>
      <c r="DT112" s="1016"/>
      <c r="DU112" s="1016"/>
      <c r="DV112" s="1017" t="s">
        <v>438</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69050</v>
      </c>
      <c r="AB113" s="1030"/>
      <c r="AC113" s="1030"/>
      <c r="AD113" s="1030"/>
      <c r="AE113" s="1031"/>
      <c r="AF113" s="1032">
        <v>69676</v>
      </c>
      <c r="AG113" s="1030"/>
      <c r="AH113" s="1030"/>
      <c r="AI113" s="1030"/>
      <c r="AJ113" s="1031"/>
      <c r="AK113" s="1032">
        <v>68451</v>
      </c>
      <c r="AL113" s="1030"/>
      <c r="AM113" s="1030"/>
      <c r="AN113" s="1030"/>
      <c r="AO113" s="1031"/>
      <c r="AP113" s="1033">
        <v>5.0999999999999996</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317018</v>
      </c>
      <c r="BR113" s="1016"/>
      <c r="BS113" s="1016"/>
      <c r="BT113" s="1016"/>
      <c r="BU113" s="1016"/>
      <c r="BV113" s="1016">
        <v>253133</v>
      </c>
      <c r="BW113" s="1016"/>
      <c r="BX113" s="1016"/>
      <c r="BY113" s="1016"/>
      <c r="BZ113" s="1016"/>
      <c r="CA113" s="1016">
        <v>220108</v>
      </c>
      <c r="CB113" s="1016"/>
      <c r="CC113" s="1016"/>
      <c r="CD113" s="1016"/>
      <c r="CE113" s="1016"/>
      <c r="CF113" s="1010">
        <v>16.399999999999999</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441</v>
      </c>
      <c r="DH113" s="1055"/>
      <c r="DI113" s="1055"/>
      <c r="DJ113" s="1055"/>
      <c r="DK113" s="1056"/>
      <c r="DL113" s="1057" t="s">
        <v>438</v>
      </c>
      <c r="DM113" s="1055"/>
      <c r="DN113" s="1055"/>
      <c r="DO113" s="1055"/>
      <c r="DP113" s="1056"/>
      <c r="DQ113" s="1057" t="s">
        <v>393</v>
      </c>
      <c r="DR113" s="1055"/>
      <c r="DS113" s="1055"/>
      <c r="DT113" s="1055"/>
      <c r="DU113" s="1056"/>
      <c r="DV113" s="1058" t="s">
        <v>438</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5888</v>
      </c>
      <c r="AB114" s="1055"/>
      <c r="AC114" s="1055"/>
      <c r="AD114" s="1055"/>
      <c r="AE114" s="1056"/>
      <c r="AF114" s="1057">
        <v>5961</v>
      </c>
      <c r="AG114" s="1055"/>
      <c r="AH114" s="1055"/>
      <c r="AI114" s="1055"/>
      <c r="AJ114" s="1056"/>
      <c r="AK114" s="1057">
        <v>8551</v>
      </c>
      <c r="AL114" s="1055"/>
      <c r="AM114" s="1055"/>
      <c r="AN114" s="1055"/>
      <c r="AO114" s="1056"/>
      <c r="AP114" s="1058">
        <v>0.6</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306612</v>
      </c>
      <c r="BR114" s="1016"/>
      <c r="BS114" s="1016"/>
      <c r="BT114" s="1016"/>
      <c r="BU114" s="1016"/>
      <c r="BV114" s="1016">
        <v>338821</v>
      </c>
      <c r="BW114" s="1016"/>
      <c r="BX114" s="1016"/>
      <c r="BY114" s="1016"/>
      <c r="BZ114" s="1016"/>
      <c r="CA114" s="1016">
        <v>330278</v>
      </c>
      <c r="CB114" s="1016"/>
      <c r="CC114" s="1016"/>
      <c r="CD114" s="1016"/>
      <c r="CE114" s="1016"/>
      <c r="CF114" s="1010">
        <v>24.6</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393</v>
      </c>
      <c r="DH114" s="1055"/>
      <c r="DI114" s="1055"/>
      <c r="DJ114" s="1055"/>
      <c r="DK114" s="1056"/>
      <c r="DL114" s="1057" t="s">
        <v>439</v>
      </c>
      <c r="DM114" s="1055"/>
      <c r="DN114" s="1055"/>
      <c r="DO114" s="1055"/>
      <c r="DP114" s="1056"/>
      <c r="DQ114" s="1057" t="s">
        <v>393</v>
      </c>
      <c r="DR114" s="1055"/>
      <c r="DS114" s="1055"/>
      <c r="DT114" s="1055"/>
      <c r="DU114" s="1056"/>
      <c r="DV114" s="1058" t="s">
        <v>439</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444</v>
      </c>
      <c r="AB115" s="1030"/>
      <c r="AC115" s="1030"/>
      <c r="AD115" s="1030"/>
      <c r="AE115" s="1031"/>
      <c r="AF115" s="1032" t="s">
        <v>438</v>
      </c>
      <c r="AG115" s="1030"/>
      <c r="AH115" s="1030"/>
      <c r="AI115" s="1030"/>
      <c r="AJ115" s="1031"/>
      <c r="AK115" s="1032" t="s">
        <v>393</v>
      </c>
      <c r="AL115" s="1030"/>
      <c r="AM115" s="1030"/>
      <c r="AN115" s="1030"/>
      <c r="AO115" s="1031"/>
      <c r="AP115" s="1033" t="s">
        <v>439</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393</v>
      </c>
      <c r="BR115" s="1016"/>
      <c r="BS115" s="1016"/>
      <c r="BT115" s="1016"/>
      <c r="BU115" s="1016"/>
      <c r="BV115" s="1016" t="s">
        <v>438</v>
      </c>
      <c r="BW115" s="1016"/>
      <c r="BX115" s="1016"/>
      <c r="BY115" s="1016"/>
      <c r="BZ115" s="1016"/>
      <c r="CA115" s="1016" t="s">
        <v>439</v>
      </c>
      <c r="CB115" s="1016"/>
      <c r="CC115" s="1016"/>
      <c r="CD115" s="1016"/>
      <c r="CE115" s="1016"/>
      <c r="CF115" s="1010" t="s">
        <v>393</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438</v>
      </c>
      <c r="DH115" s="1055"/>
      <c r="DI115" s="1055"/>
      <c r="DJ115" s="1055"/>
      <c r="DK115" s="1056"/>
      <c r="DL115" s="1057" t="s">
        <v>439</v>
      </c>
      <c r="DM115" s="1055"/>
      <c r="DN115" s="1055"/>
      <c r="DO115" s="1055"/>
      <c r="DP115" s="1056"/>
      <c r="DQ115" s="1057" t="s">
        <v>439</v>
      </c>
      <c r="DR115" s="1055"/>
      <c r="DS115" s="1055"/>
      <c r="DT115" s="1055"/>
      <c r="DU115" s="1056"/>
      <c r="DV115" s="1058" t="s">
        <v>439</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444</v>
      </c>
      <c r="AB116" s="1055"/>
      <c r="AC116" s="1055"/>
      <c r="AD116" s="1055"/>
      <c r="AE116" s="1056"/>
      <c r="AF116" s="1057" t="s">
        <v>393</v>
      </c>
      <c r="AG116" s="1055"/>
      <c r="AH116" s="1055"/>
      <c r="AI116" s="1055"/>
      <c r="AJ116" s="1056"/>
      <c r="AK116" s="1057" t="s">
        <v>393</v>
      </c>
      <c r="AL116" s="1055"/>
      <c r="AM116" s="1055"/>
      <c r="AN116" s="1055"/>
      <c r="AO116" s="1056"/>
      <c r="AP116" s="1058" t="s">
        <v>438</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441</v>
      </c>
      <c r="BR116" s="1016"/>
      <c r="BS116" s="1016"/>
      <c r="BT116" s="1016"/>
      <c r="BU116" s="1016"/>
      <c r="BV116" s="1016" t="s">
        <v>438</v>
      </c>
      <c r="BW116" s="1016"/>
      <c r="BX116" s="1016"/>
      <c r="BY116" s="1016"/>
      <c r="BZ116" s="1016"/>
      <c r="CA116" s="1016" t="s">
        <v>393</v>
      </c>
      <c r="CB116" s="1016"/>
      <c r="CC116" s="1016"/>
      <c r="CD116" s="1016"/>
      <c r="CE116" s="1016"/>
      <c r="CF116" s="1010" t="s">
        <v>439</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393</v>
      </c>
      <c r="DH116" s="1055"/>
      <c r="DI116" s="1055"/>
      <c r="DJ116" s="1055"/>
      <c r="DK116" s="1056"/>
      <c r="DL116" s="1057" t="s">
        <v>393</v>
      </c>
      <c r="DM116" s="1055"/>
      <c r="DN116" s="1055"/>
      <c r="DO116" s="1055"/>
      <c r="DP116" s="1056"/>
      <c r="DQ116" s="1057" t="s">
        <v>438</v>
      </c>
      <c r="DR116" s="1055"/>
      <c r="DS116" s="1055"/>
      <c r="DT116" s="1055"/>
      <c r="DU116" s="1056"/>
      <c r="DV116" s="1058" t="s">
        <v>438</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299112</v>
      </c>
      <c r="AB117" s="1073"/>
      <c r="AC117" s="1073"/>
      <c r="AD117" s="1073"/>
      <c r="AE117" s="1074"/>
      <c r="AF117" s="1075">
        <v>320006</v>
      </c>
      <c r="AG117" s="1073"/>
      <c r="AH117" s="1073"/>
      <c r="AI117" s="1073"/>
      <c r="AJ117" s="1074"/>
      <c r="AK117" s="1075">
        <v>345667</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438</v>
      </c>
      <c r="BR117" s="1016"/>
      <c r="BS117" s="1016"/>
      <c r="BT117" s="1016"/>
      <c r="BU117" s="1016"/>
      <c r="BV117" s="1016" t="s">
        <v>393</v>
      </c>
      <c r="BW117" s="1016"/>
      <c r="BX117" s="1016"/>
      <c r="BY117" s="1016"/>
      <c r="BZ117" s="1016"/>
      <c r="CA117" s="1016" t="s">
        <v>441</v>
      </c>
      <c r="CB117" s="1016"/>
      <c r="CC117" s="1016"/>
      <c r="CD117" s="1016"/>
      <c r="CE117" s="1016"/>
      <c r="CF117" s="1010" t="s">
        <v>393</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393</v>
      </c>
      <c r="DH117" s="1055"/>
      <c r="DI117" s="1055"/>
      <c r="DJ117" s="1055"/>
      <c r="DK117" s="1056"/>
      <c r="DL117" s="1057" t="s">
        <v>438</v>
      </c>
      <c r="DM117" s="1055"/>
      <c r="DN117" s="1055"/>
      <c r="DO117" s="1055"/>
      <c r="DP117" s="1056"/>
      <c r="DQ117" s="1057" t="s">
        <v>393</v>
      </c>
      <c r="DR117" s="1055"/>
      <c r="DS117" s="1055"/>
      <c r="DT117" s="1055"/>
      <c r="DU117" s="1056"/>
      <c r="DV117" s="1058" t="s">
        <v>438</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304</v>
      </c>
      <c r="AL118" s="981"/>
      <c r="AM118" s="981"/>
      <c r="AN118" s="981"/>
      <c r="AO118" s="982"/>
      <c r="AP118" s="1067" t="s">
        <v>432</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438</v>
      </c>
      <c r="BR118" s="1094"/>
      <c r="BS118" s="1094"/>
      <c r="BT118" s="1094"/>
      <c r="BU118" s="1094"/>
      <c r="BV118" s="1094" t="s">
        <v>438</v>
      </c>
      <c r="BW118" s="1094"/>
      <c r="BX118" s="1094"/>
      <c r="BY118" s="1094"/>
      <c r="BZ118" s="1094"/>
      <c r="CA118" s="1094" t="s">
        <v>444</v>
      </c>
      <c r="CB118" s="1094"/>
      <c r="CC118" s="1094"/>
      <c r="CD118" s="1094"/>
      <c r="CE118" s="1094"/>
      <c r="CF118" s="1010" t="s">
        <v>444</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438</v>
      </c>
      <c r="DH118" s="1055"/>
      <c r="DI118" s="1055"/>
      <c r="DJ118" s="1055"/>
      <c r="DK118" s="1056"/>
      <c r="DL118" s="1057" t="s">
        <v>438</v>
      </c>
      <c r="DM118" s="1055"/>
      <c r="DN118" s="1055"/>
      <c r="DO118" s="1055"/>
      <c r="DP118" s="1056"/>
      <c r="DQ118" s="1057" t="s">
        <v>441</v>
      </c>
      <c r="DR118" s="1055"/>
      <c r="DS118" s="1055"/>
      <c r="DT118" s="1055"/>
      <c r="DU118" s="1056"/>
      <c r="DV118" s="1058" t="s">
        <v>444</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444</v>
      </c>
      <c r="AB119" s="988"/>
      <c r="AC119" s="988"/>
      <c r="AD119" s="988"/>
      <c r="AE119" s="989"/>
      <c r="AF119" s="990" t="s">
        <v>444</v>
      </c>
      <c r="AG119" s="988"/>
      <c r="AH119" s="988"/>
      <c r="AI119" s="988"/>
      <c r="AJ119" s="989"/>
      <c r="AK119" s="990" t="s">
        <v>444</v>
      </c>
      <c r="AL119" s="988"/>
      <c r="AM119" s="988"/>
      <c r="AN119" s="988"/>
      <c r="AO119" s="989"/>
      <c r="AP119" s="991" t="s">
        <v>444</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466</v>
      </c>
      <c r="BP119" s="1102"/>
      <c r="BQ119" s="1093">
        <v>4209529</v>
      </c>
      <c r="BR119" s="1094"/>
      <c r="BS119" s="1094"/>
      <c r="BT119" s="1094"/>
      <c r="BU119" s="1094"/>
      <c r="BV119" s="1094">
        <v>4371333</v>
      </c>
      <c r="BW119" s="1094"/>
      <c r="BX119" s="1094"/>
      <c r="BY119" s="1094"/>
      <c r="BZ119" s="1094"/>
      <c r="CA119" s="1094">
        <v>4406730</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444</v>
      </c>
      <c r="DH119" s="1080"/>
      <c r="DI119" s="1080"/>
      <c r="DJ119" s="1080"/>
      <c r="DK119" s="1081"/>
      <c r="DL119" s="1079" t="s">
        <v>444</v>
      </c>
      <c r="DM119" s="1080"/>
      <c r="DN119" s="1080"/>
      <c r="DO119" s="1080"/>
      <c r="DP119" s="1081"/>
      <c r="DQ119" s="1079" t="s">
        <v>438</v>
      </c>
      <c r="DR119" s="1080"/>
      <c r="DS119" s="1080"/>
      <c r="DT119" s="1080"/>
      <c r="DU119" s="1081"/>
      <c r="DV119" s="1082" t="s">
        <v>438</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444</v>
      </c>
      <c r="AB120" s="1055"/>
      <c r="AC120" s="1055"/>
      <c r="AD120" s="1055"/>
      <c r="AE120" s="1056"/>
      <c r="AF120" s="1057" t="s">
        <v>444</v>
      </c>
      <c r="AG120" s="1055"/>
      <c r="AH120" s="1055"/>
      <c r="AI120" s="1055"/>
      <c r="AJ120" s="1056"/>
      <c r="AK120" s="1057" t="s">
        <v>438</v>
      </c>
      <c r="AL120" s="1055"/>
      <c r="AM120" s="1055"/>
      <c r="AN120" s="1055"/>
      <c r="AO120" s="1056"/>
      <c r="AP120" s="1058" t="s">
        <v>444</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6078203</v>
      </c>
      <c r="BR120" s="1023"/>
      <c r="BS120" s="1023"/>
      <c r="BT120" s="1023"/>
      <c r="BU120" s="1023"/>
      <c r="BV120" s="1023">
        <v>5747309</v>
      </c>
      <c r="BW120" s="1023"/>
      <c r="BX120" s="1023"/>
      <c r="BY120" s="1023"/>
      <c r="BZ120" s="1023"/>
      <c r="CA120" s="1023">
        <v>5584215</v>
      </c>
      <c r="CB120" s="1023"/>
      <c r="CC120" s="1023"/>
      <c r="CD120" s="1023"/>
      <c r="CE120" s="1023"/>
      <c r="CF120" s="1037">
        <v>415.9</v>
      </c>
      <c r="CG120" s="1038"/>
      <c r="CH120" s="1038"/>
      <c r="CI120" s="1038"/>
      <c r="CJ120" s="1038"/>
      <c r="CK120" s="1103" t="s">
        <v>470</v>
      </c>
      <c r="CL120" s="1104"/>
      <c r="CM120" s="1104"/>
      <c r="CN120" s="1104"/>
      <c r="CO120" s="1105"/>
      <c r="CP120" s="1111" t="s">
        <v>471</v>
      </c>
      <c r="CQ120" s="1112"/>
      <c r="CR120" s="1112"/>
      <c r="CS120" s="1112"/>
      <c r="CT120" s="1112"/>
      <c r="CU120" s="1112"/>
      <c r="CV120" s="1112"/>
      <c r="CW120" s="1112"/>
      <c r="CX120" s="1112"/>
      <c r="CY120" s="1112"/>
      <c r="CZ120" s="1112"/>
      <c r="DA120" s="1112"/>
      <c r="DB120" s="1112"/>
      <c r="DC120" s="1112"/>
      <c r="DD120" s="1112"/>
      <c r="DE120" s="1112"/>
      <c r="DF120" s="1113"/>
      <c r="DG120" s="1022">
        <v>701115</v>
      </c>
      <c r="DH120" s="1023"/>
      <c r="DI120" s="1023"/>
      <c r="DJ120" s="1023"/>
      <c r="DK120" s="1023"/>
      <c r="DL120" s="1023">
        <v>669680</v>
      </c>
      <c r="DM120" s="1023"/>
      <c r="DN120" s="1023"/>
      <c r="DO120" s="1023"/>
      <c r="DP120" s="1023"/>
      <c r="DQ120" s="1023">
        <v>629239</v>
      </c>
      <c r="DR120" s="1023"/>
      <c r="DS120" s="1023"/>
      <c r="DT120" s="1023"/>
      <c r="DU120" s="1023"/>
      <c r="DV120" s="1024">
        <v>46.9</v>
      </c>
      <c r="DW120" s="1024"/>
      <c r="DX120" s="1024"/>
      <c r="DY120" s="1024"/>
      <c r="DZ120" s="1025"/>
    </row>
    <row r="121" spans="1:130" s="248" customFormat="1" ht="26.25" customHeight="1" x14ac:dyDescent="0.15">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444</v>
      </c>
      <c r="AB121" s="1055"/>
      <c r="AC121" s="1055"/>
      <c r="AD121" s="1055"/>
      <c r="AE121" s="1056"/>
      <c r="AF121" s="1057" t="s">
        <v>444</v>
      </c>
      <c r="AG121" s="1055"/>
      <c r="AH121" s="1055"/>
      <c r="AI121" s="1055"/>
      <c r="AJ121" s="1056"/>
      <c r="AK121" s="1057" t="s">
        <v>444</v>
      </c>
      <c r="AL121" s="1055"/>
      <c r="AM121" s="1055"/>
      <c r="AN121" s="1055"/>
      <c r="AO121" s="1056"/>
      <c r="AP121" s="1058" t="s">
        <v>444</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216944</v>
      </c>
      <c r="BR121" s="1016"/>
      <c r="BS121" s="1016"/>
      <c r="BT121" s="1016"/>
      <c r="BU121" s="1016"/>
      <c r="BV121" s="1016">
        <v>153294</v>
      </c>
      <c r="BW121" s="1016"/>
      <c r="BX121" s="1016"/>
      <c r="BY121" s="1016"/>
      <c r="BZ121" s="1016"/>
      <c r="CA121" s="1016">
        <v>173854</v>
      </c>
      <c r="CB121" s="1016"/>
      <c r="CC121" s="1016"/>
      <c r="CD121" s="1016"/>
      <c r="CE121" s="1016"/>
      <c r="CF121" s="1010">
        <v>12.9</v>
      </c>
      <c r="CG121" s="1011"/>
      <c r="CH121" s="1011"/>
      <c r="CI121" s="1011"/>
      <c r="CJ121" s="1011"/>
      <c r="CK121" s="1106"/>
      <c r="CL121" s="1107"/>
      <c r="CM121" s="1107"/>
      <c r="CN121" s="1107"/>
      <c r="CO121" s="1108"/>
      <c r="CP121" s="1116"/>
      <c r="CQ121" s="1117"/>
      <c r="CR121" s="1117"/>
      <c r="CS121" s="1117"/>
      <c r="CT121" s="1117"/>
      <c r="CU121" s="1117"/>
      <c r="CV121" s="1117"/>
      <c r="CW121" s="1117"/>
      <c r="CX121" s="1117"/>
      <c r="CY121" s="1117"/>
      <c r="CZ121" s="1117"/>
      <c r="DA121" s="1117"/>
      <c r="DB121" s="1117"/>
      <c r="DC121" s="1117"/>
      <c r="DD121" s="1117"/>
      <c r="DE121" s="1117"/>
      <c r="DF121" s="1118"/>
      <c r="DG121" s="1015"/>
      <c r="DH121" s="1016"/>
      <c r="DI121" s="1016"/>
      <c r="DJ121" s="1016"/>
      <c r="DK121" s="1016"/>
      <c r="DL121" s="1016"/>
      <c r="DM121" s="1016"/>
      <c r="DN121" s="1016"/>
      <c r="DO121" s="1016"/>
      <c r="DP121" s="1016"/>
      <c r="DQ121" s="1016"/>
      <c r="DR121" s="1016"/>
      <c r="DS121" s="1016"/>
      <c r="DT121" s="1016"/>
      <c r="DU121" s="1016"/>
      <c r="DV121" s="1017"/>
      <c r="DW121" s="1017"/>
      <c r="DX121" s="1017"/>
      <c r="DY121" s="1017"/>
      <c r="DZ121" s="1018"/>
    </row>
    <row r="122" spans="1:130" s="248" customFormat="1" ht="26.25" customHeight="1" x14ac:dyDescent="0.15">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444</v>
      </c>
      <c r="AB122" s="1055"/>
      <c r="AC122" s="1055"/>
      <c r="AD122" s="1055"/>
      <c r="AE122" s="1056"/>
      <c r="AF122" s="1057" t="s">
        <v>441</v>
      </c>
      <c r="AG122" s="1055"/>
      <c r="AH122" s="1055"/>
      <c r="AI122" s="1055"/>
      <c r="AJ122" s="1056"/>
      <c r="AK122" s="1057" t="s">
        <v>444</v>
      </c>
      <c r="AL122" s="1055"/>
      <c r="AM122" s="1055"/>
      <c r="AN122" s="1055"/>
      <c r="AO122" s="1056"/>
      <c r="AP122" s="1058" t="s">
        <v>438</v>
      </c>
      <c r="AQ122" s="1059"/>
      <c r="AR122" s="1059"/>
      <c r="AS122" s="1059"/>
      <c r="AT122" s="1060"/>
      <c r="AU122" s="1088"/>
      <c r="AV122" s="1089"/>
      <c r="AW122" s="1089"/>
      <c r="AX122" s="1089"/>
      <c r="AY122" s="1090"/>
      <c r="AZ122" s="1070" t="s">
        <v>474</v>
      </c>
      <c r="BA122" s="1061"/>
      <c r="BB122" s="1061"/>
      <c r="BC122" s="1061"/>
      <c r="BD122" s="1061"/>
      <c r="BE122" s="1061"/>
      <c r="BF122" s="1061"/>
      <c r="BG122" s="1061"/>
      <c r="BH122" s="1061"/>
      <c r="BI122" s="1061"/>
      <c r="BJ122" s="1061"/>
      <c r="BK122" s="1061"/>
      <c r="BL122" s="1061"/>
      <c r="BM122" s="1061"/>
      <c r="BN122" s="1061"/>
      <c r="BO122" s="1061"/>
      <c r="BP122" s="1062"/>
      <c r="BQ122" s="1093">
        <v>2676268</v>
      </c>
      <c r="BR122" s="1094"/>
      <c r="BS122" s="1094"/>
      <c r="BT122" s="1094"/>
      <c r="BU122" s="1094"/>
      <c r="BV122" s="1094">
        <v>2839663</v>
      </c>
      <c r="BW122" s="1094"/>
      <c r="BX122" s="1094"/>
      <c r="BY122" s="1094"/>
      <c r="BZ122" s="1094"/>
      <c r="CA122" s="1094">
        <v>2795304</v>
      </c>
      <c r="CB122" s="1094"/>
      <c r="CC122" s="1094"/>
      <c r="CD122" s="1094"/>
      <c r="CE122" s="1094"/>
      <c r="CF122" s="1114">
        <v>208.2</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444</v>
      </c>
      <c r="AB123" s="1055"/>
      <c r="AC123" s="1055"/>
      <c r="AD123" s="1055"/>
      <c r="AE123" s="1056"/>
      <c r="AF123" s="1057" t="s">
        <v>438</v>
      </c>
      <c r="AG123" s="1055"/>
      <c r="AH123" s="1055"/>
      <c r="AI123" s="1055"/>
      <c r="AJ123" s="1056"/>
      <c r="AK123" s="1057" t="s">
        <v>438</v>
      </c>
      <c r="AL123" s="1055"/>
      <c r="AM123" s="1055"/>
      <c r="AN123" s="1055"/>
      <c r="AO123" s="1056"/>
      <c r="AP123" s="1058" t="s">
        <v>438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475</v>
      </c>
      <c r="BP123" s="1102"/>
      <c r="BQ123" s="1161">
        <v>8971415</v>
      </c>
      <c r="BR123" s="1162"/>
      <c r="BS123" s="1162"/>
      <c r="BT123" s="1162"/>
      <c r="BU123" s="1162"/>
      <c r="BV123" s="1162">
        <v>8740266</v>
      </c>
      <c r="BW123" s="1162"/>
      <c r="BX123" s="1162"/>
      <c r="BY123" s="1162"/>
      <c r="BZ123" s="1162"/>
      <c r="CA123" s="1162">
        <v>8553373</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441</v>
      </c>
      <c r="AB124" s="1055"/>
      <c r="AC124" s="1055"/>
      <c r="AD124" s="1055"/>
      <c r="AE124" s="1056"/>
      <c r="AF124" s="1057" t="s">
        <v>441</v>
      </c>
      <c r="AG124" s="1055"/>
      <c r="AH124" s="1055"/>
      <c r="AI124" s="1055"/>
      <c r="AJ124" s="1056"/>
      <c r="AK124" s="1057" t="s">
        <v>441</v>
      </c>
      <c r="AL124" s="1055"/>
      <c r="AM124" s="1055"/>
      <c r="AN124" s="1055"/>
      <c r="AO124" s="1056"/>
      <c r="AP124" s="1058" t="s">
        <v>441</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441</v>
      </c>
      <c r="BR124" s="1124"/>
      <c r="BS124" s="1124"/>
      <c r="BT124" s="1124"/>
      <c r="BU124" s="1124"/>
      <c r="BV124" s="1124" t="s">
        <v>441</v>
      </c>
      <c r="BW124" s="1124"/>
      <c r="BX124" s="1124"/>
      <c r="BY124" s="1124"/>
      <c r="BZ124" s="1124"/>
      <c r="CA124" s="1124" t="s">
        <v>441</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t="s">
        <v>393</v>
      </c>
      <c r="DH124" s="1080"/>
      <c r="DI124" s="1080"/>
      <c r="DJ124" s="1080"/>
      <c r="DK124" s="1081"/>
      <c r="DL124" s="1079" t="s">
        <v>393</v>
      </c>
      <c r="DM124" s="1080"/>
      <c r="DN124" s="1080"/>
      <c r="DO124" s="1080"/>
      <c r="DP124" s="1081"/>
      <c r="DQ124" s="1079" t="s">
        <v>174</v>
      </c>
      <c r="DR124" s="1080"/>
      <c r="DS124" s="1080"/>
      <c r="DT124" s="1080"/>
      <c r="DU124" s="1081"/>
      <c r="DV124" s="1082" t="s">
        <v>439</v>
      </c>
      <c r="DW124" s="1083"/>
      <c r="DX124" s="1083"/>
      <c r="DY124" s="1083"/>
      <c r="DZ124" s="1084"/>
    </row>
    <row r="125" spans="1:130" s="248" customFormat="1" ht="26.25" customHeight="1" x14ac:dyDescent="0.15">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438</v>
      </c>
      <c r="AB125" s="1055"/>
      <c r="AC125" s="1055"/>
      <c r="AD125" s="1055"/>
      <c r="AE125" s="1056"/>
      <c r="AF125" s="1057" t="s">
        <v>478</v>
      </c>
      <c r="AG125" s="1055"/>
      <c r="AH125" s="1055"/>
      <c r="AI125" s="1055"/>
      <c r="AJ125" s="1056"/>
      <c r="AK125" s="1057" t="s">
        <v>393</v>
      </c>
      <c r="AL125" s="1055"/>
      <c r="AM125" s="1055"/>
      <c r="AN125" s="1055"/>
      <c r="AO125" s="1056"/>
      <c r="AP125" s="1058" t="s">
        <v>479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482</v>
      </c>
      <c r="DH125" s="1023"/>
      <c r="DI125" s="1023"/>
      <c r="DJ125" s="1023"/>
      <c r="DK125" s="1023"/>
      <c r="DL125" s="1023" t="s">
        <v>174</v>
      </c>
      <c r="DM125" s="1023"/>
      <c r="DN125" s="1023"/>
      <c r="DO125" s="1023"/>
      <c r="DP125" s="1023"/>
      <c r="DQ125" s="1023" t="s">
        <v>438</v>
      </c>
      <c r="DR125" s="1023"/>
      <c r="DS125" s="1023"/>
      <c r="DT125" s="1023"/>
      <c r="DU125" s="1023"/>
      <c r="DV125" s="1024" t="s">
        <v>479</v>
      </c>
      <c r="DW125" s="1024"/>
      <c r="DX125" s="1024"/>
      <c r="DY125" s="1024"/>
      <c r="DZ125" s="1025"/>
    </row>
    <row r="126" spans="1:130" s="248" customFormat="1" ht="26.25" customHeight="1" thickBot="1" x14ac:dyDescent="0.2">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483</v>
      </c>
      <c r="AB126" s="1055"/>
      <c r="AC126" s="1055"/>
      <c r="AD126" s="1055"/>
      <c r="AE126" s="1056"/>
      <c r="AF126" s="1057" t="s">
        <v>393</v>
      </c>
      <c r="AG126" s="1055"/>
      <c r="AH126" s="1055"/>
      <c r="AI126" s="1055"/>
      <c r="AJ126" s="1056"/>
      <c r="AK126" s="1057" t="s">
        <v>439</v>
      </c>
      <c r="AL126" s="1055"/>
      <c r="AM126" s="1055"/>
      <c r="AN126" s="1055"/>
      <c r="AO126" s="1056"/>
      <c r="AP126" s="1058" t="s">
        <v>439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479</v>
      </c>
      <c r="DH126" s="1016"/>
      <c r="DI126" s="1016"/>
      <c r="DJ126" s="1016"/>
      <c r="DK126" s="1016"/>
      <c r="DL126" s="1016" t="s">
        <v>438</v>
      </c>
      <c r="DM126" s="1016"/>
      <c r="DN126" s="1016"/>
      <c r="DO126" s="1016"/>
      <c r="DP126" s="1016"/>
      <c r="DQ126" s="1016" t="s">
        <v>393</v>
      </c>
      <c r="DR126" s="1016"/>
      <c r="DS126" s="1016"/>
      <c r="DT126" s="1016"/>
      <c r="DU126" s="1016"/>
      <c r="DV126" s="1017" t="s">
        <v>485</v>
      </c>
      <c r="DW126" s="1017"/>
      <c r="DX126" s="1017"/>
      <c r="DY126" s="1017"/>
      <c r="DZ126" s="1018"/>
    </row>
    <row r="127" spans="1:130" s="248"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487</v>
      </c>
      <c r="AB127" s="1055"/>
      <c r="AC127" s="1055"/>
      <c r="AD127" s="1055"/>
      <c r="AE127" s="1056"/>
      <c r="AF127" s="1057" t="s">
        <v>438</v>
      </c>
      <c r="AG127" s="1055"/>
      <c r="AH127" s="1055"/>
      <c r="AI127" s="1055"/>
      <c r="AJ127" s="1056"/>
      <c r="AK127" s="1057" t="s">
        <v>438</v>
      </c>
      <c r="AL127" s="1055"/>
      <c r="AM127" s="1055"/>
      <c r="AN127" s="1055"/>
      <c r="AO127" s="1056"/>
      <c r="AP127" s="1058" t="s">
        <v>488</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439</v>
      </c>
      <c r="DH127" s="1016"/>
      <c r="DI127" s="1016"/>
      <c r="DJ127" s="1016"/>
      <c r="DK127" s="1016"/>
      <c r="DL127" s="1016" t="s">
        <v>393</v>
      </c>
      <c r="DM127" s="1016"/>
      <c r="DN127" s="1016"/>
      <c r="DO127" s="1016"/>
      <c r="DP127" s="1016"/>
      <c r="DQ127" s="1016" t="s">
        <v>393</v>
      </c>
      <c r="DR127" s="1016"/>
      <c r="DS127" s="1016"/>
      <c r="DT127" s="1016"/>
      <c r="DU127" s="1016"/>
      <c r="DV127" s="1017" t="s">
        <v>438</v>
      </c>
      <c r="DW127" s="1017"/>
      <c r="DX127" s="1017"/>
      <c r="DY127" s="1017"/>
      <c r="DZ127" s="1018"/>
    </row>
    <row r="128" spans="1:130" s="248"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t="s">
        <v>393</v>
      </c>
      <c r="AB128" s="1144"/>
      <c r="AC128" s="1144"/>
      <c r="AD128" s="1144"/>
      <c r="AE128" s="1145"/>
      <c r="AF128" s="1146" t="s">
        <v>496</v>
      </c>
      <c r="AG128" s="1144"/>
      <c r="AH128" s="1144"/>
      <c r="AI128" s="1144"/>
      <c r="AJ128" s="1145"/>
      <c r="AK128" s="1146" t="s">
        <v>439</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439</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t="s">
        <v>496</v>
      </c>
      <c r="DH128" s="1136"/>
      <c r="DI128" s="1136"/>
      <c r="DJ128" s="1136"/>
      <c r="DK128" s="1136"/>
      <c r="DL128" s="1136" t="s">
        <v>482</v>
      </c>
      <c r="DM128" s="1136"/>
      <c r="DN128" s="1136"/>
      <c r="DO128" s="1136"/>
      <c r="DP128" s="1136"/>
      <c r="DQ128" s="1136" t="s">
        <v>438</v>
      </c>
      <c r="DR128" s="1136"/>
      <c r="DS128" s="1136"/>
      <c r="DT128" s="1136"/>
      <c r="DU128" s="1136"/>
      <c r="DV128" s="1137" t="s">
        <v>499</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1427997</v>
      </c>
      <c r="AB129" s="1055"/>
      <c r="AC129" s="1055"/>
      <c r="AD129" s="1055"/>
      <c r="AE129" s="1056"/>
      <c r="AF129" s="1057">
        <v>1467171</v>
      </c>
      <c r="AG129" s="1055"/>
      <c r="AH129" s="1055"/>
      <c r="AI129" s="1055"/>
      <c r="AJ129" s="1056"/>
      <c r="AK129" s="1057">
        <v>1588777</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502</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504</v>
      </c>
      <c r="X130" s="1170"/>
      <c r="Y130" s="1170"/>
      <c r="Z130" s="1171"/>
      <c r="AA130" s="1054">
        <v>216641</v>
      </c>
      <c r="AB130" s="1055"/>
      <c r="AC130" s="1055"/>
      <c r="AD130" s="1055"/>
      <c r="AE130" s="1056"/>
      <c r="AF130" s="1057">
        <v>228999</v>
      </c>
      <c r="AG130" s="1055"/>
      <c r="AH130" s="1055"/>
      <c r="AI130" s="1055"/>
      <c r="AJ130" s="1056"/>
      <c r="AK130" s="1057">
        <v>245944</v>
      </c>
      <c r="AL130" s="1055"/>
      <c r="AM130" s="1055"/>
      <c r="AN130" s="1055"/>
      <c r="AO130" s="1056"/>
      <c r="AP130" s="1172"/>
      <c r="AQ130" s="1173"/>
      <c r="AR130" s="1173"/>
      <c r="AS130" s="1173"/>
      <c r="AT130" s="1174"/>
      <c r="AU130" s="286"/>
      <c r="AV130" s="286"/>
      <c r="AW130" s="286"/>
      <c r="AX130" s="1163" t="s">
        <v>505</v>
      </c>
      <c r="AY130" s="1046"/>
      <c r="AZ130" s="1046"/>
      <c r="BA130" s="1046"/>
      <c r="BB130" s="1046"/>
      <c r="BC130" s="1046"/>
      <c r="BD130" s="1046"/>
      <c r="BE130" s="1047"/>
      <c r="BF130" s="1200">
        <v>7.1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506</v>
      </c>
      <c r="X131" s="1208"/>
      <c r="Y131" s="1208"/>
      <c r="Z131" s="1209"/>
      <c r="AA131" s="1101">
        <v>1211356</v>
      </c>
      <c r="AB131" s="1080"/>
      <c r="AC131" s="1080"/>
      <c r="AD131" s="1080"/>
      <c r="AE131" s="1081"/>
      <c r="AF131" s="1079">
        <v>1238172</v>
      </c>
      <c r="AG131" s="1080"/>
      <c r="AH131" s="1080"/>
      <c r="AI131" s="1080"/>
      <c r="AJ131" s="1081"/>
      <c r="AK131" s="1079">
        <v>1342833</v>
      </c>
      <c r="AL131" s="1080"/>
      <c r="AM131" s="1080"/>
      <c r="AN131" s="1080"/>
      <c r="AO131" s="1081"/>
      <c r="AP131" s="1210"/>
      <c r="AQ131" s="1211"/>
      <c r="AR131" s="1211"/>
      <c r="AS131" s="1211"/>
      <c r="AT131" s="1212"/>
      <c r="AU131" s="286"/>
      <c r="AV131" s="286"/>
      <c r="AW131" s="286"/>
      <c r="AX131" s="1182" t="s">
        <v>507</v>
      </c>
      <c r="AY131" s="1133"/>
      <c r="AZ131" s="1133"/>
      <c r="BA131" s="1133"/>
      <c r="BB131" s="1133"/>
      <c r="BC131" s="1133"/>
      <c r="BD131" s="1133"/>
      <c r="BE131" s="1134"/>
      <c r="BF131" s="1183" t="s">
        <v>488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509</v>
      </c>
      <c r="W132" s="1193"/>
      <c r="X132" s="1193"/>
      <c r="Y132" s="1193"/>
      <c r="Z132" s="1194"/>
      <c r="AA132" s="1195">
        <v>6.8081554889999998</v>
      </c>
      <c r="AB132" s="1196"/>
      <c r="AC132" s="1196"/>
      <c r="AD132" s="1196"/>
      <c r="AE132" s="1197"/>
      <c r="AF132" s="1198">
        <v>7.3501096779999999</v>
      </c>
      <c r="AG132" s="1196"/>
      <c r="AH132" s="1196"/>
      <c r="AI132" s="1196"/>
      <c r="AJ132" s="1197"/>
      <c r="AK132" s="1198">
        <v>7.4263143669999998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510</v>
      </c>
      <c r="W133" s="1176"/>
      <c r="X133" s="1176"/>
      <c r="Y133" s="1176"/>
      <c r="Z133" s="1177"/>
      <c r="AA133" s="1178">
        <v>5</v>
      </c>
      <c r="AB133" s="1179"/>
      <c r="AC133" s="1179"/>
      <c r="AD133" s="1179"/>
      <c r="AE133" s="1180"/>
      <c r="AF133" s="1178">
        <v>6.7</v>
      </c>
      <c r="AG133" s="1179"/>
      <c r="AH133" s="1179"/>
      <c r="AI133" s="1179"/>
      <c r="AJ133" s="1180"/>
      <c r="AK133" s="1178">
        <v>7.1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A7ANZpN2ka2XNNLiZhCQhK1vO1w4ZXx79tKvvAtMdAUOfs7chqSY46LbjCqyOH0aDxPsOy5WprBz8vurAxLOA==" saltValue="fBvNQgwO/sf2wxclbBPD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QRqCTymAjob7uN1Xpa1PbCySKFsbPC2UHpTk1Chv125MJeGUWC8YLK8R2FhwxzjRdlu2nPhbemwMd+ZJnNBg==" saltValue="5SAQmAbRofZeMti7vQMI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TuLRZPDDH67vAuLKbUGM2I6c34GekR0GhsiEWY5m87YiaezVxrtODoOCtNlTfEBP8qahHKUzQI1oafSz7RWTw==" saltValue="1VBmMTeKBZLN05eS9JbmT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519</v>
      </c>
      <c r="AL9" s="1216"/>
      <c r="AM9" s="1216"/>
      <c r="AN9" s="1217"/>
      <c r="AO9" s="314">
        <v>553884</v>
      </c>
      <c r="AP9" s="314">
        <v>419291</v>
      </c>
      <c r="AQ9" s="315">
        <v>199723</v>
      </c>
      <c r="AR9" s="316">
        <v>109.9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520</v>
      </c>
      <c r="AL10" s="1216"/>
      <c r="AM10" s="1216"/>
      <c r="AN10" s="1217"/>
      <c r="AO10" s="317">
        <v>116328</v>
      </c>
      <c r="AP10" s="317">
        <v>88061</v>
      </c>
      <c r="AQ10" s="318">
        <v>26472</v>
      </c>
      <c r="AR10" s="319">
        <v>232.7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521</v>
      </c>
      <c r="AL11" s="1216"/>
      <c r="AM11" s="1216"/>
      <c r="AN11" s="1217"/>
      <c r="AO11" s="317" t="s">
        <v>522</v>
      </c>
      <c r="AP11" s="317" t="s">
        <v>522</v>
      </c>
      <c r="AQ11" s="318">
        <v>1310</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524</v>
      </c>
      <c r="AL13" s="1216"/>
      <c r="AM13" s="1216"/>
      <c r="AN13" s="1217"/>
      <c r="AO13" s="317">
        <v>22233</v>
      </c>
      <c r="AP13" s="317">
        <v>16830</v>
      </c>
      <c r="AQ13" s="318">
        <v>7770</v>
      </c>
      <c r="AR13" s="319">
        <v>116.6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525</v>
      </c>
      <c r="AL14" s="1216"/>
      <c r="AM14" s="1216"/>
      <c r="AN14" s="1217"/>
      <c r="AO14" s="317">
        <v>26216</v>
      </c>
      <c r="AP14" s="317">
        <v>19846</v>
      </c>
      <c r="AQ14" s="318">
        <v>5092</v>
      </c>
      <c r="AR14" s="319">
        <v>289.7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526</v>
      </c>
      <c r="AL15" s="1222"/>
      <c r="AM15" s="1222"/>
      <c r="AN15" s="1223"/>
      <c r="AO15" s="317">
        <v>-45021</v>
      </c>
      <c r="AP15" s="317">
        <v>-34081</v>
      </c>
      <c r="AQ15" s="318">
        <v>-15881</v>
      </c>
      <c r="AR15" s="319">
        <v>114.6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673640</v>
      </c>
      <c r="AP16" s="317">
        <v>509947</v>
      </c>
      <c r="AQ16" s="318">
        <v>224486</v>
      </c>
      <c r="AR16" s="319">
        <v>127.2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531</v>
      </c>
      <c r="AL21" s="1225"/>
      <c r="AM21" s="1225"/>
      <c r="AN21" s="1226"/>
      <c r="AO21" s="330">
        <v>38.61</v>
      </c>
      <c r="AP21" s="331">
        <v>20.23</v>
      </c>
      <c r="AQ21" s="332">
        <v>18.38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532</v>
      </c>
      <c r="AL22" s="1225"/>
      <c r="AM22" s="1225"/>
      <c r="AN22" s="1226"/>
      <c r="AO22" s="335">
        <v>97.3</v>
      </c>
      <c r="AP22" s="336">
        <v>95.4</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536</v>
      </c>
      <c r="AL32" s="1219"/>
      <c r="AM32" s="1219"/>
      <c r="AN32" s="1220"/>
      <c r="AO32" s="345">
        <v>268665</v>
      </c>
      <c r="AP32" s="345">
        <v>203380</v>
      </c>
      <c r="AQ32" s="346">
        <v>117380</v>
      </c>
      <c r="AR32" s="347">
        <v>73.3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537</v>
      </c>
      <c r="AL33" s="1219"/>
      <c r="AM33" s="1219"/>
      <c r="AN33" s="1220"/>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538</v>
      </c>
      <c r="AL34" s="1219"/>
      <c r="AM34" s="1219"/>
      <c r="AN34" s="1220"/>
      <c r="AO34" s="345" t="s">
        <v>522</v>
      </c>
      <c r="AP34" s="345" t="s">
        <v>522</v>
      </c>
      <c r="AQ34" s="346" t="s">
        <v>522</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539</v>
      </c>
      <c r="AL35" s="1219"/>
      <c r="AM35" s="1219"/>
      <c r="AN35" s="1220"/>
      <c r="AO35" s="345">
        <v>68451</v>
      </c>
      <c r="AP35" s="345">
        <v>51818</v>
      </c>
      <c r="AQ35" s="346">
        <v>31875</v>
      </c>
      <c r="AR35" s="347">
        <v>62.6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540</v>
      </c>
      <c r="AL36" s="1219"/>
      <c r="AM36" s="1219"/>
      <c r="AN36" s="1220"/>
      <c r="AO36" s="345">
        <v>8551</v>
      </c>
      <c r="AP36" s="345">
        <v>6473</v>
      </c>
      <c r="AQ36" s="346">
        <v>2465</v>
      </c>
      <c r="AR36" s="347">
        <v>162.6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541</v>
      </c>
      <c r="AL37" s="1219"/>
      <c r="AM37" s="1219"/>
      <c r="AN37" s="1220"/>
      <c r="AO37" s="345" t="s">
        <v>522</v>
      </c>
      <c r="AP37" s="345" t="s">
        <v>522</v>
      </c>
      <c r="AQ37" s="346">
        <v>285</v>
      </c>
      <c r="AR37" s="347" t="s">
        <v>522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542</v>
      </c>
      <c r="AL38" s="1228"/>
      <c r="AM38" s="1228"/>
      <c r="AN38" s="1229"/>
      <c r="AO38" s="348" t="s">
        <v>522</v>
      </c>
      <c r="AP38" s="348" t="s">
        <v>522</v>
      </c>
      <c r="AQ38" s="349">
        <v>17</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543</v>
      </c>
      <c r="AL39" s="1228"/>
      <c r="AM39" s="1228"/>
      <c r="AN39" s="1229"/>
      <c r="AO39" s="345" t="s">
        <v>522</v>
      </c>
      <c r="AP39" s="345" t="s">
        <v>522</v>
      </c>
      <c r="AQ39" s="346">
        <v>-3552</v>
      </c>
      <c r="AR39" s="347" t="s">
        <v>522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544</v>
      </c>
      <c r="AL40" s="1219"/>
      <c r="AM40" s="1219"/>
      <c r="AN40" s="1220"/>
      <c r="AO40" s="345">
        <v>-245944</v>
      </c>
      <c r="AP40" s="345">
        <v>-186180</v>
      </c>
      <c r="AQ40" s="346">
        <v>-113436</v>
      </c>
      <c r="AR40" s="347">
        <v>64.099999999999994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99723</v>
      </c>
      <c r="AP41" s="345">
        <v>75491</v>
      </c>
      <c r="AQ41" s="346">
        <v>35033</v>
      </c>
      <c r="AR41" s="347">
        <v>115.5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514</v>
      </c>
      <c r="AN49" s="1235" t="s">
        <v>548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520717</v>
      </c>
      <c r="AN51" s="367">
        <v>347840</v>
      </c>
      <c r="AO51" s="368">
        <v>10.3</v>
      </c>
      <c r="AP51" s="369">
        <v>237994</v>
      </c>
      <c r="AQ51" s="370">
        <v>-17.3</v>
      </c>
      <c r="AR51" s="371">
        <v>27.6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328273</v>
      </c>
      <c r="AN52" s="375">
        <v>219287</v>
      </c>
      <c r="AO52" s="376">
        <v>34.4</v>
      </c>
      <c r="AP52" s="377">
        <v>110361</v>
      </c>
      <c r="AQ52" s="378">
        <v>-24.7</v>
      </c>
      <c r="AR52" s="379">
        <v>59.1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726169</v>
      </c>
      <c r="AN53" s="367">
        <v>495003</v>
      </c>
      <c r="AO53" s="368">
        <v>42.3</v>
      </c>
      <c r="AP53" s="369">
        <v>267911</v>
      </c>
      <c r="AQ53" s="370">
        <v>12.6</v>
      </c>
      <c r="AR53" s="371">
        <v>29.7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413173</v>
      </c>
      <c r="AN54" s="375">
        <v>281645</v>
      </c>
      <c r="AO54" s="376">
        <v>28.4</v>
      </c>
      <c r="AP54" s="377">
        <v>106425</v>
      </c>
      <c r="AQ54" s="378">
        <v>-3.6</v>
      </c>
      <c r="AR54" s="379">
        <v>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687235</v>
      </c>
      <c r="AN55" s="367">
        <v>483288</v>
      </c>
      <c r="AO55" s="368">
        <v>-2.4</v>
      </c>
      <c r="AP55" s="369">
        <v>228215</v>
      </c>
      <c r="AQ55" s="370">
        <v>-14.8</v>
      </c>
      <c r="AR55" s="371">
        <v>12.4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483562</v>
      </c>
      <c r="AN56" s="375">
        <v>340058</v>
      </c>
      <c r="AO56" s="376">
        <v>20.7</v>
      </c>
      <c r="AP56" s="377">
        <v>117571</v>
      </c>
      <c r="AQ56" s="378">
        <v>10.5</v>
      </c>
      <c r="AR56" s="379">
        <v>10.199999999999999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564023</v>
      </c>
      <c r="AN57" s="367">
        <v>414418</v>
      </c>
      <c r="AO57" s="368">
        <v>-14.3</v>
      </c>
      <c r="AP57" s="369">
        <v>264232</v>
      </c>
      <c r="AQ57" s="370">
        <v>15.8</v>
      </c>
      <c r="AR57" s="371">
        <v>-30.1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373477</v>
      </c>
      <c r="AN58" s="375">
        <v>274414</v>
      </c>
      <c r="AO58" s="376">
        <v>-19.3</v>
      </c>
      <c r="AP58" s="377">
        <v>133959</v>
      </c>
      <c r="AQ58" s="378">
        <v>13.9</v>
      </c>
      <c r="AR58" s="379">
        <v>-33.200000000000003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560836</v>
      </c>
      <c r="AN59" s="367">
        <v>424554</v>
      </c>
      <c r="AO59" s="368">
        <v>2.4</v>
      </c>
      <c r="AP59" s="369">
        <v>263613</v>
      </c>
      <c r="AQ59" s="370">
        <v>-0.2</v>
      </c>
      <c r="AR59" s="371">
        <v>2.6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252853</v>
      </c>
      <c r="AN60" s="375">
        <v>191410</v>
      </c>
      <c r="AO60" s="376">
        <v>-30.2</v>
      </c>
      <c r="AP60" s="377">
        <v>128823</v>
      </c>
      <c r="AQ60" s="378">
        <v>-3.8</v>
      </c>
      <c r="AR60" s="379">
        <v>-26.4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611796</v>
      </c>
      <c r="AN61" s="382">
        <v>433021</v>
      </c>
      <c r="AO61" s="383">
        <v>7.7</v>
      </c>
      <c r="AP61" s="384">
        <v>252393</v>
      </c>
      <c r="AQ61" s="385">
        <v>-0.8</v>
      </c>
      <c r="AR61" s="371">
        <v>8.5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370268</v>
      </c>
      <c r="AN62" s="375">
        <v>261363</v>
      </c>
      <c r="AO62" s="376">
        <v>6.8</v>
      </c>
      <c r="AP62" s="377">
        <v>119428</v>
      </c>
      <c r="AQ62" s="378">
        <v>-1.5</v>
      </c>
      <c r="AR62" s="379">
        <v>8.3000000000000007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fTAbnod4XisikzOjQVMdD9Xabe70xhilH4E7k6l3k1/X2GH4njQI5d3vULXrI2Sxkaen/TxJDDjcxe5hzcRQ==" saltValue="/KRnwmN2Ij9VL5ilsG46p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E49" sqref="AE4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1" spans="125:125" ht="13.5" hidden="1" customHeight="1" x14ac:dyDescent="0.15">
      <c r="DU121" s="292"/>
    </row>
  </sheetData>
  <sheetProtection algorithmName="SHA-512" hashValue="O1nigBv560kniUi1S273UchRt9rcPtXWMaHaXRKDNZCBqXJChlo3eKGx3VVN/ejbrcrP8NnESzYV/MQsEB9RMA==" saltValue="m2NeUOnUgMbCavgOmrRo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election activeCell="AE49" sqref="AE4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Rky0ACMZLcQpqoBOINYmA5eTHKRAdh7Ac216pmwfzlfi7bmKEBS/iIRJCGflnA6eS52YREU/7q4Ov2XDJR3R4w==" saltValue="vL68PKFRra9ckzmb/Pw6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126.39</v>
      </c>
      <c r="G47" s="12">
        <v>136.06</v>
      </c>
      <c r="H47" s="12">
        <v>129.82</v>
      </c>
      <c r="I47" s="12">
        <v>114.6</v>
      </c>
      <c r="J47" s="13">
        <v>103.54</v>
      </c>
    </row>
    <row r="48" spans="2:10" ht="57.75" customHeight="1" x14ac:dyDescent="0.15">
      <c r="B48" s="14"/>
      <c r="C48" s="1240" t="s">
        <v>4</v>
      </c>
      <c r="D48" s="1240"/>
      <c r="E48" s="1241"/>
      <c r="F48" s="15">
        <v>22.16</v>
      </c>
      <c r="G48" s="16">
        <v>17.8</v>
      </c>
      <c r="H48" s="16">
        <v>14.48</v>
      </c>
      <c r="I48" s="16">
        <v>16.05</v>
      </c>
      <c r="J48" s="17">
        <v>15</v>
      </c>
    </row>
    <row r="49" spans="2:10" ht="57.75" customHeight="1" thickBot="1" x14ac:dyDescent="0.2">
      <c r="B49" s="18"/>
      <c r="C49" s="1242" t="s">
        <v>5</v>
      </c>
      <c r="D49" s="1242"/>
      <c r="E49" s="1243"/>
      <c r="F49" s="19">
        <v>7.09</v>
      </c>
      <c r="G49" s="20" t="s">
        <v>569</v>
      </c>
      <c r="H49" s="20" t="s">
        <v>570</v>
      </c>
      <c r="I49" s="20" t="s">
        <v>571</v>
      </c>
      <c r="J49" s="21" t="s">
        <v>572</v>
      </c>
    </row>
    <row r="50" spans="2:10" ht="13.5" customHeight="1" x14ac:dyDescent="0.15"/>
  </sheetData>
  <sheetProtection algorithmName="SHA-512" hashValue="Ls6s34Pm9FejHJdEqor2V9PTPzBxgKKU3v+9+/dG81HCx56bO5uwc20AOd3El0wslpys/4E92g5fkhG5TPx03A==" saltValue="2E/SYkPcvOgVqDTP7Jc2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2022-03-26T01:28:23Z</cp:lastPrinted>
  <dcterms:created xsi:type="dcterms:W3CDTF">2022-02-02T06:11:28Z</dcterms:created>
  <dcterms:modified xsi:type="dcterms:W3CDTF">2022-10-05T06:31:00Z</dcterms:modified>
  <cp:category/>
</cp:coreProperties>
</file>