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05" windowWidth="14955" windowHeight="3405" activeTab="0"/>
  </bookViews>
  <sheets>
    <sheet name="11" sheetId="1" r:id="rId1"/>
  </sheets>
  <definedNames>
    <definedName name="_２４">'11'!$A$1:$J$55</definedName>
    <definedName name="_７">'11'!$A$1:$J$55</definedName>
  </definedNames>
  <calcPr fullCalcOnLoad="1"/>
</workbook>
</file>

<file path=xl/sharedStrings.xml><?xml version="1.0" encoding="utf-8"?>
<sst xmlns="http://schemas.openxmlformats.org/spreadsheetml/2006/main" count="66" uniqueCount="66">
  <si>
    <t>総  数</t>
  </si>
  <si>
    <t>中  国</t>
  </si>
  <si>
    <t>米  国</t>
  </si>
  <si>
    <t>フィリピン</t>
  </si>
  <si>
    <t>ブラジル</t>
  </si>
  <si>
    <t>ペルー</t>
  </si>
  <si>
    <t>タ  イ</t>
  </si>
  <si>
    <t>その他</t>
  </si>
  <si>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</si>
  <si>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</si>
  <si>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</si>
  <si>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</si>
  <si>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</si>
  <si>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</si>
  <si>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</si>
  <si>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</si>
  <si>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</si>
  <si>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</si>
  <si>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</si>
  <si>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郡  部  計</t>
  </si>
  <si>
    <t>山  辺  郡</t>
  </si>
  <si>
    <t>山 添 村</t>
  </si>
  <si>
    <t>生  駒  郡</t>
  </si>
  <si>
    <t>平 群 町</t>
  </si>
  <si>
    <t>三 郷 町</t>
  </si>
  <si>
    <t>斑 鳩 町</t>
  </si>
  <si>
    <t>安 堵 町</t>
  </si>
  <si>
    <t>磯  城  郡</t>
  </si>
  <si>
    <t>川 西 町</t>
  </si>
  <si>
    <t>三 宅 町</t>
  </si>
  <si>
    <t>田原本町</t>
  </si>
  <si>
    <t>宇  陀  郡</t>
  </si>
  <si>
    <t>曽 爾 村</t>
  </si>
  <si>
    <t>御 杖 村</t>
  </si>
  <si>
    <t>高  市  郡</t>
  </si>
  <si>
    <t>高 取 町</t>
  </si>
  <si>
    <t>明日香村</t>
  </si>
  <si>
    <t>北 葛 城 郡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</si>
  <si>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</si>
  <si>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</si>
  <si>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</si>
  <si>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</si>
  <si>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</si>
  <si>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</si>
  <si>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</si>
  <si>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</si>
  <si>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</si>
  <si>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</si>
  <si>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</si>
  <si>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</si>
  <si>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</si>
  <si>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</si>
  <si>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</si>
  <si>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</si>
  <si>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>11．　市 町 村 別 外 国 人 登 録 者 数</t>
  </si>
  <si>
    <t xml:space="preserve"> (単位：人)</t>
  </si>
  <si>
    <t>葛　城　市</t>
  </si>
  <si>
    <t>(各年12月31日現在)</t>
  </si>
  <si>
    <t>(注)法務省において、別途異動調整が行われるため、後に法務省から発表される数値とは異なる場合がある。</t>
  </si>
  <si>
    <t>宇　陀　市</t>
  </si>
  <si>
    <t>年次及び市町村別</t>
  </si>
  <si>
    <t>資料：県国際観光課　　</t>
  </si>
  <si>
    <t>韓国・朝鮮</t>
  </si>
  <si>
    <t xml:space="preserve">       18</t>
  </si>
  <si>
    <t xml:space="preserve">       19</t>
  </si>
  <si>
    <t xml:space="preserve">   平成17年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</si>
</sst>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00000"/>
    <numFmt numFmtId="186" formatCode="0.0000"/>
    <numFmt numFmtId="187" formatCode="0,000"/>
    <numFmt numFmtId="188" formatCode="#,##0.0"/>
    <numFmt numFmtId="189" formatCode="#,##0.00000"/>
    <numFmt numFmtId="190" formatCode="#,##0.0000"/>
    <numFmt numFmtId="191" formatCode="#,##0.000"/>
    <numFmt numFmtId="192" formatCode="[Green]General"/>
    <numFmt numFmtId="193" formatCode="0.0"/>
    <numFmt numFmtId="194" formatCode="#,##0;;&quot;－&quot;"/>
  </numFmts>
  <fonts count="12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sz val="6"/>
      <name val="System"/>
      <family val="0"/>
    </font>
    <font>
      <sz val="10"/>
      <name val="ＭＳ 明朝"/>
      <family val="1"/>
    </font>
    <font>
      <b/>
      <sz val="16"/>
      <name val="ＭＳ 明朝"/>
      <family val="1"/>
    </font>
    <font>
      <b/>
      <sz val="16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 horizontal="centerContinuous"/>
      <protection locked="0"/>
    </xf>
    <xf numFmtId="0" fontId="8" fillId="0" borderId="0" xfId="0" applyNumberFormat="1" applyFont="1" applyAlignment="1" applyProtection="1">
      <alignment horizontal="centerContinuous"/>
      <protection locked="0"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6" fillId="0" borderId="1" xfId="0" applyNumberFormat="1" applyFont="1" applyBorder="1" applyAlignment="1" applyProtection="1">
      <alignment/>
      <protection locked="0"/>
    </xf>
    <xf numFmtId="0" fontId="6" fillId="0" borderId="2" xfId="0" applyNumberFormat="1" applyFont="1" applyBorder="1" applyAlignment="1" applyProtection="1" quotePrefix="1">
      <alignment horizontal="center" vertical="center"/>
      <protection locked="0"/>
    </xf>
    <xf numFmtId="0" fontId="6" fillId="0" borderId="2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0" fontId="11" fillId="0" borderId="0" xfId="0" applyFont="1" applyAlignment="1">
      <alignment/>
    </xf>
    <xf numFmtId="194" fontId="6" fillId="0" borderId="0" xfId="0" applyNumberFormat="1" applyFont="1" applyAlignment="1" applyProtection="1">
      <alignment/>
      <protection locked="0"/>
    </xf>
    <xf numFmtId="194" fontId="6" fillId="0" borderId="0" xfId="0" applyNumberFormat="1" applyFont="1" applyAlignment="1">
      <alignment/>
    </xf>
    <xf numFmtId="194" fontId="6" fillId="0" borderId="0" xfId="0" applyNumberFormat="1" applyFont="1" applyBorder="1" applyAlignment="1" applyProtection="1">
      <alignment vertical="center"/>
      <protection locked="0"/>
    </xf>
    <xf numFmtId="194" fontId="11" fillId="0" borderId="0" xfId="0" applyNumberFormat="1" applyFont="1" applyBorder="1" applyAlignment="1" applyProtection="1">
      <alignment vertical="center"/>
      <protection locked="0"/>
    </xf>
    <xf numFmtId="0" fontId="11" fillId="0" borderId="3" xfId="0" applyNumberFormat="1" applyFont="1" applyBorder="1" applyAlignment="1" applyProtection="1">
      <alignment horizontal="center" vertical="center"/>
      <protection locked="0"/>
    </xf>
    <xf numFmtId="0" fontId="6" fillId="0" borderId="3" xfId="0" applyNumberFormat="1" applyFont="1" applyBorder="1" applyAlignment="1" applyProtection="1">
      <alignment horizontal="right" vertical="center"/>
      <protection locked="0"/>
    </xf>
    <xf numFmtId="0" fontId="7" fillId="0" borderId="0" xfId="0" applyNumberFormat="1" applyFont="1" applyAlignment="1" applyProtection="1">
      <alignment horizontal="centerContinuous" vertical="center"/>
      <protection locked="0"/>
    </xf>
    <xf numFmtId="0" fontId="6" fillId="0" borderId="3" xfId="0" applyNumberFormat="1" applyFont="1" applyBorder="1" applyAlignment="1" applyProtection="1">
      <alignment horizontal="center" vertical="center"/>
      <protection locked="0"/>
    </xf>
    <xf numFmtId="0" fontId="6" fillId="0" borderId="2" xfId="0" applyNumberFormat="1" applyFont="1" applyFill="1" applyBorder="1" applyAlignment="1" applyProtection="1" quotePrefix="1">
      <alignment horizontal="center" vertical="center"/>
      <protection locked="0"/>
    </xf>
    <xf numFmtId="0" fontId="10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/>
    </xf>
    <xf numFmtId="0" fontId="6" fillId="0" borderId="0" xfId="0" applyNumberFormat="1" applyFont="1" applyBorder="1" applyAlignment="1" applyProtection="1">
      <alignment/>
      <protection locked="0"/>
    </xf>
    <xf numFmtId="194" fontId="6" fillId="0" borderId="0" xfId="0" applyNumberFormat="1" applyFont="1" applyBorder="1" applyAlignment="1" applyProtection="1">
      <alignment/>
      <protection locked="0"/>
    </xf>
    <xf numFmtId="0" fontId="6" fillId="0" borderId="4" xfId="0" applyNumberFormat="1" applyFont="1" applyBorder="1" applyAlignment="1" applyProtection="1">
      <alignment horizontal="right" vertical="center"/>
      <protection locked="0"/>
    </xf>
    <xf numFmtId="194" fontId="6" fillId="0" borderId="1" xfId="0" applyNumberFormat="1" applyFont="1" applyBorder="1" applyAlignment="1" applyProtection="1">
      <alignment vertical="center"/>
      <protection locked="0"/>
    </xf>
    <xf numFmtId="0" fontId="6" fillId="0" borderId="5" xfId="0" applyNumberFormat="1" applyFont="1" applyBorder="1" applyAlignment="1" applyProtection="1">
      <alignment horizontal="center" vertical="center"/>
      <protection locked="0"/>
    </xf>
    <xf numFmtId="38" fontId="6" fillId="0" borderId="0" xfId="16" applyFont="1" applyAlignment="1">
      <alignment vertical="center"/>
    </xf>
    <xf numFmtId="0" fontId="6" fillId="0" borderId="1" xfId="0" applyNumberFormat="1" applyFont="1" applyBorder="1" applyAlignment="1" applyProtection="1">
      <alignment vertical="center"/>
      <protection locked="0"/>
    </xf>
    <xf numFmtId="0" fontId="6" fillId="0" borderId="1" xfId="0" applyNumberFormat="1" applyFont="1" applyBorder="1" applyAlignment="1" applyProtection="1">
      <alignment horizontal="right" vertical="center"/>
      <protection locked="0"/>
    </xf>
    <xf numFmtId="0" fontId="11" fillId="0" borderId="3" xfId="0" applyNumberFormat="1" applyFont="1" applyBorder="1" applyAlignment="1" applyProtection="1" quotePrefix="1">
      <alignment vertical="center"/>
      <protection locked="0"/>
    </xf>
    <xf numFmtId="0" fontId="6" fillId="0" borderId="3" xfId="0" applyNumberFormat="1" applyFont="1" applyBorder="1" applyAlignment="1" applyProtection="1" quotePrefix="1">
      <alignment vertical="center"/>
      <protection locked="0"/>
    </xf>
    <xf numFmtId="0" fontId="6" fillId="0" borderId="3" xfId="0" applyNumberFormat="1" applyFont="1" applyBorder="1" applyAlignment="1" applyProtection="1">
      <alignment vertical="center"/>
      <protection locked="0"/>
    </xf>
    <xf numFmtId="0" fontId="9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K75"/>
  <sheetViews>
    <sheetView tabSelected="1" zoomScale="145" zoomScaleNormal="145" workbookViewId="0" topLeftCell="A1">
      <selection activeCell="B26" sqref="B26"/>
    </sheetView>
  </sheetViews>
  <sheetFormatPr defaultColWidth="8.796875" defaultRowHeight="15"/>
  <cols>
    <col min="1" max="1" width="14.19921875" style="1" customWidth="1"/>
    <col min="2" max="2" width="8.09765625" style="1" customWidth="1"/>
    <col min="3" max="9" width="7.8984375" style="1" customWidth="1"/>
    <col min="10" max="10" width="6.8984375" style="1" customWidth="1"/>
    <col min="11" max="16384" width="9" style="1" customWidth="1"/>
  </cols>
  <sheetData>
    <row r="1" spans="1:10" s="7" customFormat="1" ht="20.25" customHeight="1">
      <c r="A1" s="19" t="s">
        <v>54</v>
      </c>
      <c r="B1" s="4"/>
      <c r="C1" s="4"/>
      <c r="D1" s="4"/>
      <c r="E1" s="4"/>
      <c r="F1" s="4"/>
      <c r="G1" s="5"/>
      <c r="H1" s="5"/>
      <c r="I1" s="6"/>
      <c r="J1" s="3"/>
    </row>
    <row r="2" spans="1:10" ht="15.75" customHeight="1" thickBot="1">
      <c r="A2" s="32" t="s">
        <v>55</v>
      </c>
      <c r="B2" s="8"/>
      <c r="C2" s="8"/>
      <c r="D2" s="8"/>
      <c r="E2" s="8"/>
      <c r="F2" s="8"/>
      <c r="G2" s="8"/>
      <c r="H2" s="32"/>
      <c r="I2" s="32"/>
      <c r="J2" s="33" t="s">
        <v>57</v>
      </c>
    </row>
    <row r="3" spans="1:10" s="11" customFormat="1" ht="27" customHeight="1">
      <c r="A3" s="30" t="s">
        <v>60</v>
      </c>
      <c r="B3" s="9" t="s">
        <v>0</v>
      </c>
      <c r="C3" s="37" t="s">
        <v>62</v>
      </c>
      <c r="D3" s="21" t="s">
        <v>1</v>
      </c>
      <c r="E3" s="21" t="s">
        <v>2</v>
      </c>
      <c r="F3" s="22" t="s">
        <v>3</v>
      </c>
      <c r="G3" s="23" t="s">
        <v>4</v>
      </c>
      <c r="H3" s="23" t="s">
        <v>5</v>
      </c>
      <c r="I3" s="21" t="s">
        <v>6</v>
      </c>
      <c r="J3" s="10" t="s">
        <v>7</v>
      </c>
    </row>
    <row r="4" spans="1:10" s="12" customFormat="1" ht="21" customHeight="1">
      <c r="A4" s="36" t="s">
        <v>65</v>
      </c>
      <c r="B4" s="31">
        <v>11508</v>
      </c>
      <c r="C4" s="31">
        <v>4981</v>
      </c>
      <c r="D4" s="31">
        <v>2986</v>
      </c>
      <c r="E4" s="31">
        <v>385</v>
      </c>
      <c r="F4" s="31">
        <v>553</v>
      </c>
      <c r="G4" s="31">
        <v>900</v>
      </c>
      <c r="H4" s="31">
        <v>267</v>
      </c>
      <c r="I4" s="31">
        <v>190</v>
      </c>
      <c r="J4" s="31">
        <v>1246</v>
      </c>
    </row>
    <row r="5" spans="1:10" ht="21" customHeight="1">
      <c r="A5" s="35" t="s">
        <v>63</v>
      </c>
      <c r="B5" s="15">
        <v>11348</v>
      </c>
      <c r="C5" s="15">
        <v>4860</v>
      </c>
      <c r="D5" s="15">
        <v>3088</v>
      </c>
      <c r="E5" s="15">
        <v>346</v>
      </c>
      <c r="F5" s="15">
        <v>559</v>
      </c>
      <c r="G5" s="15">
        <v>845</v>
      </c>
      <c r="H5" s="15">
        <v>245</v>
      </c>
      <c r="I5" s="15">
        <v>181</v>
      </c>
      <c r="J5" s="15">
        <v>1224</v>
      </c>
    </row>
    <row r="6" spans="1:11" ht="21" customHeight="1">
      <c r="A6" s="34" t="s">
        <v>64</v>
      </c>
      <c r="B6" s="16">
        <f>B7+B20</f>
        <v>11507</v>
      </c>
      <c r="C6" s="16">
        <f>C7+C20</f>
        <v>4762</v>
      </c>
      <c r="D6" s="16">
        <f>D7+D20</f>
        <v>3427</v>
      </c>
      <c r="E6" s="16">
        <f>E7+E20</f>
        <v>346</v>
      </c>
      <c r="F6" s="16">
        <f>F7+F20</f>
        <v>541</v>
      </c>
      <c r="G6" s="16">
        <f>G7+G20</f>
        <v>800</v>
      </c>
      <c r="H6" s="16">
        <f>H7+H20</f>
        <v>234</v>
      </c>
      <c r="I6" s="16">
        <f>I7+I20</f>
        <v>194</v>
      </c>
      <c r="J6" s="16">
        <f>J7+J20</f>
        <v>1203</v>
      </c>
      <c r="K6" s="14"/>
    </row>
    <row r="7" spans="1:10" s="12" customFormat="1" ht="15" customHeight="1">
      <c r="A7" s="17" t="s">
        <v>8</v>
      </c>
      <c r="B7" s="16">
        <f>SUM(B8:B19)</f>
        <v>9511</v>
      </c>
      <c r="C7" s="16">
        <f aca="true" t="shared" si="0" ref="C7:J7">SUM(C8:C19)</f>
        <v>3994</v>
      </c>
      <c r="D7" s="16">
        <f t="shared" si="0"/>
        <v>2887</v>
      </c>
      <c r="E7" s="16">
        <f t="shared" si="0"/>
        <v>297</v>
      </c>
      <c r="F7" s="16">
        <f t="shared" si="0"/>
        <v>455</v>
      </c>
      <c r="G7" s="16">
        <f t="shared" si="0"/>
        <v>621</v>
      </c>
      <c r="H7" s="16">
        <f t="shared" si="0"/>
        <v>165</v>
      </c>
      <c r="I7" s="16">
        <f t="shared" si="0"/>
        <v>138</v>
      </c>
      <c r="J7" s="16">
        <f t="shared" si="0"/>
        <v>954</v>
      </c>
    </row>
    <row r="8" spans="1:10" ht="15" customHeight="1">
      <c r="A8" s="20" t="s">
        <v>9</v>
      </c>
      <c r="B8" s="15">
        <v>2929</v>
      </c>
      <c r="C8" s="15">
        <v>1250</v>
      </c>
      <c r="D8" s="15">
        <v>956</v>
      </c>
      <c r="E8" s="15">
        <v>109</v>
      </c>
      <c r="F8" s="15">
        <v>166</v>
      </c>
      <c r="G8" s="15">
        <v>52</v>
      </c>
      <c r="H8" s="15">
        <v>8</v>
      </c>
      <c r="I8" s="15">
        <v>31</v>
      </c>
      <c r="J8" s="15">
        <v>357</v>
      </c>
    </row>
    <row r="9" spans="1:10" ht="15" customHeight="1">
      <c r="A9" s="20" t="s">
        <v>10</v>
      </c>
      <c r="B9" s="15">
        <v>714</v>
      </c>
      <c r="C9" s="15">
        <v>286</v>
      </c>
      <c r="D9" s="15">
        <v>272</v>
      </c>
      <c r="E9" s="15">
        <v>6</v>
      </c>
      <c r="F9" s="15">
        <v>70</v>
      </c>
      <c r="G9" s="15">
        <v>14</v>
      </c>
      <c r="H9" s="15">
        <v>7</v>
      </c>
      <c r="I9" s="15">
        <v>18</v>
      </c>
      <c r="J9" s="15">
        <v>41</v>
      </c>
    </row>
    <row r="10" spans="1:10" ht="15" customHeight="1">
      <c r="A10" s="20" t="s">
        <v>11</v>
      </c>
      <c r="B10" s="15">
        <v>907</v>
      </c>
      <c r="C10" s="15">
        <v>256</v>
      </c>
      <c r="D10" s="15">
        <v>233</v>
      </c>
      <c r="E10" s="15">
        <v>6</v>
      </c>
      <c r="F10" s="15">
        <v>39</v>
      </c>
      <c r="G10" s="15">
        <v>292</v>
      </c>
      <c r="H10" s="15">
        <v>12</v>
      </c>
      <c r="I10" s="15">
        <v>5</v>
      </c>
      <c r="J10" s="15">
        <v>64</v>
      </c>
    </row>
    <row r="11" spans="1:10" ht="15" customHeight="1">
      <c r="A11" s="20" t="s">
        <v>12</v>
      </c>
      <c r="B11" s="15">
        <v>859</v>
      </c>
      <c r="C11" s="15">
        <v>329</v>
      </c>
      <c r="D11" s="15">
        <v>261</v>
      </c>
      <c r="E11" s="15">
        <v>35</v>
      </c>
      <c r="F11" s="15">
        <v>40</v>
      </c>
      <c r="G11" s="15">
        <v>73</v>
      </c>
      <c r="H11" s="15">
        <v>7</v>
      </c>
      <c r="I11" s="15">
        <v>22</v>
      </c>
      <c r="J11" s="15">
        <v>92</v>
      </c>
    </row>
    <row r="12" spans="1:10" ht="15" customHeight="1">
      <c r="A12" s="20" t="s">
        <v>13</v>
      </c>
      <c r="B12" s="15">
        <v>1105</v>
      </c>
      <c r="C12" s="15">
        <v>366</v>
      </c>
      <c r="D12" s="15">
        <v>413</v>
      </c>
      <c r="E12" s="15">
        <v>22</v>
      </c>
      <c r="F12" s="15">
        <v>38</v>
      </c>
      <c r="G12" s="15">
        <v>65</v>
      </c>
      <c r="H12" s="15">
        <v>102</v>
      </c>
      <c r="I12" s="15">
        <v>21</v>
      </c>
      <c r="J12" s="15">
        <v>78</v>
      </c>
    </row>
    <row r="13" spans="1:10" ht="15" customHeight="1">
      <c r="A13" s="20" t="s">
        <v>14</v>
      </c>
      <c r="B13" s="15">
        <v>706</v>
      </c>
      <c r="C13" s="15">
        <v>508</v>
      </c>
      <c r="D13" s="15">
        <v>146</v>
      </c>
      <c r="E13" s="15">
        <v>8</v>
      </c>
      <c r="F13" s="15">
        <v>6</v>
      </c>
      <c r="G13" s="15">
        <v>12</v>
      </c>
      <c r="H13" s="15">
        <v>5</v>
      </c>
      <c r="I13" s="15">
        <v>4</v>
      </c>
      <c r="J13" s="15">
        <v>17</v>
      </c>
    </row>
    <row r="14" spans="1:10" ht="15" customHeight="1">
      <c r="A14" s="20" t="s">
        <v>15</v>
      </c>
      <c r="B14" s="15">
        <v>204</v>
      </c>
      <c r="C14" s="15">
        <v>73</v>
      </c>
      <c r="D14" s="15">
        <v>81</v>
      </c>
      <c r="E14" s="15">
        <v>3</v>
      </c>
      <c r="F14" s="15">
        <v>17</v>
      </c>
      <c r="G14" s="15">
        <v>6</v>
      </c>
      <c r="H14" s="15">
        <v>0</v>
      </c>
      <c r="I14" s="15">
        <v>4</v>
      </c>
      <c r="J14" s="15">
        <v>20</v>
      </c>
    </row>
    <row r="15" spans="1:10" ht="15" customHeight="1">
      <c r="A15" s="20" t="s">
        <v>16</v>
      </c>
      <c r="B15" s="15">
        <v>236</v>
      </c>
      <c r="C15" s="15">
        <v>54</v>
      </c>
      <c r="D15" s="15">
        <v>145</v>
      </c>
      <c r="E15" s="15">
        <v>1</v>
      </c>
      <c r="F15" s="15">
        <v>9</v>
      </c>
      <c r="G15" s="15">
        <v>1</v>
      </c>
      <c r="H15" s="15">
        <v>0</v>
      </c>
      <c r="I15" s="15">
        <v>4</v>
      </c>
      <c r="J15" s="15">
        <v>22</v>
      </c>
    </row>
    <row r="16" spans="1:10" ht="15" customHeight="1">
      <c r="A16" s="20" t="s">
        <v>17</v>
      </c>
      <c r="B16" s="15">
        <v>950</v>
      </c>
      <c r="C16" s="15">
        <v>400</v>
      </c>
      <c r="D16" s="15">
        <v>150</v>
      </c>
      <c r="E16" s="15">
        <v>82</v>
      </c>
      <c r="F16" s="15">
        <v>34</v>
      </c>
      <c r="G16" s="15">
        <v>54</v>
      </c>
      <c r="H16" s="15">
        <v>14</v>
      </c>
      <c r="I16" s="15">
        <v>11</v>
      </c>
      <c r="J16" s="15">
        <v>205</v>
      </c>
    </row>
    <row r="17" spans="1:10" ht="15" customHeight="1">
      <c r="A17" s="20" t="s">
        <v>18</v>
      </c>
      <c r="B17" s="15">
        <v>483</v>
      </c>
      <c r="C17" s="15">
        <v>284</v>
      </c>
      <c r="D17" s="15">
        <v>113</v>
      </c>
      <c r="E17" s="15">
        <v>13</v>
      </c>
      <c r="F17" s="15">
        <v>12</v>
      </c>
      <c r="G17" s="15">
        <v>13</v>
      </c>
      <c r="H17" s="15">
        <v>1</v>
      </c>
      <c r="I17" s="15">
        <v>9</v>
      </c>
      <c r="J17" s="15">
        <v>38</v>
      </c>
    </row>
    <row r="18" spans="1:10" ht="15" customHeight="1">
      <c r="A18" s="20" t="s">
        <v>56</v>
      </c>
      <c r="B18" s="15">
        <v>237</v>
      </c>
      <c r="C18" s="15">
        <v>108</v>
      </c>
      <c r="D18" s="15">
        <v>82</v>
      </c>
      <c r="E18" s="15">
        <v>5</v>
      </c>
      <c r="F18" s="15">
        <v>13</v>
      </c>
      <c r="G18" s="15">
        <v>5</v>
      </c>
      <c r="H18" s="15">
        <v>9</v>
      </c>
      <c r="I18" s="15">
        <v>6</v>
      </c>
      <c r="J18" s="15">
        <v>9</v>
      </c>
    </row>
    <row r="19" spans="1:10" ht="15" customHeight="1">
      <c r="A19" s="20" t="s">
        <v>59</v>
      </c>
      <c r="B19" s="15">
        <v>181</v>
      </c>
      <c r="C19" s="15">
        <v>80</v>
      </c>
      <c r="D19" s="15">
        <v>35</v>
      </c>
      <c r="E19" s="15">
        <v>7</v>
      </c>
      <c r="F19" s="15">
        <v>11</v>
      </c>
      <c r="G19" s="15">
        <v>34</v>
      </c>
      <c r="H19" s="15">
        <v>0</v>
      </c>
      <c r="I19" s="15">
        <v>3</v>
      </c>
      <c r="J19" s="15">
        <v>11</v>
      </c>
    </row>
    <row r="20" spans="1:10" s="12" customFormat="1" ht="15" customHeight="1">
      <c r="A20" s="17" t="s">
        <v>19</v>
      </c>
      <c r="B20" s="16">
        <f aca="true" t="shared" si="1" ref="B20:J20">B21+B23+B28+B32+B35+B38+B43</f>
        <v>1996</v>
      </c>
      <c r="C20" s="16">
        <f t="shared" si="1"/>
        <v>768</v>
      </c>
      <c r="D20" s="16">
        <f t="shared" si="1"/>
        <v>540</v>
      </c>
      <c r="E20" s="16">
        <f t="shared" si="1"/>
        <v>49</v>
      </c>
      <c r="F20" s="16">
        <f t="shared" si="1"/>
        <v>86</v>
      </c>
      <c r="G20" s="16">
        <f t="shared" si="1"/>
        <v>179</v>
      </c>
      <c r="H20" s="16">
        <f t="shared" si="1"/>
        <v>69</v>
      </c>
      <c r="I20" s="16">
        <f t="shared" si="1"/>
        <v>56</v>
      </c>
      <c r="J20" s="16">
        <f t="shared" si="1"/>
        <v>249</v>
      </c>
    </row>
    <row r="21" spans="1:10" s="12" customFormat="1" ht="15" customHeight="1">
      <c r="A21" s="17" t="s">
        <v>20</v>
      </c>
      <c r="B21" s="16">
        <f>B22</f>
        <v>31</v>
      </c>
      <c r="C21" s="16">
        <f aca="true" t="shared" si="2" ref="C21:J21">C22</f>
        <v>2</v>
      </c>
      <c r="D21" s="16">
        <f t="shared" si="2"/>
        <v>18</v>
      </c>
      <c r="E21" s="16">
        <f t="shared" si="2"/>
        <v>1</v>
      </c>
      <c r="F21" s="16">
        <f t="shared" si="2"/>
        <v>0</v>
      </c>
      <c r="G21" s="16">
        <f t="shared" si="2"/>
        <v>0</v>
      </c>
      <c r="H21" s="16">
        <f t="shared" si="2"/>
        <v>1</v>
      </c>
      <c r="I21" s="16">
        <f t="shared" si="2"/>
        <v>1</v>
      </c>
      <c r="J21" s="16">
        <f t="shared" si="2"/>
        <v>8</v>
      </c>
    </row>
    <row r="22" spans="1:10" ht="15" customHeight="1">
      <c r="A22" s="18" t="s">
        <v>21</v>
      </c>
      <c r="B22" s="15">
        <v>31</v>
      </c>
      <c r="C22" s="15">
        <v>2</v>
      </c>
      <c r="D22" s="15">
        <v>18</v>
      </c>
      <c r="E22" s="15">
        <v>1</v>
      </c>
      <c r="F22" s="15">
        <v>0</v>
      </c>
      <c r="G22" s="15">
        <v>0</v>
      </c>
      <c r="H22" s="15">
        <v>1</v>
      </c>
      <c r="I22" s="15">
        <v>1</v>
      </c>
      <c r="J22" s="15">
        <v>8</v>
      </c>
    </row>
    <row r="23" spans="1:10" s="12" customFormat="1" ht="15" customHeight="1">
      <c r="A23" s="17" t="s">
        <v>22</v>
      </c>
      <c r="B23" s="16">
        <f>SUM(B24:B27)</f>
        <v>505</v>
      </c>
      <c r="C23" s="16">
        <f>SUM(C24:C27)</f>
        <v>181</v>
      </c>
      <c r="D23" s="16">
        <f>SUM(D24:D27)</f>
        <v>95</v>
      </c>
      <c r="E23" s="16">
        <f>SUM(E24:E27)</f>
        <v>9</v>
      </c>
      <c r="F23" s="16">
        <f>SUM(F24:F27)</f>
        <v>18</v>
      </c>
      <c r="G23" s="16">
        <f>SUM(G24:G27)</f>
        <v>72</v>
      </c>
      <c r="H23" s="16">
        <f>SUM(H24:H27)</f>
        <v>47</v>
      </c>
      <c r="I23" s="16">
        <f>SUM(I24:I27)</f>
        <v>7</v>
      </c>
      <c r="J23" s="16">
        <f>B23-SUM(C23:I23)</f>
        <v>76</v>
      </c>
    </row>
    <row r="24" spans="1:10" ht="15" customHeight="1">
      <c r="A24" s="18" t="s">
        <v>23</v>
      </c>
      <c r="B24" s="15">
        <v>88</v>
      </c>
      <c r="C24" s="15">
        <v>30</v>
      </c>
      <c r="D24" s="15">
        <v>23</v>
      </c>
      <c r="E24" s="15">
        <v>5</v>
      </c>
      <c r="F24" s="15">
        <v>3</v>
      </c>
      <c r="G24" s="15">
        <v>6</v>
      </c>
      <c r="H24" s="15">
        <v>0</v>
      </c>
      <c r="I24" s="15">
        <v>0</v>
      </c>
      <c r="J24" s="15">
        <v>21</v>
      </c>
    </row>
    <row r="25" spans="1:10" ht="15" customHeight="1">
      <c r="A25" s="18" t="s">
        <v>24</v>
      </c>
      <c r="B25" s="15">
        <v>152</v>
      </c>
      <c r="C25" s="15">
        <v>62</v>
      </c>
      <c r="D25" s="15">
        <v>28</v>
      </c>
      <c r="E25" s="15">
        <v>2</v>
      </c>
      <c r="F25" s="15">
        <v>3</v>
      </c>
      <c r="G25" s="15">
        <v>23</v>
      </c>
      <c r="H25" s="15">
        <v>1</v>
      </c>
      <c r="I25" s="15">
        <v>1</v>
      </c>
      <c r="J25" s="15">
        <v>32</v>
      </c>
    </row>
    <row r="26" spans="1:10" ht="15" customHeight="1">
      <c r="A26" s="18" t="s">
        <v>25</v>
      </c>
      <c r="B26" s="15">
        <v>160</v>
      </c>
      <c r="C26" s="15">
        <v>58</v>
      </c>
      <c r="D26" s="15">
        <v>12</v>
      </c>
      <c r="E26" s="15">
        <v>0</v>
      </c>
      <c r="F26" s="15">
        <v>9</v>
      </c>
      <c r="G26" s="15">
        <v>15</v>
      </c>
      <c r="H26" s="15">
        <v>43</v>
      </c>
      <c r="I26" s="15">
        <v>3</v>
      </c>
      <c r="J26" s="15">
        <v>20</v>
      </c>
    </row>
    <row r="27" spans="1:10" ht="15" customHeight="1">
      <c r="A27" s="18" t="s">
        <v>26</v>
      </c>
      <c r="B27" s="15">
        <v>105</v>
      </c>
      <c r="C27" s="15">
        <v>31</v>
      </c>
      <c r="D27" s="15">
        <v>32</v>
      </c>
      <c r="E27" s="15">
        <v>2</v>
      </c>
      <c r="F27" s="15">
        <v>3</v>
      </c>
      <c r="G27" s="15">
        <v>28</v>
      </c>
      <c r="H27" s="15">
        <v>3</v>
      </c>
      <c r="I27" s="15">
        <v>3</v>
      </c>
      <c r="J27" s="15">
        <v>3</v>
      </c>
    </row>
    <row r="28" spans="1:10" s="12" customFormat="1" ht="15" customHeight="1">
      <c r="A28" s="17" t="s">
        <v>27</v>
      </c>
      <c r="B28" s="16">
        <f>SUM(B29:B31)</f>
        <v>402</v>
      </c>
      <c r="C28" s="16">
        <f>SUM(C29:C31)</f>
        <v>65</v>
      </c>
      <c r="D28" s="16">
        <f>SUM(D29:D31)</f>
        <v>205</v>
      </c>
      <c r="E28" s="16">
        <f>SUM(E29:E31)</f>
        <v>4</v>
      </c>
      <c r="F28" s="16">
        <f>SUM(F29:F31)</f>
        <v>13</v>
      </c>
      <c r="G28" s="16">
        <f>SUM(G29:G31)</f>
        <v>42</v>
      </c>
      <c r="H28" s="16">
        <f>SUM(H29:H31)</f>
        <v>14</v>
      </c>
      <c r="I28" s="16">
        <f>SUM(I29:I31)</f>
        <v>18</v>
      </c>
      <c r="J28" s="16">
        <f>B28-SUM(C28:I28)</f>
        <v>41</v>
      </c>
    </row>
    <row r="29" spans="1:10" ht="15" customHeight="1">
      <c r="A29" s="18" t="s">
        <v>28</v>
      </c>
      <c r="B29" s="15">
        <v>175</v>
      </c>
      <c r="C29" s="15">
        <v>14</v>
      </c>
      <c r="D29" s="15">
        <v>82</v>
      </c>
      <c r="E29" s="15">
        <v>0</v>
      </c>
      <c r="F29" s="15">
        <v>5</v>
      </c>
      <c r="G29" s="15">
        <v>23</v>
      </c>
      <c r="H29" s="15">
        <v>11</v>
      </c>
      <c r="I29" s="15">
        <v>13</v>
      </c>
      <c r="J29" s="15">
        <v>27</v>
      </c>
    </row>
    <row r="30" spans="1:10" ht="15" customHeight="1">
      <c r="A30" s="18" t="s">
        <v>29</v>
      </c>
      <c r="B30" s="15">
        <v>30</v>
      </c>
      <c r="C30" s="15">
        <v>3</v>
      </c>
      <c r="D30" s="15">
        <v>18</v>
      </c>
      <c r="E30" s="15">
        <v>0</v>
      </c>
      <c r="F30" s="15">
        <v>3</v>
      </c>
      <c r="G30" s="15">
        <v>3</v>
      </c>
      <c r="H30" s="15">
        <v>0</v>
      </c>
      <c r="I30" s="15">
        <v>2</v>
      </c>
      <c r="J30" s="15">
        <v>1</v>
      </c>
    </row>
    <row r="31" spans="1:10" ht="15" customHeight="1">
      <c r="A31" s="18" t="s">
        <v>30</v>
      </c>
      <c r="B31" s="15">
        <v>197</v>
      </c>
      <c r="C31" s="15">
        <v>48</v>
      </c>
      <c r="D31" s="15">
        <v>105</v>
      </c>
      <c r="E31" s="15">
        <v>4</v>
      </c>
      <c r="F31" s="15">
        <v>5</v>
      </c>
      <c r="G31" s="15">
        <v>16</v>
      </c>
      <c r="H31" s="15">
        <v>3</v>
      </c>
      <c r="I31" s="15">
        <v>3</v>
      </c>
      <c r="J31" s="15">
        <v>13</v>
      </c>
    </row>
    <row r="32" spans="1:10" s="12" customFormat="1" ht="15" customHeight="1">
      <c r="A32" s="17" t="s">
        <v>31</v>
      </c>
      <c r="B32" s="16">
        <f>SUM(B33:B34)</f>
        <v>15</v>
      </c>
      <c r="C32" s="16">
        <f aca="true" t="shared" si="3" ref="C32:J32">SUM(C33:C34)</f>
        <v>8</v>
      </c>
      <c r="D32" s="16">
        <f t="shared" si="3"/>
        <v>4</v>
      </c>
      <c r="E32" s="16">
        <f t="shared" si="3"/>
        <v>1</v>
      </c>
      <c r="F32" s="16">
        <f t="shared" si="3"/>
        <v>1</v>
      </c>
      <c r="G32" s="16">
        <f t="shared" si="3"/>
        <v>0</v>
      </c>
      <c r="H32" s="16">
        <f t="shared" si="3"/>
        <v>0</v>
      </c>
      <c r="I32" s="16">
        <f t="shared" si="3"/>
        <v>0</v>
      </c>
      <c r="J32" s="16">
        <f t="shared" si="3"/>
        <v>1</v>
      </c>
    </row>
    <row r="33" spans="1:10" ht="15" customHeight="1">
      <c r="A33" s="18" t="s">
        <v>32</v>
      </c>
      <c r="B33" s="15">
        <v>11</v>
      </c>
      <c r="C33" s="15">
        <v>8</v>
      </c>
      <c r="D33" s="15">
        <v>2</v>
      </c>
      <c r="E33" s="15">
        <v>1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</row>
    <row r="34" spans="1:10" ht="15" customHeight="1">
      <c r="A34" s="18" t="s">
        <v>33</v>
      </c>
      <c r="B34" s="15">
        <v>4</v>
      </c>
      <c r="C34" s="15">
        <v>0</v>
      </c>
      <c r="D34" s="15">
        <v>2</v>
      </c>
      <c r="E34" s="15">
        <v>0</v>
      </c>
      <c r="F34" s="15">
        <v>1</v>
      </c>
      <c r="G34" s="15">
        <v>0</v>
      </c>
      <c r="H34" s="15">
        <v>0</v>
      </c>
      <c r="I34" s="15">
        <v>0</v>
      </c>
      <c r="J34" s="15">
        <v>1</v>
      </c>
    </row>
    <row r="35" spans="1:10" s="12" customFormat="1" ht="15" customHeight="1">
      <c r="A35" s="17" t="s">
        <v>34</v>
      </c>
      <c r="B35" s="16">
        <f aca="true" t="shared" si="4" ref="B35:I35">B36+B37</f>
        <v>28</v>
      </c>
      <c r="C35" s="16">
        <f t="shared" si="4"/>
        <v>13</v>
      </c>
      <c r="D35" s="16">
        <f t="shared" si="4"/>
        <v>4</v>
      </c>
      <c r="E35" s="16">
        <f t="shared" si="4"/>
        <v>2</v>
      </c>
      <c r="F35" s="16">
        <f t="shared" si="4"/>
        <v>2</v>
      </c>
      <c r="G35" s="16">
        <f t="shared" si="4"/>
        <v>2</v>
      </c>
      <c r="H35" s="16">
        <f t="shared" si="4"/>
        <v>0</v>
      </c>
      <c r="I35" s="16">
        <f t="shared" si="4"/>
        <v>0</v>
      </c>
      <c r="J35" s="16">
        <f>B35-SUM(C35:I35)</f>
        <v>5</v>
      </c>
    </row>
    <row r="36" spans="1:10" ht="15" customHeight="1">
      <c r="A36" s="18" t="s">
        <v>35</v>
      </c>
      <c r="B36" s="15">
        <v>16</v>
      </c>
      <c r="C36" s="15">
        <v>5</v>
      </c>
      <c r="D36" s="15">
        <v>4</v>
      </c>
      <c r="E36" s="15">
        <v>1</v>
      </c>
      <c r="F36" s="15">
        <v>0</v>
      </c>
      <c r="G36" s="15">
        <v>1</v>
      </c>
      <c r="H36" s="15">
        <v>0</v>
      </c>
      <c r="I36" s="15">
        <v>0</v>
      </c>
      <c r="J36" s="15">
        <v>5</v>
      </c>
    </row>
    <row r="37" spans="1:10" ht="15" customHeight="1">
      <c r="A37" s="18" t="s">
        <v>36</v>
      </c>
      <c r="B37" s="15">
        <v>12</v>
      </c>
      <c r="C37" s="15">
        <v>8</v>
      </c>
      <c r="D37" s="15">
        <v>0</v>
      </c>
      <c r="E37" s="15">
        <v>1</v>
      </c>
      <c r="F37" s="15">
        <v>2</v>
      </c>
      <c r="G37" s="15">
        <v>1</v>
      </c>
      <c r="H37" s="15">
        <v>0</v>
      </c>
      <c r="I37" s="15">
        <v>0</v>
      </c>
      <c r="J37" s="15">
        <v>0</v>
      </c>
    </row>
    <row r="38" spans="1:10" s="12" customFormat="1" ht="15" customHeight="1">
      <c r="A38" s="17" t="s">
        <v>37</v>
      </c>
      <c r="B38" s="16">
        <f>SUM(B39:B42)</f>
        <v>650</v>
      </c>
      <c r="C38" s="16">
        <f aca="true" t="shared" si="5" ref="C38:J38">SUM(C39:C42)</f>
        <v>309</v>
      </c>
      <c r="D38" s="16">
        <f t="shared" si="5"/>
        <v>159</v>
      </c>
      <c r="E38" s="16">
        <f t="shared" si="5"/>
        <v>16</v>
      </c>
      <c r="F38" s="16">
        <f t="shared" si="5"/>
        <v>36</v>
      </c>
      <c r="G38" s="16">
        <f t="shared" si="5"/>
        <v>19</v>
      </c>
      <c r="H38" s="16">
        <f t="shared" si="5"/>
        <v>6</v>
      </c>
      <c r="I38" s="16">
        <f t="shared" si="5"/>
        <v>22</v>
      </c>
      <c r="J38" s="16">
        <f t="shared" si="5"/>
        <v>83</v>
      </c>
    </row>
    <row r="39" spans="1:10" ht="15" customHeight="1">
      <c r="A39" s="18" t="s">
        <v>38</v>
      </c>
      <c r="B39" s="15">
        <v>142</v>
      </c>
      <c r="C39" s="15">
        <v>85</v>
      </c>
      <c r="D39" s="15">
        <v>21</v>
      </c>
      <c r="E39" s="15">
        <v>2</v>
      </c>
      <c r="F39" s="15">
        <v>14</v>
      </c>
      <c r="G39" s="15">
        <v>10</v>
      </c>
      <c r="H39" s="15">
        <v>0</v>
      </c>
      <c r="I39" s="15">
        <v>3</v>
      </c>
      <c r="J39" s="15">
        <v>7</v>
      </c>
    </row>
    <row r="40" spans="1:10" ht="15" customHeight="1">
      <c r="A40" s="18" t="s">
        <v>39</v>
      </c>
      <c r="B40" s="15">
        <v>231</v>
      </c>
      <c r="C40" s="15">
        <v>81</v>
      </c>
      <c r="D40" s="15">
        <v>54</v>
      </c>
      <c r="E40" s="15">
        <v>10</v>
      </c>
      <c r="F40" s="15">
        <v>9</v>
      </c>
      <c r="G40" s="15">
        <v>1</v>
      </c>
      <c r="H40" s="15">
        <v>2</v>
      </c>
      <c r="I40" s="15">
        <v>10</v>
      </c>
      <c r="J40" s="15">
        <v>64</v>
      </c>
    </row>
    <row r="41" spans="1:10" ht="15" customHeight="1">
      <c r="A41" s="18" t="s">
        <v>40</v>
      </c>
      <c r="B41" s="15">
        <v>203</v>
      </c>
      <c r="C41" s="15">
        <v>105</v>
      </c>
      <c r="D41" s="15">
        <v>70</v>
      </c>
      <c r="E41" s="15">
        <v>2</v>
      </c>
      <c r="F41" s="15">
        <v>5</v>
      </c>
      <c r="G41" s="15">
        <v>7</v>
      </c>
      <c r="H41" s="15">
        <v>0</v>
      </c>
      <c r="I41" s="15">
        <v>8</v>
      </c>
      <c r="J41" s="15">
        <v>6</v>
      </c>
    </row>
    <row r="42" spans="1:10" ht="15" customHeight="1">
      <c r="A42" s="18" t="s">
        <v>41</v>
      </c>
      <c r="B42" s="15">
        <v>74</v>
      </c>
      <c r="C42" s="15">
        <v>38</v>
      </c>
      <c r="D42" s="15">
        <v>14</v>
      </c>
      <c r="E42" s="15">
        <v>2</v>
      </c>
      <c r="F42" s="15">
        <v>8</v>
      </c>
      <c r="G42" s="15">
        <v>1</v>
      </c>
      <c r="H42" s="15">
        <v>4</v>
      </c>
      <c r="I42" s="15">
        <v>1</v>
      </c>
      <c r="J42" s="15">
        <v>6</v>
      </c>
    </row>
    <row r="43" spans="1:10" s="12" customFormat="1" ht="15" customHeight="1">
      <c r="A43" s="17" t="s">
        <v>42</v>
      </c>
      <c r="B43" s="16">
        <f>SUM(B44:B54)</f>
        <v>365</v>
      </c>
      <c r="C43" s="16">
        <f>SUM(C44:C54)</f>
        <v>190</v>
      </c>
      <c r="D43" s="16">
        <f>SUM(D44:D54)</f>
        <v>55</v>
      </c>
      <c r="E43" s="16">
        <f>SUM(E44:E54)</f>
        <v>16</v>
      </c>
      <c r="F43" s="16">
        <f>SUM(F44:F54)</f>
        <v>16</v>
      </c>
      <c r="G43" s="16">
        <f>SUM(G44:G54)</f>
        <v>44</v>
      </c>
      <c r="H43" s="16">
        <f>SUM(H44:H54)</f>
        <v>1</v>
      </c>
      <c r="I43" s="16">
        <f>SUM(I44:I54)</f>
        <v>8</v>
      </c>
      <c r="J43" s="16">
        <f>SUM(J44:J54)</f>
        <v>35</v>
      </c>
    </row>
    <row r="44" spans="1:10" ht="15" customHeight="1">
      <c r="A44" s="18" t="s">
        <v>43</v>
      </c>
      <c r="B44" s="15">
        <v>65</v>
      </c>
      <c r="C44" s="15">
        <v>9</v>
      </c>
      <c r="D44" s="15">
        <v>6</v>
      </c>
      <c r="E44" s="15">
        <v>1</v>
      </c>
      <c r="F44" s="15">
        <v>5</v>
      </c>
      <c r="G44" s="15">
        <v>32</v>
      </c>
      <c r="H44" s="15">
        <v>0</v>
      </c>
      <c r="I44" s="15">
        <v>0</v>
      </c>
      <c r="J44" s="15">
        <v>12</v>
      </c>
    </row>
    <row r="45" spans="1:10" ht="15" customHeight="1">
      <c r="A45" s="18" t="s">
        <v>44</v>
      </c>
      <c r="B45" s="15">
        <v>238</v>
      </c>
      <c r="C45" s="15">
        <v>159</v>
      </c>
      <c r="D45" s="15">
        <v>42</v>
      </c>
      <c r="E45" s="15">
        <v>9</v>
      </c>
      <c r="F45" s="15">
        <v>5</v>
      </c>
      <c r="G45" s="15">
        <v>5</v>
      </c>
      <c r="H45" s="15">
        <v>1</v>
      </c>
      <c r="I45" s="15">
        <v>7</v>
      </c>
      <c r="J45" s="15">
        <v>10</v>
      </c>
    </row>
    <row r="46" spans="1:10" ht="15" customHeight="1">
      <c r="A46" s="18" t="s">
        <v>45</v>
      </c>
      <c r="B46" s="15">
        <v>28</v>
      </c>
      <c r="C46" s="15">
        <v>10</v>
      </c>
      <c r="D46" s="15">
        <v>4</v>
      </c>
      <c r="E46" s="15">
        <v>2</v>
      </c>
      <c r="F46" s="15">
        <v>3</v>
      </c>
      <c r="G46" s="15">
        <v>3</v>
      </c>
      <c r="H46" s="15">
        <v>0</v>
      </c>
      <c r="I46" s="15">
        <v>0</v>
      </c>
      <c r="J46" s="15">
        <v>6</v>
      </c>
    </row>
    <row r="47" spans="1:10" ht="15" customHeight="1">
      <c r="A47" s="18" t="s">
        <v>46</v>
      </c>
      <c r="B47" s="15">
        <v>3</v>
      </c>
      <c r="C47" s="15">
        <v>1</v>
      </c>
      <c r="D47" s="15">
        <v>1</v>
      </c>
      <c r="E47" s="15">
        <v>0</v>
      </c>
      <c r="F47" s="15">
        <v>1</v>
      </c>
      <c r="G47" s="15">
        <v>0</v>
      </c>
      <c r="H47" s="15">
        <v>0</v>
      </c>
      <c r="I47" s="15">
        <v>0</v>
      </c>
      <c r="J47" s="15">
        <v>0</v>
      </c>
    </row>
    <row r="48" spans="1:10" ht="15" customHeight="1">
      <c r="A48" s="18" t="s">
        <v>47</v>
      </c>
      <c r="B48" s="15">
        <v>3</v>
      </c>
      <c r="C48" s="15">
        <v>1</v>
      </c>
      <c r="D48" s="15">
        <v>1</v>
      </c>
      <c r="E48" s="15">
        <v>1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</row>
    <row r="49" spans="1:10" ht="15" customHeight="1">
      <c r="A49" s="18" t="s">
        <v>48</v>
      </c>
      <c r="B49" s="15">
        <v>0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</row>
    <row r="50" spans="1:10" ht="15" customHeight="1">
      <c r="A50" s="18" t="s">
        <v>49</v>
      </c>
      <c r="B50" s="15">
        <v>4</v>
      </c>
      <c r="C50" s="15">
        <v>0</v>
      </c>
      <c r="D50" s="15">
        <v>0</v>
      </c>
      <c r="E50" s="15">
        <v>2</v>
      </c>
      <c r="F50" s="15">
        <v>0</v>
      </c>
      <c r="G50" s="15">
        <v>0</v>
      </c>
      <c r="H50" s="15">
        <v>0</v>
      </c>
      <c r="I50" s="15">
        <v>1</v>
      </c>
      <c r="J50" s="15">
        <v>1</v>
      </c>
    </row>
    <row r="51" spans="1:10" ht="15" customHeight="1">
      <c r="A51" s="18" t="s">
        <v>50</v>
      </c>
      <c r="B51" s="15">
        <v>7</v>
      </c>
      <c r="C51" s="15">
        <v>1</v>
      </c>
      <c r="D51" s="15">
        <v>1</v>
      </c>
      <c r="E51" s="15">
        <v>1</v>
      </c>
      <c r="F51" s="15">
        <v>0</v>
      </c>
      <c r="G51" s="15">
        <v>4</v>
      </c>
      <c r="H51" s="15">
        <v>0</v>
      </c>
      <c r="I51" s="15">
        <v>0</v>
      </c>
      <c r="J51" s="15">
        <v>0</v>
      </c>
    </row>
    <row r="52" spans="1:10" ht="15" customHeight="1">
      <c r="A52" s="18" t="s">
        <v>51</v>
      </c>
      <c r="B52" s="15">
        <v>0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</row>
    <row r="53" spans="1:10" ht="15" customHeight="1">
      <c r="A53" s="18" t="s">
        <v>52</v>
      </c>
      <c r="B53" s="15">
        <v>5</v>
      </c>
      <c r="C53" s="15">
        <v>2</v>
      </c>
      <c r="D53" s="15">
        <v>0</v>
      </c>
      <c r="E53" s="15">
        <v>0</v>
      </c>
      <c r="F53" s="15">
        <v>1</v>
      </c>
      <c r="G53" s="15">
        <v>0</v>
      </c>
      <c r="H53" s="15">
        <v>0</v>
      </c>
      <c r="I53" s="15">
        <v>0</v>
      </c>
      <c r="J53" s="15">
        <v>2</v>
      </c>
    </row>
    <row r="54" spans="1:10" ht="15.75" customHeight="1" thickBot="1">
      <c r="A54" s="28" t="s">
        <v>53</v>
      </c>
      <c r="B54" s="29">
        <v>12</v>
      </c>
      <c r="C54" s="29">
        <v>7</v>
      </c>
      <c r="D54" s="29">
        <v>0</v>
      </c>
      <c r="E54" s="29">
        <v>0</v>
      </c>
      <c r="F54" s="29">
        <v>1</v>
      </c>
      <c r="G54" s="29">
        <v>0</v>
      </c>
      <c r="H54" s="29">
        <v>0</v>
      </c>
      <c r="I54" s="29">
        <v>0</v>
      </c>
      <c r="J54" s="29">
        <v>4</v>
      </c>
    </row>
    <row r="55" spans="1:11" ht="15.75" customHeight="1">
      <c r="A55" s="25" t="s">
        <v>58</v>
      </c>
      <c r="B55" s="26"/>
      <c r="C55" s="26"/>
      <c r="D55" s="26"/>
      <c r="E55" s="26"/>
      <c r="F55" s="26"/>
      <c r="G55" s="25"/>
      <c r="H55" s="25"/>
      <c r="I55" s="25"/>
      <c r="J55" s="27"/>
      <c r="K55" s="25"/>
    </row>
    <row r="56" spans="1:10" ht="15.75" customHeight="1">
      <c r="A56" s="24" t="s">
        <v>61</v>
      </c>
      <c r="B56" s="24"/>
      <c r="J56" s="13"/>
    </row>
    <row r="75" ht="12">
      <c r="B75" s="2"/>
    </row>
  </sheetData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2009-02-05T23:50:00Z</cp:lastPrinted>
  <dcterms:created xsi:type="dcterms:W3CDTF">2003-02-05T07:09:06Z</dcterms:created>
  <dcterms:modified xsi:type="dcterms:W3CDTF">2009-08-20T04:24:13Z</dcterms:modified>
  <cp:category/>
  <cp:version/>
  <cp:contentType/>
  <cp:contentStatus/>
</cp:coreProperties>
</file>