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0620" windowHeight="5850" activeTab="0"/>
  </bookViews>
  <sheets>
    <sheet name="2" sheetId="1" r:id="rId1"/>
  </sheets>
  <definedNames>
    <definedName name="_１１７_１１９">#REF!</definedName>
    <definedName name="_１２４">#REF!</definedName>
    <definedName name="_１４４">#REF!</definedName>
    <definedName name="_１５２">#REF!</definedName>
    <definedName name="_１５３">#REF!</definedName>
    <definedName name="_１５９">#REF!</definedName>
    <definedName name="_６２">#REF!</definedName>
    <definedName name="_xlnm.Print_Area" localSheetId="0">'2'!$A$1:$Z$48</definedName>
  </definedNames>
  <calcPr fullCalcOnLoad="1"/>
</workbook>
</file>

<file path=xl/sharedStrings.xml><?xml version="1.0" encoding="utf-8"?>
<sst xmlns="http://schemas.openxmlformats.org/spreadsheetml/2006/main" count="83" uniqueCount="69">
  <si>
    <t>生  活  扶  助</t>
  </si>
  <si>
    <t>住　宅  扶  助</t>
  </si>
  <si>
    <t>教　育  扶  助</t>
  </si>
  <si>
    <t>施設事務費</t>
  </si>
  <si>
    <t>実　　　　　数</t>
  </si>
  <si>
    <t>人　員</t>
  </si>
  <si>
    <t>保 護 費</t>
  </si>
  <si>
    <t>人    員</t>
  </si>
  <si>
    <t>人員</t>
  </si>
  <si>
    <t>保護費</t>
  </si>
  <si>
    <t>単　給</t>
  </si>
  <si>
    <t>併　給</t>
  </si>
  <si>
    <t xml:space="preserve">　　　　　６ </t>
  </si>
  <si>
    <t xml:space="preserve">　　　　　７ </t>
  </si>
  <si>
    <t xml:space="preserve">　　　　　８ </t>
  </si>
  <si>
    <t xml:space="preserve">　　　　　９ </t>
  </si>
  <si>
    <t xml:space="preserve">　　　　　10 </t>
  </si>
  <si>
    <t xml:space="preserve">　　　　　11 </t>
  </si>
  <si>
    <t xml:space="preserve">　　　　　12 </t>
  </si>
  <si>
    <t xml:space="preserve">　　　　　２  </t>
  </si>
  <si>
    <t>　　　　　３</t>
  </si>
  <si>
    <t>中和福祉事務所</t>
  </si>
  <si>
    <t>大和高田市　〃</t>
  </si>
  <si>
    <t>大和郡山市　〃</t>
  </si>
  <si>
    <t>天理市　  　〃</t>
  </si>
  <si>
    <t>橿原市  　  〃</t>
  </si>
  <si>
    <t>桜井市　  　〃</t>
  </si>
  <si>
    <t>五條市　  　〃</t>
  </si>
  <si>
    <t>御所市　  　〃</t>
  </si>
  <si>
    <t>生駒市　  　〃</t>
  </si>
  <si>
    <t>香芝市　  　〃</t>
  </si>
  <si>
    <t>十津川村  　〃</t>
  </si>
  <si>
    <t>葛城市　  　〃</t>
  </si>
  <si>
    <t>宇陀市　  　〃</t>
  </si>
  <si>
    <t xml:space="preserve">     2.「実数」は、各種扶助の重複分を除いた実際の被保護世帯、人員及び各種保護費の合計額である。</t>
  </si>
  <si>
    <t xml:space="preserve">     4.「生活扶助１人当たり平均扶助額」は、生活扶助保護費÷被生活扶助人員である。</t>
  </si>
  <si>
    <t xml:space="preserve">     3.「保護率」は、実人員÷各月推計人口で、年度分は年度平均である。</t>
  </si>
  <si>
    <t>（単位：人，千円）</t>
  </si>
  <si>
    <t>世　帯
(世帯)</t>
  </si>
  <si>
    <t>(対千人)</t>
  </si>
  <si>
    <t>保護率</t>
  </si>
  <si>
    <t>出 産 扶 助</t>
  </si>
  <si>
    <t>生 業 扶 助</t>
  </si>
  <si>
    <t>葬 祭 扶 助</t>
  </si>
  <si>
    <t xml:space="preserve">  ２.　生　活　保　護　法　に　よ　る </t>
  </si>
  <si>
    <t xml:space="preserve"> 保　護　状　況　（ 扶　助　別 ）   </t>
  </si>
  <si>
    <t>年 度 月 別 及 び
管 掌 事 務 所 別</t>
  </si>
  <si>
    <t>人 員</t>
  </si>
  <si>
    <t>人  員</t>
  </si>
  <si>
    <t>資料:県地域福祉課</t>
  </si>
  <si>
    <t>介　護　扶　助</t>
  </si>
  <si>
    <t>医　　療　　扶　　助</t>
  </si>
  <si>
    <t>(注) 1.「保護費」は、各月に実際に支出された金額を計上したものであって、被保護世帯、同人員とは対応しない。また、単位未満</t>
  </si>
  <si>
    <t>を四捨五入しているため、内訳と年計は一致しない。</t>
  </si>
  <si>
    <t>就労自立
給付金</t>
  </si>
  <si>
    <t>生活扶助
１人当た
 り平均扶
 助額(円)</t>
  </si>
  <si>
    <t>27</t>
  </si>
  <si>
    <t>28</t>
  </si>
  <si>
    <t>29</t>
  </si>
  <si>
    <t>30</t>
  </si>
  <si>
    <t>奈良市　　　〃</t>
  </si>
  <si>
    <t>吉 野 　　　〃</t>
  </si>
  <si>
    <t>進学準備
給付金</t>
  </si>
  <si>
    <t>平成 26 年度</t>
  </si>
  <si>
    <t>令和 元 　　</t>
  </si>
  <si>
    <t xml:space="preserve">　　31 年 ４ 月  </t>
  </si>
  <si>
    <t xml:space="preserve">　　元 年 ５ 月  </t>
  </si>
  <si>
    <t>　　２ 年 １ 月</t>
  </si>
  <si>
    <t xml:space="preserve">     5. (　)内の数字は、中和福祉事務所＋吉野福祉事務所の合計である。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</si>
</sst>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#,##0.0;[Red]\-#,##0.0"/>
    <numFmt numFmtId="180" formatCode="#,##0;&quot;△ &quot;#,##0"/>
    <numFmt numFmtId="181" formatCode="#,##0_ "/>
    <numFmt numFmtId="182" formatCode="0;&quot;△ &quot;0"/>
    <numFmt numFmtId="183" formatCode="#,##0.00;;&quot;－&quot;"/>
    <numFmt numFmtId="184" formatCode="#,##0_);\(#,##0\)"/>
    <numFmt numFmtId="185" formatCode="#,##0_);[Red]\(#,##0\)"/>
    <numFmt numFmtId="186" formatCode="0_);[Red]\(0\)"/>
    <numFmt numFmtId="187" formatCode="\(#,##0\);;&quot;－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10" xfId="0" applyNumberFormat="1" applyFont="1" applyBorder="1" applyAlignment="1" applyProtection="1">
      <alignment horizontal="left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10" xfId="0" applyNumberFormat="1" applyFont="1" applyBorder="1" applyAlignment="1" applyProtection="1">
      <alignment horizontal="distributed" vertical="center"/>
      <protection locked="0"/>
    </xf>
    <xf numFmtId="177" fontId="10" fillId="0" borderId="1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177" fontId="10" fillId="0" borderId="11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 applyProtection="1">
      <alignment horizontal="right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Alignment="1">
      <alignment vertical="center"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vertical="top"/>
      <protection locked="0"/>
    </xf>
    <xf numFmtId="0" fontId="9" fillId="0" borderId="0" xfId="0" applyNumberFormat="1" applyFont="1" applyBorder="1" applyAlignment="1" applyProtection="1">
      <alignment vertical="top"/>
      <protection locked="0"/>
    </xf>
    <xf numFmtId="176" fontId="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>
      <alignment vertical="top"/>
    </xf>
    <xf numFmtId="0" fontId="11" fillId="0" borderId="12" xfId="0" applyFont="1" applyBorder="1" applyAlignment="1">
      <alignment horizontal="center" vertical="center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183" fontId="7" fillId="0" borderId="0" xfId="0" applyNumberFormat="1" applyFont="1" applyBorder="1" applyAlignment="1" applyProtection="1">
      <alignment horizontal="right" vertical="center"/>
      <protection locked="0"/>
    </xf>
    <xf numFmtId="49" fontId="10" fillId="0" borderId="10" xfId="0" applyNumberFormat="1" applyFont="1" applyBorder="1" applyAlignment="1" applyProtection="1">
      <alignment horizontal="distributed" vertical="center" indent="1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15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38" fontId="12" fillId="0" borderId="0" xfId="0" applyNumberFormat="1" applyFont="1" applyAlignment="1">
      <alignment vertical="center"/>
    </xf>
    <xf numFmtId="0" fontId="10" fillId="0" borderId="16" xfId="0" applyNumberFormat="1" applyFont="1" applyBorder="1" applyAlignment="1" applyProtection="1">
      <alignment horizontal="distributed" vertical="center" wrapText="1"/>
      <protection locked="0"/>
    </xf>
    <xf numFmtId="0" fontId="10" fillId="0" borderId="14" xfId="0" applyNumberFormat="1" applyFont="1" applyBorder="1" applyAlignment="1" applyProtection="1">
      <alignment horizontal="distributed" vertical="center" wrapText="1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38" fontId="10" fillId="0" borderId="0" xfId="49" applyFont="1" applyFill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horizontal="right" vertical="center"/>
    </xf>
    <xf numFmtId="177" fontId="10" fillId="0" borderId="0" xfId="49" applyNumberFormat="1" applyFont="1" applyFill="1" applyAlignment="1">
      <alignment horizontal="right" vertical="center"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 quotePrefix="1">
      <alignment horizontal="right" vertical="center"/>
    </xf>
    <xf numFmtId="177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177" fontId="10" fillId="0" borderId="0" xfId="0" applyNumberFormat="1" applyFont="1" applyFill="1" applyBorder="1" applyAlignment="1" applyProtection="1" quotePrefix="1">
      <alignment vertical="center"/>
      <protection locked="0"/>
    </xf>
    <xf numFmtId="177" fontId="10" fillId="0" borderId="0" xfId="0" applyNumberFormat="1" applyFont="1" applyFill="1" applyAlignment="1">
      <alignment horizontal="right" vertical="center"/>
    </xf>
    <xf numFmtId="180" fontId="10" fillId="0" borderId="0" xfId="49" applyNumberFormat="1" applyFont="1" applyFill="1" applyAlignment="1">
      <alignment horizontal="right" vertical="center"/>
    </xf>
    <xf numFmtId="38" fontId="10" fillId="0" borderId="0" xfId="49" applyFont="1" applyFill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15" xfId="49" applyFont="1" applyFill="1" applyBorder="1" applyAlignment="1">
      <alignment horizontal="right" vertical="center"/>
    </xf>
    <xf numFmtId="38" fontId="10" fillId="0" borderId="15" xfId="49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177" fontId="10" fillId="0" borderId="15" xfId="0" applyNumberFormat="1" applyFont="1" applyFill="1" applyBorder="1" applyAlignment="1">
      <alignment horizontal="right" vertical="center"/>
    </xf>
    <xf numFmtId="177" fontId="10" fillId="0" borderId="15" xfId="0" applyNumberFormat="1" applyFont="1" applyBorder="1" applyAlignment="1" applyProtection="1">
      <alignment horizontal="right" vertical="center"/>
      <protection locked="0"/>
    </xf>
    <xf numFmtId="4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25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176" fontId="10" fillId="0" borderId="26" xfId="0" applyNumberFormat="1" applyFont="1" applyBorder="1" applyAlignment="1" applyProtection="1">
      <alignment horizontal="center" vertical="center" wrapText="1"/>
      <protection locked="0"/>
    </xf>
    <xf numFmtId="176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29" xfId="0" applyNumberFormat="1" applyFont="1" applyBorder="1" applyAlignment="1" applyProtection="1">
      <alignment horizontal="center" vertical="center"/>
      <protection locked="0"/>
    </xf>
    <xf numFmtId="187" fontId="10" fillId="0" borderId="0" xfId="49" applyNumberFormat="1" applyFont="1" applyFill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9"/>
  <sheetViews>
    <sheetView tabSelected="1" showOutlineSymbols="0" view="pageBreakPreview" zoomScale="115" zoomScaleSheetLayoutView="115" zoomScalePageLayoutView="0" workbookViewId="0" topLeftCell="A1">
      <pane xSplit="1" ySplit="6" topLeftCell="F4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7" sqref="A47"/>
    </sheetView>
  </sheetViews>
  <sheetFormatPr defaultColWidth="8.796875" defaultRowHeight="15" outlineLevelRow="1" outlineLevelCol="1"/>
  <cols>
    <col min="1" max="1" width="16" style="1" customWidth="1"/>
    <col min="2" max="2" width="6.8984375" style="1" customWidth="1" outlineLevel="1"/>
    <col min="3" max="3" width="8.69921875" style="1" customWidth="1" outlineLevel="1"/>
    <col min="4" max="4" width="6" style="1" customWidth="1" outlineLevel="1"/>
    <col min="5" max="5" width="7.3984375" style="1" customWidth="1" outlineLevel="1"/>
    <col min="6" max="6" width="6" style="1" customWidth="1" outlineLevel="1"/>
    <col min="7" max="7" width="6.59765625" style="1" customWidth="1" outlineLevel="1"/>
    <col min="8" max="8" width="4.3984375" style="1" customWidth="1" outlineLevel="1"/>
    <col min="9" max="9" width="6.09765625" style="1" customWidth="1" outlineLevel="1"/>
    <col min="10" max="10" width="5" style="1" customWidth="1" outlineLevel="1"/>
    <col min="11" max="11" width="6.69921875" style="1" customWidth="1" outlineLevel="1"/>
    <col min="12" max="12" width="4.3984375" style="1" customWidth="1" outlineLevel="1"/>
    <col min="13" max="13" width="6.69921875" style="1" customWidth="1" outlineLevel="1"/>
    <col min="14" max="14" width="7" style="1" customWidth="1" outlineLevel="1"/>
    <col min="15" max="15" width="7.3984375" style="1" customWidth="1" outlineLevel="1"/>
    <col min="16" max="16" width="8.09765625" style="1" customWidth="1" outlineLevel="1"/>
    <col min="17" max="17" width="5.19921875" style="1" customWidth="1" outlineLevel="1"/>
    <col min="18" max="18" width="6.59765625" style="1" customWidth="1" outlineLevel="1"/>
    <col min="19" max="19" width="9" style="8" bestFit="1" customWidth="1" outlineLevel="1"/>
    <col min="20" max="20" width="5.69921875" style="1" customWidth="1" outlineLevel="1"/>
    <col min="21" max="21" width="7" style="1" customWidth="1" outlineLevel="1"/>
    <col min="22" max="23" width="6.59765625" style="1" customWidth="1" outlineLevel="1"/>
    <col min="24" max="24" width="9" style="1" bestFit="1" customWidth="1" outlineLevel="1"/>
    <col min="25" max="25" width="5.69921875" style="7" customWidth="1" outlineLevel="1"/>
    <col min="26" max="26" width="8" style="8" customWidth="1"/>
    <col min="27" max="16384" width="9" style="1" customWidth="1"/>
  </cols>
  <sheetData>
    <row r="1" spans="2:26" ht="18.7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 t="s">
        <v>44</v>
      </c>
      <c r="N1" s="33" t="s">
        <v>45</v>
      </c>
      <c r="O1" s="33"/>
      <c r="P1" s="33"/>
      <c r="Q1" s="33"/>
      <c r="T1" s="33"/>
      <c r="U1" s="33"/>
      <c r="V1" s="33"/>
      <c r="W1" s="33"/>
      <c r="X1" s="33"/>
      <c r="Y1" s="33"/>
      <c r="Z1" s="33"/>
    </row>
    <row r="2" spans="1:26" ht="3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s="30" customFormat="1" ht="15.75" customHeight="1" thickBot="1">
      <c r="A3" s="27" t="s">
        <v>37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7"/>
      <c r="U3" s="27"/>
      <c r="V3" s="27"/>
      <c r="W3" s="27"/>
      <c r="X3" s="27"/>
      <c r="Y3" s="29"/>
      <c r="Z3" s="28"/>
    </row>
    <row r="4" spans="1:26" s="2" customFormat="1" ht="24" customHeight="1">
      <c r="A4" s="70" t="s">
        <v>46</v>
      </c>
      <c r="B4" s="75" t="s">
        <v>0</v>
      </c>
      <c r="C4" s="74"/>
      <c r="D4" s="75" t="s">
        <v>1</v>
      </c>
      <c r="E4" s="74"/>
      <c r="F4" s="75" t="s">
        <v>2</v>
      </c>
      <c r="G4" s="74"/>
      <c r="H4" s="75" t="s">
        <v>41</v>
      </c>
      <c r="I4" s="74"/>
      <c r="J4" s="75" t="s">
        <v>42</v>
      </c>
      <c r="K4" s="74"/>
      <c r="L4" s="75" t="s">
        <v>43</v>
      </c>
      <c r="M4" s="73"/>
      <c r="N4" s="42" t="s">
        <v>54</v>
      </c>
      <c r="O4" s="43" t="s">
        <v>62</v>
      </c>
      <c r="P4" s="35" t="s">
        <v>3</v>
      </c>
      <c r="Q4" s="75" t="s">
        <v>51</v>
      </c>
      <c r="R4" s="73"/>
      <c r="S4" s="74"/>
      <c r="T4" s="73" t="s">
        <v>50</v>
      </c>
      <c r="U4" s="74"/>
      <c r="V4" s="75" t="s">
        <v>4</v>
      </c>
      <c r="W4" s="73"/>
      <c r="X4" s="74"/>
      <c r="Y4" s="78" t="s">
        <v>40</v>
      </c>
      <c r="Z4" s="80" t="s">
        <v>55</v>
      </c>
    </row>
    <row r="5" spans="1:26" s="2" customFormat="1" ht="18" customHeight="1">
      <c r="A5" s="71"/>
      <c r="B5" s="66" t="s">
        <v>48</v>
      </c>
      <c r="C5" s="66" t="s">
        <v>6</v>
      </c>
      <c r="D5" s="66" t="s">
        <v>5</v>
      </c>
      <c r="E5" s="66" t="s">
        <v>6</v>
      </c>
      <c r="F5" s="66" t="s">
        <v>5</v>
      </c>
      <c r="G5" s="66" t="s">
        <v>6</v>
      </c>
      <c r="H5" s="76" t="s">
        <v>8</v>
      </c>
      <c r="I5" s="66" t="s">
        <v>9</v>
      </c>
      <c r="J5" s="66" t="s">
        <v>47</v>
      </c>
      <c r="K5" s="66" t="s">
        <v>9</v>
      </c>
      <c r="L5" s="66" t="s">
        <v>8</v>
      </c>
      <c r="M5" s="68" t="s">
        <v>9</v>
      </c>
      <c r="N5" s="76" t="s">
        <v>6</v>
      </c>
      <c r="O5" s="66" t="s">
        <v>6</v>
      </c>
      <c r="P5" s="66" t="s">
        <v>6</v>
      </c>
      <c r="Q5" s="84" t="s">
        <v>7</v>
      </c>
      <c r="R5" s="85"/>
      <c r="S5" s="66" t="s">
        <v>6</v>
      </c>
      <c r="T5" s="66" t="s">
        <v>5</v>
      </c>
      <c r="U5" s="66" t="s">
        <v>6</v>
      </c>
      <c r="V5" s="83" t="s">
        <v>38</v>
      </c>
      <c r="W5" s="66" t="s">
        <v>5</v>
      </c>
      <c r="X5" s="66" t="s">
        <v>6</v>
      </c>
      <c r="Y5" s="79"/>
      <c r="Z5" s="81"/>
    </row>
    <row r="6" spans="1:26" s="11" customFormat="1" ht="18" customHeight="1">
      <c r="A6" s="72"/>
      <c r="B6" s="67"/>
      <c r="C6" s="67"/>
      <c r="D6" s="67"/>
      <c r="E6" s="67"/>
      <c r="F6" s="67"/>
      <c r="G6" s="67"/>
      <c r="H6" s="77"/>
      <c r="I6" s="67"/>
      <c r="J6" s="67"/>
      <c r="K6" s="67"/>
      <c r="L6" s="67"/>
      <c r="M6" s="69"/>
      <c r="N6" s="77"/>
      <c r="O6" s="67"/>
      <c r="P6" s="67"/>
      <c r="Q6" s="32" t="s">
        <v>10</v>
      </c>
      <c r="R6" s="32" t="s">
        <v>11</v>
      </c>
      <c r="S6" s="67"/>
      <c r="T6" s="67"/>
      <c r="U6" s="67"/>
      <c r="V6" s="67"/>
      <c r="W6" s="67"/>
      <c r="X6" s="67"/>
      <c r="Y6" s="31" t="s">
        <v>39</v>
      </c>
      <c r="Z6" s="82"/>
    </row>
    <row r="7" spans="1:26" s="2" customFormat="1" ht="21" customHeight="1">
      <c r="A7" s="44" t="s">
        <v>63</v>
      </c>
      <c r="B7" s="4">
        <v>221472</v>
      </c>
      <c r="C7" s="4">
        <v>10616914</v>
      </c>
      <c r="D7" s="4">
        <v>206301</v>
      </c>
      <c r="E7" s="4">
        <v>4572436</v>
      </c>
      <c r="F7" s="4">
        <v>19501</v>
      </c>
      <c r="G7" s="4">
        <v>204059</v>
      </c>
      <c r="H7" s="4">
        <v>22</v>
      </c>
      <c r="I7" s="4">
        <v>5320</v>
      </c>
      <c r="J7" s="4">
        <v>7545</v>
      </c>
      <c r="K7" s="4">
        <v>133126</v>
      </c>
      <c r="L7" s="4">
        <v>334</v>
      </c>
      <c r="M7" s="4">
        <v>61820</v>
      </c>
      <c r="N7" s="4">
        <v>1437</v>
      </c>
      <c r="O7" s="4">
        <v>0</v>
      </c>
      <c r="P7" s="4">
        <v>421632</v>
      </c>
      <c r="Q7" s="4">
        <v>6562</v>
      </c>
      <c r="R7" s="4">
        <v>190513</v>
      </c>
      <c r="S7" s="4">
        <v>16272876</v>
      </c>
      <c r="T7" s="10">
        <v>35932</v>
      </c>
      <c r="U7" s="10">
        <v>689907</v>
      </c>
      <c r="V7" s="4">
        <v>175426</v>
      </c>
      <c r="W7" s="4">
        <v>247847</v>
      </c>
      <c r="X7" s="4">
        <v>32979529</v>
      </c>
      <c r="Y7" s="12">
        <v>15.01</v>
      </c>
      <c r="Z7" s="13">
        <v>47938</v>
      </c>
    </row>
    <row r="8" spans="1:26" s="2" customFormat="1" ht="21" customHeight="1">
      <c r="A8" s="37" t="s">
        <v>56</v>
      </c>
      <c r="B8" s="4">
        <v>223033</v>
      </c>
      <c r="C8" s="4">
        <v>10566521</v>
      </c>
      <c r="D8" s="4">
        <v>208759</v>
      </c>
      <c r="E8" s="4">
        <v>4721534</v>
      </c>
      <c r="F8" s="4">
        <v>19248</v>
      </c>
      <c r="G8" s="4">
        <v>201971</v>
      </c>
      <c r="H8" s="4">
        <v>20</v>
      </c>
      <c r="I8" s="4">
        <v>5606</v>
      </c>
      <c r="J8" s="4">
        <v>7350</v>
      </c>
      <c r="K8" s="4">
        <v>133392</v>
      </c>
      <c r="L8" s="4">
        <v>347</v>
      </c>
      <c r="M8" s="4">
        <v>67178</v>
      </c>
      <c r="N8" s="4">
        <v>1934</v>
      </c>
      <c r="O8" s="4">
        <v>0</v>
      </c>
      <c r="P8" s="4">
        <v>413598</v>
      </c>
      <c r="Q8" s="4">
        <v>6571</v>
      </c>
      <c r="R8" s="4">
        <v>193896</v>
      </c>
      <c r="S8" s="4">
        <v>16986253</v>
      </c>
      <c r="T8" s="10">
        <v>38883</v>
      </c>
      <c r="U8" s="10">
        <v>710515</v>
      </c>
      <c r="V8" s="4">
        <v>179248</v>
      </c>
      <c r="W8" s="4">
        <v>250894</v>
      </c>
      <c r="X8" s="4">
        <v>33808502</v>
      </c>
      <c r="Y8" s="12">
        <v>15.28</v>
      </c>
      <c r="Z8" s="13">
        <v>47376</v>
      </c>
    </row>
    <row r="9" spans="1:26" s="2" customFormat="1" ht="21" customHeight="1">
      <c r="A9" s="37" t="s">
        <v>57</v>
      </c>
      <c r="B9" s="4">
        <v>220376</v>
      </c>
      <c r="C9" s="4">
        <v>10486745</v>
      </c>
      <c r="D9" s="4">
        <v>206804</v>
      </c>
      <c r="E9" s="4">
        <v>4627420</v>
      </c>
      <c r="F9" s="4">
        <v>18746</v>
      </c>
      <c r="G9" s="4">
        <v>197576</v>
      </c>
      <c r="H9" s="4">
        <v>12</v>
      </c>
      <c r="I9" s="4">
        <v>2004</v>
      </c>
      <c r="J9" s="4">
        <v>6730</v>
      </c>
      <c r="K9" s="4">
        <v>121524</v>
      </c>
      <c r="L9" s="4">
        <v>340</v>
      </c>
      <c r="M9" s="4">
        <v>62880</v>
      </c>
      <c r="N9" s="4">
        <v>2787</v>
      </c>
      <c r="O9" s="4">
        <v>0</v>
      </c>
      <c r="P9" s="4">
        <v>433334</v>
      </c>
      <c r="Q9" s="4">
        <v>6402</v>
      </c>
      <c r="R9" s="4">
        <v>189827</v>
      </c>
      <c r="S9" s="4">
        <v>17135634</v>
      </c>
      <c r="T9" s="4">
        <v>41101</v>
      </c>
      <c r="U9" s="4">
        <v>725134</v>
      </c>
      <c r="V9" s="4">
        <v>180750</v>
      </c>
      <c r="W9" s="4">
        <v>249701</v>
      </c>
      <c r="X9" s="4">
        <v>33795036</v>
      </c>
      <c r="Y9" s="12">
        <v>15.34</v>
      </c>
      <c r="Z9" s="4">
        <v>47585.694449486335</v>
      </c>
    </row>
    <row r="10" spans="1:26" s="2" customFormat="1" ht="21" customHeight="1">
      <c r="A10" s="37" t="s">
        <v>58</v>
      </c>
      <c r="B10" s="4">
        <v>217177</v>
      </c>
      <c r="C10" s="4">
        <v>10240668</v>
      </c>
      <c r="D10" s="4">
        <v>204059</v>
      </c>
      <c r="E10" s="4">
        <v>4593388</v>
      </c>
      <c r="F10" s="4">
        <v>17286</v>
      </c>
      <c r="G10" s="4">
        <v>189381</v>
      </c>
      <c r="H10" s="4">
        <v>13</v>
      </c>
      <c r="I10" s="4">
        <v>3471</v>
      </c>
      <c r="J10" s="4">
        <v>6841</v>
      </c>
      <c r="K10" s="4">
        <v>125025</v>
      </c>
      <c r="L10" s="4">
        <v>366</v>
      </c>
      <c r="M10" s="4">
        <v>70669</v>
      </c>
      <c r="N10" s="4">
        <v>2924</v>
      </c>
      <c r="O10" s="4">
        <v>0</v>
      </c>
      <c r="P10" s="4">
        <v>439876</v>
      </c>
      <c r="Q10" s="4">
        <v>6517</v>
      </c>
      <c r="R10" s="4">
        <v>194931</v>
      </c>
      <c r="S10" s="4">
        <v>17292942</v>
      </c>
      <c r="T10" s="4">
        <v>43146</v>
      </c>
      <c r="U10" s="4">
        <v>764721</v>
      </c>
      <c r="V10" s="4">
        <v>180865</v>
      </c>
      <c r="W10" s="4">
        <v>246458</v>
      </c>
      <c r="X10" s="4">
        <v>33723064</v>
      </c>
      <c r="Y10" s="12">
        <v>15.24</v>
      </c>
      <c r="Z10" s="4">
        <v>47153.556776270045</v>
      </c>
    </row>
    <row r="11" spans="1:26" s="14" customFormat="1" ht="21" customHeight="1">
      <c r="A11" s="37" t="s">
        <v>59</v>
      </c>
      <c r="B11" s="4">
        <v>212675</v>
      </c>
      <c r="C11" s="4">
        <v>9850567</v>
      </c>
      <c r="D11" s="4">
        <v>201107</v>
      </c>
      <c r="E11" s="4">
        <v>4560292</v>
      </c>
      <c r="F11" s="4">
        <v>16175</v>
      </c>
      <c r="G11" s="4">
        <v>158760</v>
      </c>
      <c r="H11" s="4">
        <v>20</v>
      </c>
      <c r="I11" s="4">
        <v>4854</v>
      </c>
      <c r="J11" s="4">
        <v>6129</v>
      </c>
      <c r="K11" s="4">
        <v>96967</v>
      </c>
      <c r="L11" s="4">
        <v>318</v>
      </c>
      <c r="M11" s="4">
        <v>68575</v>
      </c>
      <c r="N11" s="4">
        <v>3202</v>
      </c>
      <c r="O11" s="4">
        <v>7200</v>
      </c>
      <c r="P11" s="4">
        <v>464725</v>
      </c>
      <c r="Q11" s="4">
        <v>6173</v>
      </c>
      <c r="R11" s="4">
        <v>193833</v>
      </c>
      <c r="S11" s="4">
        <v>17144540</v>
      </c>
      <c r="T11" s="4">
        <v>44447</v>
      </c>
      <c r="U11" s="4">
        <v>777759</v>
      </c>
      <c r="V11" s="4">
        <v>179436</v>
      </c>
      <c r="W11" s="4">
        <v>241911</v>
      </c>
      <c r="X11" s="4">
        <v>33137440</v>
      </c>
      <c r="Y11" s="12">
        <v>15.05</v>
      </c>
      <c r="Z11" s="4">
        <v>46317.465616551075</v>
      </c>
    </row>
    <row r="12" spans="1:26" s="14" customFormat="1" ht="21" customHeight="1">
      <c r="A12" s="45" t="s">
        <v>64</v>
      </c>
      <c r="B12" s="40">
        <f>SUM(B14:B25)</f>
        <v>205585</v>
      </c>
      <c r="C12" s="40">
        <v>9421847</v>
      </c>
      <c r="D12" s="40">
        <f>SUM(D14:D25)</f>
        <v>195387</v>
      </c>
      <c r="E12" s="40">
        <v>4482221</v>
      </c>
      <c r="F12" s="40">
        <f>SUM(F14:F25)</f>
        <v>14595</v>
      </c>
      <c r="G12" s="40">
        <v>124009</v>
      </c>
      <c r="H12" s="40">
        <f>SUM(H14:H25)</f>
        <v>19</v>
      </c>
      <c r="I12" s="40">
        <v>4711</v>
      </c>
      <c r="J12" s="40">
        <f>SUM(J14:J25)</f>
        <v>5961</v>
      </c>
      <c r="K12" s="40">
        <v>87063</v>
      </c>
      <c r="L12" s="40">
        <f>SUM(L14:L25)</f>
        <v>316</v>
      </c>
      <c r="M12" s="40">
        <v>60669</v>
      </c>
      <c r="N12" s="40">
        <v>3998</v>
      </c>
      <c r="O12" s="40">
        <f>SUM(O14:O25)</f>
        <v>6100</v>
      </c>
      <c r="P12" s="40">
        <v>471401</v>
      </c>
      <c r="Q12" s="40">
        <f>SUM(Q14:Q25)</f>
        <v>5856</v>
      </c>
      <c r="R12" s="40">
        <f>SUM(R14:R25)</f>
        <v>189476</v>
      </c>
      <c r="S12" s="40">
        <v>16567156</v>
      </c>
      <c r="T12" s="40">
        <f>SUM(T14:T25)</f>
        <v>45618</v>
      </c>
      <c r="U12" s="40">
        <v>778767</v>
      </c>
      <c r="V12" s="40">
        <f>SUM(V14:V25)</f>
        <v>176235</v>
      </c>
      <c r="W12" s="40">
        <f>SUM(W14:W25)</f>
        <v>235351</v>
      </c>
      <c r="X12" s="40">
        <v>32007942</v>
      </c>
      <c r="Y12" s="36">
        <v>14.74</v>
      </c>
      <c r="Z12" s="16">
        <f>C12*1000/B12</f>
        <v>45829.447673711606</v>
      </c>
    </row>
    <row r="13" spans="1:26" s="14" customFormat="1" ht="16.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  <c r="Z13" s="16"/>
    </row>
    <row r="14" spans="1:26" s="2" customFormat="1" ht="21" customHeight="1" outlineLevel="1">
      <c r="A14" s="3" t="s">
        <v>65</v>
      </c>
      <c r="B14" s="46">
        <v>17318</v>
      </c>
      <c r="C14" s="46">
        <v>1169698</v>
      </c>
      <c r="D14" s="46">
        <v>16500</v>
      </c>
      <c r="E14" s="46">
        <v>589267</v>
      </c>
      <c r="F14" s="47">
        <v>1284</v>
      </c>
      <c r="G14" s="46">
        <v>16364</v>
      </c>
      <c r="H14" s="48">
        <v>2</v>
      </c>
      <c r="I14" s="48">
        <v>28</v>
      </c>
      <c r="J14" s="48">
        <v>528</v>
      </c>
      <c r="K14" s="46">
        <v>24339</v>
      </c>
      <c r="L14" s="49">
        <v>24</v>
      </c>
      <c r="M14" s="46">
        <v>5622</v>
      </c>
      <c r="N14" s="4">
        <v>20</v>
      </c>
      <c r="O14" s="50">
        <v>1200</v>
      </c>
      <c r="P14" s="46">
        <v>22226</v>
      </c>
      <c r="Q14" s="49">
        <v>521</v>
      </c>
      <c r="R14" s="46">
        <v>15976</v>
      </c>
      <c r="S14" s="46">
        <v>960402</v>
      </c>
      <c r="T14" s="46">
        <v>3723</v>
      </c>
      <c r="U14" s="46">
        <v>2277</v>
      </c>
      <c r="V14" s="46">
        <v>14793</v>
      </c>
      <c r="W14" s="46">
        <v>19836</v>
      </c>
      <c r="X14" s="38">
        <v>2791445</v>
      </c>
      <c r="Y14" s="51">
        <v>14.86</v>
      </c>
      <c r="Z14" s="4">
        <f>C14*1000/B14</f>
        <v>67542.32590368403</v>
      </c>
    </row>
    <row r="15" spans="1:26" s="2" customFormat="1" ht="21" customHeight="1" outlineLevel="1">
      <c r="A15" s="3" t="s">
        <v>66</v>
      </c>
      <c r="B15" s="46">
        <v>17336</v>
      </c>
      <c r="C15" s="46">
        <v>712363</v>
      </c>
      <c r="D15" s="46">
        <v>16453</v>
      </c>
      <c r="E15" s="46">
        <v>353402</v>
      </c>
      <c r="F15" s="47">
        <v>1244</v>
      </c>
      <c r="G15" s="46">
        <v>9802</v>
      </c>
      <c r="H15" s="48">
        <v>1</v>
      </c>
      <c r="I15" s="48">
        <v>158</v>
      </c>
      <c r="J15" s="49">
        <v>502</v>
      </c>
      <c r="K15" s="46">
        <v>6304</v>
      </c>
      <c r="L15" s="49">
        <v>34</v>
      </c>
      <c r="M15" s="46">
        <v>5447</v>
      </c>
      <c r="N15" s="4">
        <v>91</v>
      </c>
      <c r="O15" s="50">
        <v>1200</v>
      </c>
      <c r="P15" s="46">
        <v>31256</v>
      </c>
      <c r="Q15" s="49">
        <v>507</v>
      </c>
      <c r="R15" s="46">
        <v>16017</v>
      </c>
      <c r="S15" s="46">
        <v>1377357</v>
      </c>
      <c r="T15" s="46">
        <v>3739</v>
      </c>
      <c r="U15" s="46">
        <v>65758</v>
      </c>
      <c r="V15" s="46">
        <v>14778</v>
      </c>
      <c r="W15" s="46">
        <v>19799</v>
      </c>
      <c r="X15" s="38">
        <v>2563139</v>
      </c>
      <c r="Y15" s="51">
        <v>14.85</v>
      </c>
      <c r="Z15" s="4">
        <f aca="true" t="shared" si="0" ref="Z15:Z25">C15*1000/B15</f>
        <v>41091.54360867559</v>
      </c>
    </row>
    <row r="16" spans="1:26" s="2" customFormat="1" ht="21" customHeight="1" outlineLevel="1">
      <c r="A16" s="3" t="s">
        <v>12</v>
      </c>
      <c r="B16" s="46">
        <v>17342</v>
      </c>
      <c r="C16" s="46">
        <v>485039</v>
      </c>
      <c r="D16" s="46">
        <v>16396</v>
      </c>
      <c r="E16" s="46">
        <v>232655</v>
      </c>
      <c r="F16" s="47">
        <v>1232</v>
      </c>
      <c r="G16" s="46">
        <v>8474</v>
      </c>
      <c r="H16" s="48">
        <v>1</v>
      </c>
      <c r="I16" s="48">
        <v>244</v>
      </c>
      <c r="J16" s="49">
        <v>491</v>
      </c>
      <c r="K16" s="46">
        <v>3433</v>
      </c>
      <c r="L16" s="49">
        <v>16</v>
      </c>
      <c r="M16" s="46">
        <v>4921</v>
      </c>
      <c r="N16" s="4">
        <v>202</v>
      </c>
      <c r="O16" s="50">
        <v>600</v>
      </c>
      <c r="P16" s="46">
        <v>56650</v>
      </c>
      <c r="Q16" s="49">
        <v>501</v>
      </c>
      <c r="R16" s="46">
        <v>15949</v>
      </c>
      <c r="S16" s="46">
        <v>1215150</v>
      </c>
      <c r="T16" s="46">
        <v>3747</v>
      </c>
      <c r="U16" s="46">
        <v>63931</v>
      </c>
      <c r="V16" s="46">
        <v>14746</v>
      </c>
      <c r="W16" s="52">
        <v>19731</v>
      </c>
      <c r="X16" s="38">
        <v>2071298</v>
      </c>
      <c r="Y16" s="51">
        <v>14.8</v>
      </c>
      <c r="Z16" s="4">
        <f t="shared" si="0"/>
        <v>27969.034713412526</v>
      </c>
    </row>
    <row r="17" spans="1:26" s="2" customFormat="1" ht="21" customHeight="1" outlineLevel="1">
      <c r="A17" s="3" t="s">
        <v>13</v>
      </c>
      <c r="B17" s="46">
        <v>17321</v>
      </c>
      <c r="C17" s="46">
        <v>772836</v>
      </c>
      <c r="D17" s="46">
        <v>16355</v>
      </c>
      <c r="E17" s="46">
        <v>373907</v>
      </c>
      <c r="F17" s="47">
        <v>1228</v>
      </c>
      <c r="G17" s="46">
        <v>10982</v>
      </c>
      <c r="H17" s="53">
        <v>1</v>
      </c>
      <c r="I17" s="54">
        <v>759</v>
      </c>
      <c r="J17" s="55">
        <v>501</v>
      </c>
      <c r="K17" s="46">
        <v>4865</v>
      </c>
      <c r="L17" s="49">
        <v>19</v>
      </c>
      <c r="M17" s="46">
        <v>3040</v>
      </c>
      <c r="N17" s="4">
        <v>110</v>
      </c>
      <c r="O17" s="50">
        <v>900</v>
      </c>
      <c r="P17" s="46">
        <v>32076</v>
      </c>
      <c r="Q17" s="49">
        <v>482</v>
      </c>
      <c r="R17" s="46">
        <v>15975</v>
      </c>
      <c r="S17" s="46">
        <v>1381516</v>
      </c>
      <c r="T17" s="46">
        <v>3776</v>
      </c>
      <c r="U17" s="46">
        <v>65902</v>
      </c>
      <c r="V17" s="46">
        <v>14737</v>
      </c>
      <c r="W17" s="46">
        <v>19722</v>
      </c>
      <c r="X17" s="38">
        <v>2646893</v>
      </c>
      <c r="Y17" s="51">
        <v>14.79</v>
      </c>
      <c r="Z17" s="4">
        <f t="shared" si="0"/>
        <v>44618.440043877374</v>
      </c>
    </row>
    <row r="18" spans="1:26" s="2" customFormat="1" ht="21" customHeight="1" outlineLevel="1">
      <c r="A18" s="3" t="s">
        <v>14</v>
      </c>
      <c r="B18" s="46">
        <v>17138</v>
      </c>
      <c r="C18" s="46">
        <v>1027978</v>
      </c>
      <c r="D18" s="46">
        <v>16291</v>
      </c>
      <c r="E18" s="46">
        <v>523647</v>
      </c>
      <c r="F18" s="47">
        <v>1212</v>
      </c>
      <c r="G18" s="46">
        <v>11785</v>
      </c>
      <c r="H18" s="48">
        <v>1</v>
      </c>
      <c r="I18" s="48">
        <v>43</v>
      </c>
      <c r="J18" s="49">
        <v>492</v>
      </c>
      <c r="K18" s="46">
        <v>5788</v>
      </c>
      <c r="L18" s="49">
        <v>29</v>
      </c>
      <c r="M18" s="46">
        <v>4877</v>
      </c>
      <c r="N18" s="4">
        <v>442</v>
      </c>
      <c r="O18" s="50">
        <v>200</v>
      </c>
      <c r="P18" s="46">
        <v>40758</v>
      </c>
      <c r="Q18" s="49">
        <v>484</v>
      </c>
      <c r="R18" s="46">
        <v>15808</v>
      </c>
      <c r="S18" s="46">
        <v>1278171</v>
      </c>
      <c r="T18" s="46">
        <v>3803</v>
      </c>
      <c r="U18" s="46">
        <v>64394</v>
      </c>
      <c r="V18" s="46">
        <v>14723</v>
      </c>
      <c r="W18" s="46">
        <v>19686</v>
      </c>
      <c r="X18" s="38">
        <v>2958083</v>
      </c>
      <c r="Y18" s="51">
        <v>14.78</v>
      </c>
      <c r="Z18" s="4">
        <f t="shared" si="0"/>
        <v>59982.378340529816</v>
      </c>
    </row>
    <row r="19" spans="1:26" s="2" customFormat="1" ht="21" customHeight="1" outlineLevel="1">
      <c r="A19" s="3" t="s">
        <v>15</v>
      </c>
      <c r="B19" s="46">
        <v>17085</v>
      </c>
      <c r="C19" s="46">
        <v>481421</v>
      </c>
      <c r="D19" s="46">
        <v>16282</v>
      </c>
      <c r="E19" s="46">
        <v>227158</v>
      </c>
      <c r="F19" s="47">
        <v>1207</v>
      </c>
      <c r="G19" s="46">
        <v>6258</v>
      </c>
      <c r="H19" s="48">
        <v>1</v>
      </c>
      <c r="I19" s="48">
        <v>396</v>
      </c>
      <c r="J19" s="49">
        <v>487</v>
      </c>
      <c r="K19" s="46">
        <v>4090</v>
      </c>
      <c r="L19" s="49">
        <v>22</v>
      </c>
      <c r="M19" s="46">
        <v>3470</v>
      </c>
      <c r="N19" s="4">
        <v>404</v>
      </c>
      <c r="O19" s="50">
        <v>100</v>
      </c>
      <c r="P19" s="46">
        <v>44883</v>
      </c>
      <c r="Q19" s="49">
        <v>477</v>
      </c>
      <c r="R19" s="46">
        <v>15648</v>
      </c>
      <c r="S19" s="46">
        <v>1538077</v>
      </c>
      <c r="T19" s="46">
        <v>3794</v>
      </c>
      <c r="U19" s="46">
        <v>65604</v>
      </c>
      <c r="V19" s="46">
        <v>14696</v>
      </c>
      <c r="W19" s="46">
        <v>19640</v>
      </c>
      <c r="X19" s="38">
        <v>2371860</v>
      </c>
      <c r="Y19" s="51">
        <v>14.75</v>
      </c>
      <c r="Z19" s="4">
        <f t="shared" si="0"/>
        <v>28177.992390986245</v>
      </c>
    </row>
    <row r="20" spans="1:26" s="2" customFormat="1" ht="21" customHeight="1" outlineLevel="1">
      <c r="A20" s="3" t="s">
        <v>16</v>
      </c>
      <c r="B20" s="46">
        <v>17143</v>
      </c>
      <c r="C20" s="46">
        <v>765363</v>
      </c>
      <c r="D20" s="46">
        <v>16298</v>
      </c>
      <c r="E20" s="46">
        <v>375041</v>
      </c>
      <c r="F20" s="47">
        <v>1214</v>
      </c>
      <c r="G20" s="46">
        <v>11022</v>
      </c>
      <c r="H20" s="48">
        <v>4</v>
      </c>
      <c r="I20" s="48">
        <v>792</v>
      </c>
      <c r="J20" s="49">
        <v>485</v>
      </c>
      <c r="K20" s="46">
        <v>10062</v>
      </c>
      <c r="L20" s="49">
        <v>19</v>
      </c>
      <c r="M20" s="46">
        <v>4626</v>
      </c>
      <c r="N20" s="4">
        <v>75</v>
      </c>
      <c r="O20" s="50">
        <v>0</v>
      </c>
      <c r="P20" s="46">
        <v>33322</v>
      </c>
      <c r="Q20" s="49">
        <v>471</v>
      </c>
      <c r="R20" s="46">
        <v>15766</v>
      </c>
      <c r="S20" s="46">
        <v>1287470</v>
      </c>
      <c r="T20" s="46">
        <v>3810</v>
      </c>
      <c r="U20" s="46">
        <v>62661</v>
      </c>
      <c r="V20" s="46">
        <v>14683</v>
      </c>
      <c r="W20" s="46">
        <v>19621</v>
      </c>
      <c r="X20" s="38">
        <v>2550434</v>
      </c>
      <c r="Y20" s="51">
        <v>14.74</v>
      </c>
      <c r="Z20" s="4">
        <f t="shared" si="0"/>
        <v>44645.80295164207</v>
      </c>
    </row>
    <row r="21" spans="1:26" s="2" customFormat="1" ht="21" customHeight="1" outlineLevel="1">
      <c r="A21" s="3" t="s">
        <v>17</v>
      </c>
      <c r="B21" s="46">
        <v>17146</v>
      </c>
      <c r="C21" s="46">
        <v>1145554</v>
      </c>
      <c r="D21" s="46">
        <v>16227</v>
      </c>
      <c r="E21" s="46">
        <v>521618</v>
      </c>
      <c r="F21" s="47">
        <v>1203</v>
      </c>
      <c r="G21" s="46">
        <v>12217</v>
      </c>
      <c r="H21" s="48">
        <v>3</v>
      </c>
      <c r="I21" s="48">
        <v>746</v>
      </c>
      <c r="J21" s="49">
        <v>483</v>
      </c>
      <c r="K21" s="46">
        <v>6389</v>
      </c>
      <c r="L21" s="49">
        <v>31</v>
      </c>
      <c r="M21" s="46">
        <v>6781</v>
      </c>
      <c r="N21" s="4">
        <v>491</v>
      </c>
      <c r="O21" s="50">
        <v>200</v>
      </c>
      <c r="P21" s="46">
        <v>45233</v>
      </c>
      <c r="Q21" s="49">
        <v>480</v>
      </c>
      <c r="R21" s="46">
        <v>15747</v>
      </c>
      <c r="S21" s="46">
        <v>1326884</v>
      </c>
      <c r="T21" s="46">
        <v>3832</v>
      </c>
      <c r="U21" s="46">
        <v>65221</v>
      </c>
      <c r="V21" s="46">
        <v>14677</v>
      </c>
      <c r="W21" s="46">
        <v>19586</v>
      </c>
      <c r="X21" s="38">
        <v>3131333</v>
      </c>
      <c r="Y21" s="51">
        <v>14.72</v>
      </c>
      <c r="Z21" s="4">
        <f t="shared" si="0"/>
        <v>66811.73451533886</v>
      </c>
    </row>
    <row r="22" spans="1:26" s="2" customFormat="1" ht="21" customHeight="1" outlineLevel="1">
      <c r="A22" s="3" t="s">
        <v>18</v>
      </c>
      <c r="B22" s="46">
        <v>17011</v>
      </c>
      <c r="C22" s="46">
        <v>944444</v>
      </c>
      <c r="D22" s="46">
        <v>16271</v>
      </c>
      <c r="E22" s="46">
        <v>399485</v>
      </c>
      <c r="F22" s="47">
        <v>1192</v>
      </c>
      <c r="G22" s="46">
        <v>10726</v>
      </c>
      <c r="H22" s="48">
        <v>2</v>
      </c>
      <c r="I22" s="48">
        <v>768</v>
      </c>
      <c r="J22" s="49">
        <v>474</v>
      </c>
      <c r="K22" s="46">
        <v>4486</v>
      </c>
      <c r="L22" s="49">
        <v>33</v>
      </c>
      <c r="M22" s="46">
        <v>5454</v>
      </c>
      <c r="N22" s="4">
        <v>297</v>
      </c>
      <c r="O22" s="50">
        <v>100</v>
      </c>
      <c r="P22" s="46">
        <v>33206</v>
      </c>
      <c r="Q22" s="49">
        <v>481</v>
      </c>
      <c r="R22" s="46">
        <v>15840</v>
      </c>
      <c r="S22" s="46">
        <v>1422207</v>
      </c>
      <c r="T22" s="46">
        <v>3843</v>
      </c>
      <c r="U22" s="46">
        <v>64130</v>
      </c>
      <c r="V22" s="46">
        <v>14667</v>
      </c>
      <c r="W22" s="46">
        <v>19548</v>
      </c>
      <c r="X22" s="38">
        <v>2885303</v>
      </c>
      <c r="Y22" s="51">
        <v>14.7</v>
      </c>
      <c r="Z22" s="4">
        <f t="shared" si="0"/>
        <v>55519.604961495505</v>
      </c>
    </row>
    <row r="23" spans="1:26" s="2" customFormat="1" ht="21" customHeight="1" outlineLevel="1">
      <c r="A23" s="3" t="s">
        <v>67</v>
      </c>
      <c r="B23" s="46">
        <v>16978</v>
      </c>
      <c r="C23" s="46">
        <v>727034</v>
      </c>
      <c r="D23" s="46">
        <v>16156</v>
      </c>
      <c r="E23" s="46">
        <v>348908</v>
      </c>
      <c r="F23" s="47">
        <v>1180</v>
      </c>
      <c r="G23" s="46">
        <v>10349</v>
      </c>
      <c r="H23" s="56">
        <v>0</v>
      </c>
      <c r="I23" s="48">
        <v>142</v>
      </c>
      <c r="J23" s="49">
        <v>483</v>
      </c>
      <c r="K23" s="46">
        <v>3593</v>
      </c>
      <c r="L23" s="49">
        <v>22</v>
      </c>
      <c r="M23" s="46">
        <v>4839</v>
      </c>
      <c r="N23" s="4">
        <v>627</v>
      </c>
      <c r="O23" s="50">
        <v>400</v>
      </c>
      <c r="P23" s="46">
        <v>47248</v>
      </c>
      <c r="Q23" s="49">
        <v>504</v>
      </c>
      <c r="R23" s="46">
        <v>15725</v>
      </c>
      <c r="S23" s="46">
        <v>1346881</v>
      </c>
      <c r="T23" s="46">
        <v>3856</v>
      </c>
      <c r="U23" s="46">
        <v>65860</v>
      </c>
      <c r="V23" s="46">
        <v>14624</v>
      </c>
      <c r="W23" s="46">
        <v>19473</v>
      </c>
      <c r="X23" s="38">
        <v>2555882</v>
      </c>
      <c r="Y23" s="51">
        <v>14.65</v>
      </c>
      <c r="Z23" s="4">
        <f t="shared" si="0"/>
        <v>42822.12274708446</v>
      </c>
    </row>
    <row r="24" spans="1:26" s="2" customFormat="1" ht="21" customHeight="1" outlineLevel="1">
      <c r="A24" s="3" t="s">
        <v>19</v>
      </c>
      <c r="B24" s="46">
        <v>16881</v>
      </c>
      <c r="C24" s="46">
        <v>775099</v>
      </c>
      <c r="D24" s="46">
        <v>16074</v>
      </c>
      <c r="E24" s="46">
        <v>370693</v>
      </c>
      <c r="F24" s="47">
        <v>1176</v>
      </c>
      <c r="G24" s="46">
        <v>9849</v>
      </c>
      <c r="H24" s="48">
        <v>2</v>
      </c>
      <c r="I24" s="48">
        <v>581</v>
      </c>
      <c r="J24" s="49">
        <v>471</v>
      </c>
      <c r="K24" s="46">
        <v>4835</v>
      </c>
      <c r="L24" s="49">
        <v>29</v>
      </c>
      <c r="M24" s="46">
        <v>3988</v>
      </c>
      <c r="N24" s="4">
        <v>228</v>
      </c>
      <c r="O24" s="50">
        <v>300</v>
      </c>
      <c r="P24" s="46">
        <v>39446</v>
      </c>
      <c r="Q24" s="49">
        <v>481</v>
      </c>
      <c r="R24" s="46">
        <v>15559</v>
      </c>
      <c r="S24" s="46">
        <v>1474214</v>
      </c>
      <c r="T24" s="46">
        <v>3850</v>
      </c>
      <c r="U24" s="46">
        <v>66766</v>
      </c>
      <c r="V24" s="46">
        <v>14567</v>
      </c>
      <c r="W24" s="46">
        <v>19368</v>
      </c>
      <c r="X24" s="38">
        <v>2745999</v>
      </c>
      <c r="Y24" s="51">
        <v>14.59</v>
      </c>
      <c r="Z24" s="4">
        <f t="shared" si="0"/>
        <v>45915.46709318168</v>
      </c>
    </row>
    <row r="25" spans="1:26" s="2" customFormat="1" ht="21" customHeight="1" outlineLevel="1">
      <c r="A25" s="3" t="s">
        <v>20</v>
      </c>
      <c r="B25" s="46">
        <v>16886</v>
      </c>
      <c r="C25" s="46">
        <v>415017</v>
      </c>
      <c r="D25" s="46">
        <v>16084</v>
      </c>
      <c r="E25" s="46">
        <v>166439</v>
      </c>
      <c r="F25" s="47">
        <v>1223</v>
      </c>
      <c r="G25" s="46">
        <v>6179</v>
      </c>
      <c r="H25" s="48">
        <v>1</v>
      </c>
      <c r="I25" s="48">
        <v>56</v>
      </c>
      <c r="J25" s="49">
        <v>564</v>
      </c>
      <c r="K25" s="48">
        <v>8879</v>
      </c>
      <c r="L25" s="49">
        <v>38</v>
      </c>
      <c r="M25" s="48">
        <v>7605</v>
      </c>
      <c r="N25" s="4">
        <v>1012</v>
      </c>
      <c r="O25" s="50">
        <v>900</v>
      </c>
      <c r="P25" s="57">
        <v>45098</v>
      </c>
      <c r="Q25" s="49">
        <v>467</v>
      </c>
      <c r="R25" s="46">
        <v>15466</v>
      </c>
      <c r="S25" s="46">
        <v>1958826</v>
      </c>
      <c r="T25" s="46">
        <v>3845</v>
      </c>
      <c r="U25" s="46">
        <v>126263</v>
      </c>
      <c r="V25" s="46">
        <v>14544</v>
      </c>
      <c r="W25" s="46">
        <v>19341</v>
      </c>
      <c r="X25" s="38">
        <v>2736274</v>
      </c>
      <c r="Y25" s="51">
        <v>14.58</v>
      </c>
      <c r="Z25" s="4">
        <f t="shared" si="0"/>
        <v>24577.57905957598</v>
      </c>
    </row>
    <row r="26" spans="1:26" s="14" customFormat="1" ht="16.5" customHeight="1">
      <c r="A26" s="15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4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51"/>
      <c r="Z26" s="38"/>
    </row>
    <row r="27" spans="1:26" s="18" customFormat="1" ht="21" customHeight="1" outlineLevel="1">
      <c r="A27" s="5" t="s">
        <v>21</v>
      </c>
      <c r="B27" s="46">
        <v>27342</v>
      </c>
      <c r="C27" s="58">
        <v>1202036</v>
      </c>
      <c r="D27" s="52">
        <v>25732</v>
      </c>
      <c r="E27" s="46">
        <v>529672</v>
      </c>
      <c r="F27" s="52">
        <v>2151</v>
      </c>
      <c r="G27" s="46">
        <v>18559</v>
      </c>
      <c r="H27" s="56">
        <v>3</v>
      </c>
      <c r="I27" s="56">
        <v>995</v>
      </c>
      <c r="J27" s="56">
        <v>851</v>
      </c>
      <c r="K27" s="56">
        <v>11922</v>
      </c>
      <c r="L27" s="56">
        <v>41</v>
      </c>
      <c r="M27" s="46">
        <v>8763</v>
      </c>
      <c r="N27" s="4">
        <v>414</v>
      </c>
      <c r="O27" s="50">
        <v>700</v>
      </c>
      <c r="P27" s="46">
        <v>82735</v>
      </c>
      <c r="Q27" s="38">
        <v>1186</v>
      </c>
      <c r="R27" s="38">
        <v>27334</v>
      </c>
      <c r="S27" s="86">
        <v>3007477</v>
      </c>
      <c r="T27" s="46">
        <v>6506</v>
      </c>
      <c r="U27" s="86">
        <v>163467</v>
      </c>
      <c r="V27" s="52">
        <v>24202</v>
      </c>
      <c r="W27" s="52">
        <v>32310</v>
      </c>
      <c r="X27" s="86">
        <v>5396568</v>
      </c>
      <c r="Y27" s="51">
        <v>11.52</v>
      </c>
      <c r="Z27" s="38">
        <f>C27*1000/B27</f>
        <v>43962.98734547583</v>
      </c>
    </row>
    <row r="28" spans="1:26" s="18" customFormat="1" ht="21" customHeight="1" outlineLevel="1">
      <c r="A28" s="6" t="s">
        <v>61</v>
      </c>
      <c r="B28" s="46">
        <v>6120</v>
      </c>
      <c r="C28" s="58">
        <v>249622</v>
      </c>
      <c r="D28" s="52">
        <v>4573</v>
      </c>
      <c r="E28" s="46">
        <v>69703</v>
      </c>
      <c r="F28" s="52">
        <v>243</v>
      </c>
      <c r="G28" s="46">
        <v>2271</v>
      </c>
      <c r="H28" s="56">
        <v>0</v>
      </c>
      <c r="I28" s="56">
        <v>0</v>
      </c>
      <c r="J28" s="56">
        <v>140</v>
      </c>
      <c r="K28" s="56">
        <v>1251</v>
      </c>
      <c r="L28" s="56">
        <v>7</v>
      </c>
      <c r="M28" s="46">
        <v>1644</v>
      </c>
      <c r="N28" s="4">
        <v>0</v>
      </c>
      <c r="O28" s="50">
        <v>100</v>
      </c>
      <c r="P28" s="46">
        <v>45237</v>
      </c>
      <c r="Q28" s="38">
        <v>373</v>
      </c>
      <c r="R28" s="38">
        <v>6841</v>
      </c>
      <c r="S28" s="86"/>
      <c r="T28" s="46">
        <v>2005</v>
      </c>
      <c r="U28" s="86"/>
      <c r="V28" s="52">
        <v>6066</v>
      </c>
      <c r="W28" s="52">
        <v>7906</v>
      </c>
      <c r="X28" s="86"/>
      <c r="Y28" s="51">
        <v>17.74</v>
      </c>
      <c r="Z28" s="38">
        <f aca="true" t="shared" si="1" ref="Z28:Z41">C28*1000/B28</f>
        <v>40787.90849673202</v>
      </c>
    </row>
    <row r="29" spans="1:26" s="18" customFormat="1" ht="21" customHeight="1" outlineLevel="1">
      <c r="A29" s="6" t="s">
        <v>60</v>
      </c>
      <c r="B29" s="46">
        <v>77624</v>
      </c>
      <c r="C29" s="18">
        <v>3770830</v>
      </c>
      <c r="D29" s="52">
        <v>76828</v>
      </c>
      <c r="E29" s="18">
        <v>2002795</v>
      </c>
      <c r="F29" s="52">
        <v>6080</v>
      </c>
      <c r="G29" s="18">
        <v>52697</v>
      </c>
      <c r="H29" s="56">
        <v>2</v>
      </c>
      <c r="I29" s="18">
        <v>401</v>
      </c>
      <c r="J29" s="56">
        <v>2434</v>
      </c>
      <c r="K29" s="18">
        <v>37664</v>
      </c>
      <c r="L29" s="56">
        <v>116</v>
      </c>
      <c r="M29" s="18">
        <v>24725</v>
      </c>
      <c r="N29" s="18">
        <v>2190</v>
      </c>
      <c r="O29" s="18">
        <v>4000</v>
      </c>
      <c r="P29" s="18">
        <v>104087</v>
      </c>
      <c r="Q29" s="38">
        <v>1507</v>
      </c>
      <c r="R29" s="38">
        <v>66273</v>
      </c>
      <c r="S29" s="46">
        <v>5540493</v>
      </c>
      <c r="T29" s="46">
        <v>14382</v>
      </c>
      <c r="U29" s="58">
        <v>231066</v>
      </c>
      <c r="V29" s="52">
        <v>64916</v>
      </c>
      <c r="W29" s="52">
        <v>87759</v>
      </c>
      <c r="X29" s="38">
        <v>11770949</v>
      </c>
      <c r="Y29" s="51">
        <v>20.66</v>
      </c>
      <c r="Z29" s="38">
        <f t="shared" si="1"/>
        <v>48578.14593424714</v>
      </c>
    </row>
    <row r="30" spans="1:26" s="18" customFormat="1" ht="21" customHeight="1" outlineLevel="1">
      <c r="A30" s="6" t="s">
        <v>22</v>
      </c>
      <c r="B30" s="46">
        <v>15994</v>
      </c>
      <c r="C30" s="58">
        <v>752683</v>
      </c>
      <c r="D30" s="52">
        <v>15175</v>
      </c>
      <c r="E30" s="46">
        <v>326696</v>
      </c>
      <c r="F30" s="52">
        <v>903</v>
      </c>
      <c r="G30" s="46">
        <v>7034</v>
      </c>
      <c r="H30" s="56">
        <v>4</v>
      </c>
      <c r="I30" s="56">
        <v>688</v>
      </c>
      <c r="J30" s="56">
        <v>428</v>
      </c>
      <c r="K30" s="56">
        <v>5596</v>
      </c>
      <c r="L30" s="56">
        <v>27</v>
      </c>
      <c r="M30" s="46">
        <v>4228</v>
      </c>
      <c r="N30" s="4">
        <v>0</v>
      </c>
      <c r="O30" s="50">
        <v>100</v>
      </c>
      <c r="P30" s="46">
        <v>42054</v>
      </c>
      <c r="Q30" s="38">
        <v>542</v>
      </c>
      <c r="R30" s="38">
        <v>14722</v>
      </c>
      <c r="S30" s="46">
        <v>1476869</v>
      </c>
      <c r="T30" s="46">
        <v>4077</v>
      </c>
      <c r="U30" s="58">
        <v>78063</v>
      </c>
      <c r="V30" s="52">
        <v>13779</v>
      </c>
      <c r="W30" s="52">
        <v>17957</v>
      </c>
      <c r="X30" s="38">
        <v>2694012</v>
      </c>
      <c r="Y30" s="51">
        <v>24.18</v>
      </c>
      <c r="Z30" s="38">
        <f t="shared" si="1"/>
        <v>47060.33512567213</v>
      </c>
    </row>
    <row r="31" spans="1:26" s="18" customFormat="1" ht="21" customHeight="1" outlineLevel="1">
      <c r="A31" s="6" t="s">
        <v>23</v>
      </c>
      <c r="B31" s="46">
        <v>13128</v>
      </c>
      <c r="C31" s="58">
        <v>565970</v>
      </c>
      <c r="D31" s="52">
        <v>12110</v>
      </c>
      <c r="E31" s="46">
        <v>249780</v>
      </c>
      <c r="F31" s="52">
        <v>1119</v>
      </c>
      <c r="G31" s="46">
        <v>8768</v>
      </c>
      <c r="H31" s="56">
        <v>0</v>
      </c>
      <c r="I31" s="56">
        <v>0</v>
      </c>
      <c r="J31" s="56">
        <v>377</v>
      </c>
      <c r="K31" s="56">
        <v>5815</v>
      </c>
      <c r="L31" s="56">
        <v>22</v>
      </c>
      <c r="M31" s="46">
        <v>4345</v>
      </c>
      <c r="N31" s="4">
        <v>319</v>
      </c>
      <c r="O31" s="50">
        <v>200</v>
      </c>
      <c r="P31" s="46">
        <v>27513</v>
      </c>
      <c r="Q31" s="38">
        <v>402</v>
      </c>
      <c r="R31" s="38">
        <v>12075</v>
      </c>
      <c r="S31" s="46">
        <v>1264078</v>
      </c>
      <c r="T31" s="46">
        <v>3222</v>
      </c>
      <c r="U31" s="58">
        <v>65647</v>
      </c>
      <c r="V31" s="52">
        <v>10992</v>
      </c>
      <c r="W31" s="52">
        <v>15128</v>
      </c>
      <c r="X31" s="38">
        <v>2192435</v>
      </c>
      <c r="Y31" s="51">
        <v>14.87</v>
      </c>
      <c r="Z31" s="38">
        <f t="shared" si="1"/>
        <v>43111.669713589275</v>
      </c>
    </row>
    <row r="32" spans="1:26" s="18" customFormat="1" ht="21" customHeight="1" outlineLevel="1">
      <c r="A32" s="6" t="s">
        <v>24</v>
      </c>
      <c r="B32" s="46">
        <v>8338</v>
      </c>
      <c r="C32" s="58">
        <v>343600</v>
      </c>
      <c r="D32" s="52">
        <v>8252</v>
      </c>
      <c r="E32" s="46">
        <v>153636</v>
      </c>
      <c r="F32" s="52">
        <v>489</v>
      </c>
      <c r="G32" s="46">
        <v>3884</v>
      </c>
      <c r="H32" s="56">
        <v>2</v>
      </c>
      <c r="I32" s="56">
        <v>691</v>
      </c>
      <c r="J32" s="56">
        <v>192</v>
      </c>
      <c r="K32" s="56">
        <v>2726</v>
      </c>
      <c r="L32" s="56">
        <v>28</v>
      </c>
      <c r="M32" s="46">
        <v>3993</v>
      </c>
      <c r="N32" s="4">
        <v>0</v>
      </c>
      <c r="O32" s="50">
        <v>100</v>
      </c>
      <c r="P32" s="46">
        <v>16309</v>
      </c>
      <c r="Q32" s="38">
        <v>101</v>
      </c>
      <c r="R32" s="38">
        <v>7359</v>
      </c>
      <c r="S32" s="46">
        <v>615896</v>
      </c>
      <c r="T32" s="46">
        <v>2133</v>
      </c>
      <c r="U32" s="58">
        <v>40663</v>
      </c>
      <c r="V32" s="52">
        <v>6933</v>
      </c>
      <c r="W32" s="52">
        <v>9187</v>
      </c>
      <c r="X32" s="38">
        <v>1181499</v>
      </c>
      <c r="Y32" s="51">
        <v>11.74</v>
      </c>
      <c r="Z32" s="38">
        <f t="shared" si="1"/>
        <v>41208.92300311825</v>
      </c>
    </row>
    <row r="33" spans="1:26" s="18" customFormat="1" ht="21" customHeight="1" outlineLevel="1">
      <c r="A33" s="6" t="s">
        <v>25</v>
      </c>
      <c r="B33" s="46">
        <v>15390</v>
      </c>
      <c r="C33" s="58">
        <v>691746</v>
      </c>
      <c r="D33" s="52">
        <v>15116</v>
      </c>
      <c r="E33" s="46">
        <v>359217</v>
      </c>
      <c r="F33" s="52">
        <v>1083</v>
      </c>
      <c r="G33" s="46">
        <v>8654</v>
      </c>
      <c r="H33" s="56">
        <v>0</v>
      </c>
      <c r="I33" s="56">
        <v>0</v>
      </c>
      <c r="J33" s="56">
        <v>433</v>
      </c>
      <c r="K33" s="56">
        <v>4814</v>
      </c>
      <c r="L33" s="56">
        <v>21</v>
      </c>
      <c r="M33" s="46">
        <v>3380</v>
      </c>
      <c r="N33" s="4">
        <v>475</v>
      </c>
      <c r="O33" s="50">
        <v>200</v>
      </c>
      <c r="P33" s="46">
        <v>15432</v>
      </c>
      <c r="Q33" s="38">
        <v>470</v>
      </c>
      <c r="R33" s="38">
        <v>14469</v>
      </c>
      <c r="S33" s="46">
        <v>1359550</v>
      </c>
      <c r="T33" s="46">
        <v>2597</v>
      </c>
      <c r="U33" s="58">
        <v>38840</v>
      </c>
      <c r="V33" s="52">
        <v>13059</v>
      </c>
      <c r="W33" s="52">
        <v>17460</v>
      </c>
      <c r="X33" s="38">
        <v>2482310</v>
      </c>
      <c r="Y33" s="51">
        <v>11.93</v>
      </c>
      <c r="Z33" s="38">
        <f t="shared" si="1"/>
        <v>44947.75828460039</v>
      </c>
    </row>
    <row r="34" spans="1:26" s="18" customFormat="1" ht="21" customHeight="1" outlineLevel="1">
      <c r="A34" s="6" t="s">
        <v>26</v>
      </c>
      <c r="B34" s="46">
        <v>11063</v>
      </c>
      <c r="C34" s="58">
        <v>493175</v>
      </c>
      <c r="D34" s="52">
        <v>10461</v>
      </c>
      <c r="E34" s="46">
        <v>210530</v>
      </c>
      <c r="F34" s="52">
        <v>629</v>
      </c>
      <c r="G34" s="46">
        <v>4919</v>
      </c>
      <c r="H34" s="56">
        <v>3</v>
      </c>
      <c r="I34" s="56">
        <v>886</v>
      </c>
      <c r="J34" s="56">
        <v>194</v>
      </c>
      <c r="K34" s="56">
        <v>3451</v>
      </c>
      <c r="L34" s="56">
        <v>17</v>
      </c>
      <c r="M34" s="46">
        <v>2541</v>
      </c>
      <c r="N34" s="4">
        <v>412</v>
      </c>
      <c r="O34" s="50">
        <v>200</v>
      </c>
      <c r="P34" s="46">
        <v>26319</v>
      </c>
      <c r="Q34" s="38">
        <v>264</v>
      </c>
      <c r="R34" s="38">
        <v>11015</v>
      </c>
      <c r="S34" s="46">
        <v>840709</v>
      </c>
      <c r="T34" s="46">
        <v>2879</v>
      </c>
      <c r="U34" s="58">
        <v>39622</v>
      </c>
      <c r="V34" s="52">
        <v>9494</v>
      </c>
      <c r="W34" s="52">
        <v>12195</v>
      </c>
      <c r="X34" s="38">
        <v>1622762</v>
      </c>
      <c r="Y34" s="51">
        <v>18.48</v>
      </c>
      <c r="Z34" s="38">
        <f t="shared" si="1"/>
        <v>44578.77610051523</v>
      </c>
    </row>
    <row r="35" spans="1:26" s="18" customFormat="1" ht="21" customHeight="1" outlineLevel="1">
      <c r="A35" s="6" t="s">
        <v>27</v>
      </c>
      <c r="B35" s="46">
        <v>3891</v>
      </c>
      <c r="C35" s="58">
        <v>175139</v>
      </c>
      <c r="D35" s="52">
        <v>3371</v>
      </c>
      <c r="E35" s="46">
        <v>60455</v>
      </c>
      <c r="F35" s="52">
        <v>136</v>
      </c>
      <c r="G35" s="46">
        <v>1135</v>
      </c>
      <c r="H35" s="56">
        <v>0</v>
      </c>
      <c r="I35" s="56">
        <v>0</v>
      </c>
      <c r="J35" s="56">
        <v>72</v>
      </c>
      <c r="K35" s="56">
        <v>844</v>
      </c>
      <c r="L35" s="56">
        <v>2</v>
      </c>
      <c r="M35" s="46">
        <v>345</v>
      </c>
      <c r="N35" s="4">
        <v>75</v>
      </c>
      <c r="O35" s="50">
        <v>100</v>
      </c>
      <c r="P35" s="46">
        <v>12878</v>
      </c>
      <c r="Q35" s="38">
        <v>201</v>
      </c>
      <c r="R35" s="38">
        <v>3938</v>
      </c>
      <c r="S35" s="46">
        <v>341375</v>
      </c>
      <c r="T35" s="46">
        <v>1111</v>
      </c>
      <c r="U35" s="58">
        <v>15669</v>
      </c>
      <c r="V35" s="52">
        <v>3700</v>
      </c>
      <c r="W35" s="52">
        <v>4628</v>
      </c>
      <c r="X35" s="38">
        <v>608016</v>
      </c>
      <c r="Y35" s="51">
        <v>13.54</v>
      </c>
      <c r="Z35" s="38">
        <f t="shared" si="1"/>
        <v>45011.30814700591</v>
      </c>
    </row>
    <row r="36" spans="1:26" s="18" customFormat="1" ht="21" customHeight="1" outlineLevel="1">
      <c r="A36" s="6" t="s">
        <v>28</v>
      </c>
      <c r="B36" s="46">
        <v>7764</v>
      </c>
      <c r="C36" s="58">
        <v>321882</v>
      </c>
      <c r="D36" s="52">
        <v>6586</v>
      </c>
      <c r="E36" s="46">
        <v>111155</v>
      </c>
      <c r="F36" s="52">
        <v>670</v>
      </c>
      <c r="G36" s="46">
        <v>5906</v>
      </c>
      <c r="H36" s="56">
        <v>3</v>
      </c>
      <c r="I36" s="56">
        <v>793</v>
      </c>
      <c r="J36" s="56">
        <v>295</v>
      </c>
      <c r="K36" s="56">
        <v>4195</v>
      </c>
      <c r="L36" s="56">
        <v>12</v>
      </c>
      <c r="M36" s="46">
        <v>1705</v>
      </c>
      <c r="N36" s="4">
        <v>0</v>
      </c>
      <c r="O36" s="50">
        <v>100</v>
      </c>
      <c r="P36" s="46">
        <v>12999</v>
      </c>
      <c r="Q36" s="38">
        <v>171</v>
      </c>
      <c r="R36" s="38">
        <v>7279</v>
      </c>
      <c r="S36" s="46">
        <v>615619</v>
      </c>
      <c r="T36" s="46">
        <v>2179</v>
      </c>
      <c r="U36" s="58">
        <v>28945</v>
      </c>
      <c r="V36" s="52">
        <v>6324</v>
      </c>
      <c r="W36" s="52">
        <v>8767</v>
      </c>
      <c r="X36" s="38">
        <v>1103299</v>
      </c>
      <c r="Y36" s="51">
        <v>29.28</v>
      </c>
      <c r="Z36" s="38">
        <f t="shared" si="1"/>
        <v>41458.26893353941</v>
      </c>
    </row>
    <row r="37" spans="1:26" s="18" customFormat="1" ht="21" customHeight="1" outlineLevel="1">
      <c r="A37" s="6" t="s">
        <v>29</v>
      </c>
      <c r="B37" s="46">
        <v>7910</v>
      </c>
      <c r="C37" s="58">
        <v>381658</v>
      </c>
      <c r="D37" s="52">
        <v>7796</v>
      </c>
      <c r="E37" s="46">
        <v>214403</v>
      </c>
      <c r="F37" s="52">
        <v>381</v>
      </c>
      <c r="G37" s="46">
        <v>3660</v>
      </c>
      <c r="H37" s="56">
        <v>0</v>
      </c>
      <c r="I37" s="56">
        <v>0</v>
      </c>
      <c r="J37" s="56">
        <v>246</v>
      </c>
      <c r="K37" s="56">
        <v>3986</v>
      </c>
      <c r="L37" s="56">
        <v>13</v>
      </c>
      <c r="M37" s="46">
        <v>2295</v>
      </c>
      <c r="N37" s="4">
        <v>90</v>
      </c>
      <c r="O37" s="50">
        <v>100</v>
      </c>
      <c r="P37" s="46">
        <v>18097</v>
      </c>
      <c r="Q37" s="38">
        <v>169</v>
      </c>
      <c r="R37" s="38">
        <v>7132</v>
      </c>
      <c r="S37" s="46">
        <v>575827</v>
      </c>
      <c r="T37" s="46">
        <v>1743</v>
      </c>
      <c r="U37" s="58">
        <v>33231</v>
      </c>
      <c r="V37" s="52">
        <v>7118</v>
      </c>
      <c r="W37" s="52">
        <v>9074</v>
      </c>
      <c r="X37" s="38">
        <v>1233346</v>
      </c>
      <c r="Y37" s="51">
        <v>6.47</v>
      </c>
      <c r="Z37" s="38">
        <f t="shared" si="1"/>
        <v>48250.06321112516</v>
      </c>
    </row>
    <row r="38" spans="1:26" s="18" customFormat="1" ht="21" customHeight="1" outlineLevel="1">
      <c r="A38" s="6" t="s">
        <v>30</v>
      </c>
      <c r="B38" s="46">
        <v>4010</v>
      </c>
      <c r="C38" s="58">
        <v>167927</v>
      </c>
      <c r="D38" s="52">
        <v>3866</v>
      </c>
      <c r="E38" s="46">
        <v>95434</v>
      </c>
      <c r="F38" s="52">
        <v>354</v>
      </c>
      <c r="G38" s="46">
        <v>3324</v>
      </c>
      <c r="H38" s="56">
        <v>2</v>
      </c>
      <c r="I38" s="56">
        <v>89</v>
      </c>
      <c r="J38" s="56">
        <v>117</v>
      </c>
      <c r="K38" s="56">
        <v>1383</v>
      </c>
      <c r="L38" s="53">
        <v>6</v>
      </c>
      <c r="M38" s="56">
        <v>1584</v>
      </c>
      <c r="N38" s="4">
        <v>23</v>
      </c>
      <c r="O38" s="50">
        <v>100</v>
      </c>
      <c r="P38" s="46">
        <v>10002</v>
      </c>
      <c r="Q38" s="38">
        <v>76</v>
      </c>
      <c r="R38" s="38">
        <v>3868</v>
      </c>
      <c r="S38" s="46">
        <v>292241</v>
      </c>
      <c r="T38" s="46">
        <v>898</v>
      </c>
      <c r="U38" s="58">
        <v>16166</v>
      </c>
      <c r="V38" s="52">
        <v>3230</v>
      </c>
      <c r="W38" s="52">
        <v>4451</v>
      </c>
      <c r="X38" s="38">
        <v>588273</v>
      </c>
      <c r="Y38" s="51">
        <v>4.73</v>
      </c>
      <c r="Z38" s="38">
        <f t="shared" si="1"/>
        <v>41877.05735660848</v>
      </c>
    </row>
    <row r="39" spans="1:26" s="18" customFormat="1" ht="21" customHeight="1" outlineLevel="1">
      <c r="A39" s="6" t="s">
        <v>32</v>
      </c>
      <c r="B39" s="46">
        <v>2086</v>
      </c>
      <c r="C39" s="58">
        <v>89385</v>
      </c>
      <c r="D39" s="52">
        <v>1979</v>
      </c>
      <c r="E39" s="46">
        <v>47900</v>
      </c>
      <c r="F39" s="52">
        <v>115</v>
      </c>
      <c r="G39" s="46">
        <v>968</v>
      </c>
      <c r="H39" s="56">
        <v>0</v>
      </c>
      <c r="I39" s="56">
        <v>0</v>
      </c>
      <c r="J39" s="56">
        <v>55</v>
      </c>
      <c r="K39" s="56">
        <v>442</v>
      </c>
      <c r="L39" s="56">
        <v>2</v>
      </c>
      <c r="M39" s="56">
        <v>627</v>
      </c>
      <c r="N39" s="4">
        <v>0</v>
      </c>
      <c r="O39" s="50">
        <v>100</v>
      </c>
      <c r="P39" s="46">
        <v>30150</v>
      </c>
      <c r="Q39" s="38">
        <v>193</v>
      </c>
      <c r="R39" s="38">
        <v>2188</v>
      </c>
      <c r="S39" s="46">
        <v>219424</v>
      </c>
      <c r="T39" s="46">
        <v>514</v>
      </c>
      <c r="U39" s="58">
        <v>7349</v>
      </c>
      <c r="V39" s="52">
        <v>2071</v>
      </c>
      <c r="W39" s="52">
        <v>2757</v>
      </c>
      <c r="X39" s="38">
        <v>396345</v>
      </c>
      <c r="Y39" s="51">
        <v>6.21</v>
      </c>
      <c r="Z39" s="38">
        <f t="shared" si="1"/>
        <v>42849.95206136146</v>
      </c>
    </row>
    <row r="40" spans="1:26" s="18" customFormat="1" ht="21" customHeight="1" outlineLevel="1">
      <c r="A40" s="6" t="s">
        <v>33</v>
      </c>
      <c r="B40" s="46">
        <v>4476</v>
      </c>
      <c r="C40" s="58">
        <v>197239</v>
      </c>
      <c r="D40" s="52">
        <v>3378</v>
      </c>
      <c r="E40" s="46">
        <v>46603</v>
      </c>
      <c r="F40" s="52">
        <v>230</v>
      </c>
      <c r="G40" s="46">
        <v>2016</v>
      </c>
      <c r="H40" s="56">
        <v>0</v>
      </c>
      <c r="I40" s="56">
        <v>168</v>
      </c>
      <c r="J40" s="56">
        <v>113</v>
      </c>
      <c r="K40" s="56">
        <v>2827</v>
      </c>
      <c r="L40" s="56">
        <v>1</v>
      </c>
      <c r="M40" s="56">
        <v>181</v>
      </c>
      <c r="N40" s="4">
        <v>0</v>
      </c>
      <c r="O40" s="50">
        <v>0</v>
      </c>
      <c r="P40" s="46">
        <v>23404</v>
      </c>
      <c r="Q40" s="38">
        <v>158</v>
      </c>
      <c r="R40" s="38">
        <v>4406</v>
      </c>
      <c r="S40" s="46">
        <v>371075</v>
      </c>
      <c r="T40" s="46">
        <v>1128</v>
      </c>
      <c r="U40" s="59">
        <v>12066</v>
      </c>
      <c r="V40" s="52">
        <v>3770</v>
      </c>
      <c r="W40" s="52">
        <v>5120</v>
      </c>
      <c r="X40" s="38">
        <v>655578</v>
      </c>
      <c r="Y40" s="51">
        <v>14.95</v>
      </c>
      <c r="Z40" s="38">
        <f t="shared" si="1"/>
        <v>44065.90705987489</v>
      </c>
    </row>
    <row r="41" spans="1:26" s="18" customFormat="1" ht="21" customHeight="1" outlineLevel="1" thickBot="1">
      <c r="A41" s="9" t="s">
        <v>31</v>
      </c>
      <c r="B41" s="60">
        <v>449</v>
      </c>
      <c r="C41" s="61">
        <v>18956</v>
      </c>
      <c r="D41" s="62">
        <v>164</v>
      </c>
      <c r="E41" s="60">
        <v>4239</v>
      </c>
      <c r="F41" s="63">
        <v>12</v>
      </c>
      <c r="G41" s="63">
        <v>212</v>
      </c>
      <c r="H41" s="63">
        <v>0</v>
      </c>
      <c r="I41" s="63">
        <v>0</v>
      </c>
      <c r="J41" s="63">
        <v>14</v>
      </c>
      <c r="K41" s="63">
        <v>146</v>
      </c>
      <c r="L41" s="63">
        <v>1</v>
      </c>
      <c r="M41" s="63">
        <v>312</v>
      </c>
      <c r="N41" s="64">
        <v>0</v>
      </c>
      <c r="O41" s="63">
        <v>0</v>
      </c>
      <c r="P41" s="63">
        <v>4187</v>
      </c>
      <c r="Q41" s="39">
        <v>43</v>
      </c>
      <c r="R41" s="39">
        <v>577</v>
      </c>
      <c r="S41" s="60">
        <v>46523</v>
      </c>
      <c r="T41" s="60">
        <v>244</v>
      </c>
      <c r="U41" s="61">
        <v>7973</v>
      </c>
      <c r="V41" s="62">
        <v>581</v>
      </c>
      <c r="W41" s="62">
        <v>652</v>
      </c>
      <c r="X41" s="39">
        <v>82549</v>
      </c>
      <c r="Y41" s="65">
        <v>17.28</v>
      </c>
      <c r="Z41" s="39">
        <f t="shared" si="1"/>
        <v>42218.26280623608</v>
      </c>
    </row>
    <row r="42" spans="1:26" s="2" customFormat="1" ht="17.25" customHeight="1">
      <c r="A42" s="19" t="s">
        <v>52</v>
      </c>
      <c r="B42" s="20"/>
      <c r="E42" s="20"/>
      <c r="F42" s="11"/>
      <c r="G42" s="20"/>
      <c r="H42" s="20"/>
      <c r="I42" s="20"/>
      <c r="J42" s="20"/>
      <c r="K42" s="20"/>
      <c r="L42" s="20"/>
      <c r="M42" s="20"/>
      <c r="N42" s="20" t="s">
        <v>53</v>
      </c>
      <c r="O42" s="20"/>
      <c r="P42" s="20"/>
      <c r="Q42" s="20"/>
      <c r="R42" s="20"/>
      <c r="S42" s="20"/>
      <c r="T42" s="20"/>
      <c r="U42" s="20"/>
      <c r="V42" s="11"/>
      <c r="W42" s="11"/>
      <c r="X42" s="11"/>
      <c r="Y42" s="21"/>
      <c r="Z42" s="11"/>
    </row>
    <row r="43" spans="1:26" s="2" customFormat="1" ht="14.25" customHeight="1">
      <c r="A43" s="22" t="s">
        <v>34</v>
      </c>
      <c r="E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0"/>
      <c r="T43" s="22"/>
      <c r="U43" s="22"/>
      <c r="X43" s="22"/>
      <c r="Y43" s="23"/>
      <c r="Z43" s="20"/>
    </row>
    <row r="44" spans="1:26" s="2" customFormat="1" ht="14.25" customHeight="1">
      <c r="A44" s="22" t="s">
        <v>36</v>
      </c>
      <c r="E44" s="22"/>
      <c r="Q44" s="22"/>
      <c r="R44" s="22"/>
      <c r="S44" s="11"/>
      <c r="U44" s="22"/>
      <c r="Y44" s="24"/>
      <c r="Z44" s="11"/>
    </row>
    <row r="45" spans="1:25" s="11" customFormat="1" ht="14.25" customHeight="1">
      <c r="A45" s="20" t="s">
        <v>35</v>
      </c>
      <c r="Y45" s="21"/>
    </row>
    <row r="46" spans="1:25" s="11" customFormat="1" ht="14.25" customHeight="1">
      <c r="A46" s="20" t="s">
        <v>68</v>
      </c>
      <c r="Y46" s="21"/>
    </row>
    <row r="47" spans="1:25" s="11" customFormat="1" ht="3.75" customHeight="1">
      <c r="A47" s="20"/>
      <c r="Y47" s="21"/>
    </row>
    <row r="48" spans="1:26" s="2" customFormat="1" ht="15.75" customHeight="1">
      <c r="A48" s="20" t="s">
        <v>49</v>
      </c>
      <c r="B48" s="11"/>
      <c r="C48" s="11"/>
      <c r="E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X48" s="20"/>
      <c r="Y48" s="25"/>
      <c r="Z48" s="20"/>
    </row>
    <row r="49" spans="2:26" ht="12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2" ht="7.5" customHeight="1"/>
  </sheetData>
  <sheetProtection/>
  <mergeCells count="37">
    <mergeCell ref="U27:U28"/>
    <mergeCell ref="Y4:Y5"/>
    <mergeCell ref="Z4:Z6"/>
    <mergeCell ref="L5:L6"/>
    <mergeCell ref="K5:K6"/>
    <mergeCell ref="V5:V6"/>
    <mergeCell ref="Q5:R5"/>
    <mergeCell ref="S27:S28"/>
    <mergeCell ref="X27:X28"/>
    <mergeCell ref="V4:X4"/>
    <mergeCell ref="H4:I4"/>
    <mergeCell ref="L4:M4"/>
    <mergeCell ref="I5:I6"/>
    <mergeCell ref="N5:N6"/>
    <mergeCell ref="E5:E6"/>
    <mergeCell ref="F5:F6"/>
    <mergeCell ref="F4:G4"/>
    <mergeCell ref="H5:H6"/>
    <mergeCell ref="J4:K4"/>
    <mergeCell ref="G5:G6"/>
    <mergeCell ref="A4:A6"/>
    <mergeCell ref="T4:U4"/>
    <mergeCell ref="Q4:S4"/>
    <mergeCell ref="B4:C4"/>
    <mergeCell ref="D4:E4"/>
    <mergeCell ref="B5:B6"/>
    <mergeCell ref="U5:U6"/>
    <mergeCell ref="S5:S6"/>
    <mergeCell ref="C5:C6"/>
    <mergeCell ref="D5:D6"/>
    <mergeCell ref="T5:T6"/>
    <mergeCell ref="J5:J6"/>
    <mergeCell ref="W5:W6"/>
    <mergeCell ref="X5:X6"/>
    <mergeCell ref="M5:M6"/>
    <mergeCell ref="P5:P6"/>
    <mergeCell ref="O5:O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2" r:id="rId1"/>
  <colBreaks count="1" manualBreakCount="1">
    <brk id="1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2021-03-11T04:26:07Z</cp:lastPrinted>
  <dcterms:created xsi:type="dcterms:W3CDTF">2003-02-25T09:03:52Z</dcterms:created>
  <dcterms:modified xsi:type="dcterms:W3CDTF">2021-08-17T06:29:21Z</dcterms:modified>
  <cp:category/>
  <cp:version/>
  <cp:contentType/>
  <cp:contentStatus/>
</cp:coreProperties>
</file>