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08" windowWidth="14952" windowHeight="3408" activeTab="0"/>
  </bookViews>
  <sheets>
    <sheet name="11" sheetId="1" r:id="rId1"/>
  </sheets>
  <definedNames>
    <definedName name="_２４">'11'!$A$1:$M$58</definedName>
    <definedName name="_７">'11'!$A$1:$M$58</definedName>
    <definedName name="_xlnm.Print_Area" localSheetId="0">'11'!$A$1:$M$59</definedName>
  </definedNames>
  <calcPr fullCalcOnLoad="1"/>
</workbook>
</file>

<file path=xl/sharedStrings.xml><?xml version="1.0" encoding="utf-8"?>
<sst xmlns="http://schemas.openxmlformats.org/spreadsheetml/2006/main" count="70" uniqueCount="69">
  <si>
    <t>その他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</si>
  <si>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</si>
  <si>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</si>
  <si>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</si>
  <si>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</si>
  <si>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</si>
  <si>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</si>
  <si>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</si>
  <si>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</si>
  <si>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</si>
  <si>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</si>
  <si>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</si>
  <si>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</si>
  <si>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</si>
  <si>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</si>
  <si>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</si>
  <si>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</si>
  <si>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</si>
  <si>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</si>
  <si>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</si>
  <si>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</si>
  <si>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</si>
  <si>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</si>
  <si>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</si>
  <si>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</si>
  <si>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</si>
  <si>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</si>
  <si>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</si>
  <si>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</si>
  <si>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</si>
  <si>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</si>
  <si>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</si>
  <si>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</si>
  <si>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</si>
  <si>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</si>
  <si>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</si>
  <si>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</si>
  <si>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</si>
  <si>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</si>
  <si>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</si>
  <si>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</si>
  <si>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</si>
  <si>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</si>
  <si>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</si>
  <si>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</si>
  <si>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</si>
  <si>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</si>
  <si>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 xml:space="preserve"> (単位：人)</t>
  </si>
  <si>
    <t>宇　陀　市</t>
  </si>
  <si>
    <t>年次及び市町村別</t>
  </si>
  <si>
    <t xml:space="preserve">(各年12月31日現在)   </t>
  </si>
  <si>
    <t>11．市町村別国籍・地域別在留外国人</t>
  </si>
  <si>
    <t>中国</t>
  </si>
  <si>
    <t>韓国</t>
  </si>
  <si>
    <t>ベトナム</t>
  </si>
  <si>
    <t>フィリピン</t>
  </si>
  <si>
    <t>ブラジル</t>
  </si>
  <si>
    <t>ネパール</t>
  </si>
  <si>
    <t>台湾</t>
  </si>
  <si>
    <t>米国</t>
  </si>
  <si>
    <t>インドネシア</t>
  </si>
  <si>
    <t>タイ</t>
  </si>
  <si>
    <t>　　　</t>
  </si>
  <si>
    <t>令和元　　</t>
  </si>
  <si>
    <t>平成30年　</t>
  </si>
  <si>
    <t>…</t>
  </si>
  <si>
    <r>
      <rPr>
        <sz val="10"/>
        <rFont val="IPAmj明朝"/>
        <family val="1"/>
      </rPr>
      <t>葛_xDB40__xDD02_</t>
    </r>
    <r>
      <rPr>
        <sz val="10"/>
        <rFont val="ＭＳ 明朝"/>
        <family val="1"/>
      </rPr>
      <t>　城　市</t>
    </r>
  </si>
  <si>
    <t>総数</t>
  </si>
  <si>
    <t>資料：法務省「在留外国人統計」（平成30年）、出入国在留管理庁「在留外国人統計」（令和元年、2年）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</si>
</sst>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#,##0;;&quot;－&quot;"/>
    <numFmt numFmtId="195" formatCode="&quot;r&quot;#,##0;;&quot;－&quot;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6"/>
      <name val="System"/>
      <family val="0"/>
    </font>
    <font>
      <sz val="10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IPAmj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Tahoma"/>
      <family val="2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Tahoma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>
      <alignment/>
      <protection/>
    </xf>
    <xf numFmtId="0" fontId="10" fillId="0" borderId="0">
      <alignment vertical="center"/>
      <protection/>
    </xf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NumberFormat="1" applyFont="1" applyFill="1" applyBorder="1" applyAlignment="1" applyProtection="1" quotePrefix="1">
      <alignment horizontal="center" vertical="center"/>
      <protection locked="0"/>
    </xf>
    <xf numFmtId="49" fontId="9" fillId="0" borderId="11" xfId="0" applyNumberFormat="1" applyFont="1" applyFill="1" applyBorder="1" applyAlignment="1" quotePrefix="1">
      <alignment horizontal="left" vertical="center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20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3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 shrinkToFit="1"/>
    </xf>
    <xf numFmtId="194" fontId="6" fillId="0" borderId="0" xfId="0" applyNumberFormat="1" applyFont="1" applyFill="1" applyBorder="1" applyAlignment="1" applyProtection="1">
      <alignment horizontal="right" vertical="center"/>
      <protection locked="0"/>
    </xf>
    <xf numFmtId="194" fontId="6" fillId="0" borderId="10" xfId="0" applyNumberFormat="1" applyFont="1" applyFill="1" applyBorder="1" applyAlignment="1" applyProtection="1">
      <alignment horizontal="right" vertical="center"/>
      <protection locked="0"/>
    </xf>
    <xf numFmtId="194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NumberFormat="1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78"/>
  <sheetViews>
    <sheetView tabSelected="1" view="pageBreakPreview" zoomScale="115" zoomScaleSheetLayoutView="11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" sqref="E6"/>
    </sheetView>
  </sheetViews>
  <sheetFormatPr defaultColWidth="8.796875" defaultRowHeight="15"/>
  <cols>
    <col min="1" max="1" width="12.69921875" style="13" customWidth="1"/>
    <col min="2" max="2" width="7.3984375" style="13" customWidth="1"/>
    <col min="3" max="13" width="5.8984375" style="13" customWidth="1"/>
    <col min="14" max="14" width="7.09765625" style="1" customWidth="1"/>
    <col min="15" max="16384" width="9" style="1" customWidth="1"/>
  </cols>
  <sheetData>
    <row r="1" spans="1:13" s="2" customFormat="1" ht="20.25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4" customHeight="1" thickBot="1">
      <c r="A2" s="16" t="s">
        <v>47</v>
      </c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6" t="s">
        <v>50</v>
      </c>
    </row>
    <row r="3" spans="1:13" s="24" customFormat="1" ht="20.25" customHeight="1">
      <c r="A3" s="29" t="s">
        <v>49</v>
      </c>
      <c r="B3" s="17" t="s">
        <v>67</v>
      </c>
      <c r="C3" s="18" t="s">
        <v>52</v>
      </c>
      <c r="D3" s="19" t="s">
        <v>53</v>
      </c>
      <c r="E3" s="19" t="s">
        <v>54</v>
      </c>
      <c r="F3" s="20" t="s">
        <v>55</v>
      </c>
      <c r="G3" s="21" t="s">
        <v>56</v>
      </c>
      <c r="H3" s="21" t="s">
        <v>57</v>
      </c>
      <c r="I3" s="22" t="s">
        <v>60</v>
      </c>
      <c r="J3" s="22" t="s">
        <v>58</v>
      </c>
      <c r="K3" s="22" t="s">
        <v>59</v>
      </c>
      <c r="L3" s="22" t="s">
        <v>61</v>
      </c>
      <c r="M3" s="23" t="s">
        <v>0</v>
      </c>
    </row>
    <row r="4" spans="1:13" s="3" customFormat="1" ht="12" customHeight="1">
      <c r="A4" s="7" t="s">
        <v>64</v>
      </c>
      <c r="B4" s="25">
        <v>12681</v>
      </c>
      <c r="C4" s="25">
        <v>3012</v>
      </c>
      <c r="D4" s="25">
        <v>3380</v>
      </c>
      <c r="E4" s="25">
        <v>1869</v>
      </c>
      <c r="F4" s="25">
        <v>807</v>
      </c>
      <c r="G4" s="25">
        <v>331</v>
      </c>
      <c r="H4" s="25">
        <v>214</v>
      </c>
      <c r="I4" s="25" t="s">
        <v>65</v>
      </c>
      <c r="J4" s="25">
        <v>364</v>
      </c>
      <c r="K4" s="25">
        <v>361</v>
      </c>
      <c r="L4" s="25" t="s">
        <v>65</v>
      </c>
      <c r="M4" s="25">
        <v>2343</v>
      </c>
    </row>
    <row r="5" spans="1:13" ht="12" customHeight="1">
      <c r="A5" s="7" t="s">
        <v>63</v>
      </c>
      <c r="B5" s="25">
        <v>13951</v>
      </c>
      <c r="C5" s="25">
        <v>3277</v>
      </c>
      <c r="D5" s="25">
        <v>3314</v>
      </c>
      <c r="E5" s="25">
        <v>2544</v>
      </c>
      <c r="F5" s="25">
        <v>861</v>
      </c>
      <c r="G5" s="25">
        <v>351</v>
      </c>
      <c r="H5" s="25">
        <v>253</v>
      </c>
      <c r="I5" s="25">
        <v>356</v>
      </c>
      <c r="J5" s="25">
        <v>366</v>
      </c>
      <c r="K5" s="25">
        <v>355</v>
      </c>
      <c r="L5" s="25">
        <v>279</v>
      </c>
      <c r="M5" s="25">
        <v>1995</v>
      </c>
    </row>
    <row r="6" spans="1:13" ht="12" customHeight="1">
      <c r="A6" s="28">
        <v>2</v>
      </c>
      <c r="B6" s="27">
        <v>13985</v>
      </c>
      <c r="C6" s="27">
        <v>3052</v>
      </c>
      <c r="D6" s="27">
        <v>3218</v>
      </c>
      <c r="E6" s="27">
        <v>2895</v>
      </c>
      <c r="F6" s="27">
        <v>878</v>
      </c>
      <c r="G6" s="27">
        <v>349</v>
      </c>
      <c r="H6" s="27">
        <v>242</v>
      </c>
      <c r="I6" s="27">
        <v>351</v>
      </c>
      <c r="J6" s="27">
        <v>327</v>
      </c>
      <c r="K6" s="27">
        <v>335</v>
      </c>
      <c r="L6" s="27">
        <v>350</v>
      </c>
      <c r="M6" s="27">
        <v>1988</v>
      </c>
    </row>
    <row r="7" spans="1:13" s="3" customFormat="1" ht="9" customHeight="1">
      <c r="A7" s="8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s="3" customFormat="1" ht="12" customHeight="1">
      <c r="A8" s="9" t="s">
        <v>1</v>
      </c>
      <c r="B8" s="27">
        <f>SUM(B10:B21)</f>
        <v>11432</v>
      </c>
      <c r="C8" s="27">
        <f aca="true" t="shared" si="0" ref="C8:M8">SUM(C10:C21)</f>
        <v>2618</v>
      </c>
      <c r="D8" s="27">
        <f t="shared" si="0"/>
        <v>2680</v>
      </c>
      <c r="E8" s="27">
        <f t="shared" si="0"/>
        <v>2143</v>
      </c>
      <c r="F8" s="27">
        <f t="shared" si="0"/>
        <v>759</v>
      </c>
      <c r="G8" s="27">
        <f t="shared" si="0"/>
        <v>253</v>
      </c>
      <c r="H8" s="27">
        <f t="shared" si="0"/>
        <v>206</v>
      </c>
      <c r="I8" s="27">
        <f t="shared" si="0"/>
        <v>304</v>
      </c>
      <c r="J8" s="27">
        <f t="shared" si="0"/>
        <v>284</v>
      </c>
      <c r="K8" s="27">
        <f t="shared" si="0"/>
        <v>268</v>
      </c>
      <c r="L8" s="27">
        <f t="shared" si="0"/>
        <v>300</v>
      </c>
      <c r="M8" s="27">
        <f t="shared" si="0"/>
        <v>1617</v>
      </c>
    </row>
    <row r="9" spans="1:13" s="3" customFormat="1" ht="9" customHeight="1">
      <c r="A9" s="9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2" customHeight="1">
      <c r="A10" s="10" t="s">
        <v>2</v>
      </c>
      <c r="B10" s="25">
        <v>3750</v>
      </c>
      <c r="C10" s="25">
        <v>1032</v>
      </c>
      <c r="D10" s="25">
        <v>823</v>
      </c>
      <c r="E10" s="25">
        <v>519</v>
      </c>
      <c r="F10" s="25">
        <v>271</v>
      </c>
      <c r="G10" s="25">
        <v>47</v>
      </c>
      <c r="H10" s="25">
        <v>62</v>
      </c>
      <c r="I10" s="25">
        <v>80</v>
      </c>
      <c r="J10" s="25">
        <v>120</v>
      </c>
      <c r="K10" s="25">
        <v>98</v>
      </c>
      <c r="L10" s="25">
        <v>105</v>
      </c>
      <c r="M10" s="25">
        <v>593</v>
      </c>
    </row>
    <row r="11" spans="1:13" ht="12" customHeight="1">
      <c r="A11" s="10" t="s">
        <v>3</v>
      </c>
      <c r="B11" s="25">
        <v>662</v>
      </c>
      <c r="C11" s="25">
        <v>147</v>
      </c>
      <c r="D11" s="25">
        <v>177</v>
      </c>
      <c r="E11" s="25">
        <v>117</v>
      </c>
      <c r="F11" s="25">
        <v>82</v>
      </c>
      <c r="G11" s="25">
        <v>7</v>
      </c>
      <c r="H11" s="25">
        <v>14</v>
      </c>
      <c r="I11" s="25">
        <v>20</v>
      </c>
      <c r="J11" s="25">
        <v>19</v>
      </c>
      <c r="K11" s="25">
        <v>8</v>
      </c>
      <c r="L11" s="25">
        <v>18</v>
      </c>
      <c r="M11" s="25">
        <v>53</v>
      </c>
    </row>
    <row r="12" spans="1:13" ht="12" customHeight="1">
      <c r="A12" s="10" t="s">
        <v>4</v>
      </c>
      <c r="B12" s="25">
        <v>866</v>
      </c>
      <c r="C12" s="25">
        <v>265</v>
      </c>
      <c r="D12" s="25">
        <v>155</v>
      </c>
      <c r="E12" s="25">
        <v>200</v>
      </c>
      <c r="F12" s="25">
        <v>76</v>
      </c>
      <c r="G12" s="25">
        <v>45</v>
      </c>
      <c r="H12" s="25">
        <v>15</v>
      </c>
      <c r="I12" s="25">
        <v>13</v>
      </c>
      <c r="J12" s="25">
        <v>14</v>
      </c>
      <c r="K12" s="25">
        <v>3</v>
      </c>
      <c r="L12" s="25">
        <v>8</v>
      </c>
      <c r="M12" s="25">
        <v>72</v>
      </c>
    </row>
    <row r="13" spans="1:13" ht="12" customHeight="1">
      <c r="A13" s="10" t="s">
        <v>5</v>
      </c>
      <c r="B13" s="25">
        <v>889</v>
      </c>
      <c r="C13" s="25">
        <v>199</v>
      </c>
      <c r="D13" s="25">
        <v>179</v>
      </c>
      <c r="E13" s="25">
        <v>214</v>
      </c>
      <c r="F13" s="25">
        <v>43</v>
      </c>
      <c r="G13" s="25">
        <v>59</v>
      </c>
      <c r="H13" s="25">
        <v>16</v>
      </c>
      <c r="I13" s="25">
        <v>19</v>
      </c>
      <c r="J13" s="25">
        <v>28</v>
      </c>
      <c r="K13" s="25">
        <v>24</v>
      </c>
      <c r="L13" s="25">
        <v>9</v>
      </c>
      <c r="M13" s="25">
        <v>99</v>
      </c>
    </row>
    <row r="14" spans="1:13" ht="12" customHeight="1">
      <c r="A14" s="10" t="s">
        <v>6</v>
      </c>
      <c r="B14" s="25">
        <v>1153</v>
      </c>
      <c r="C14" s="25">
        <v>266</v>
      </c>
      <c r="D14" s="25">
        <v>279</v>
      </c>
      <c r="E14" s="25">
        <v>210</v>
      </c>
      <c r="F14" s="25">
        <v>42</v>
      </c>
      <c r="G14" s="25">
        <v>30</v>
      </c>
      <c r="H14" s="25">
        <v>43</v>
      </c>
      <c r="I14" s="25">
        <v>49</v>
      </c>
      <c r="J14" s="25">
        <v>19</v>
      </c>
      <c r="K14" s="25">
        <v>12</v>
      </c>
      <c r="L14" s="25">
        <v>21</v>
      </c>
      <c r="M14" s="25">
        <v>182</v>
      </c>
    </row>
    <row r="15" spans="1:13" ht="12" customHeight="1">
      <c r="A15" s="10" t="s">
        <v>7</v>
      </c>
      <c r="B15" s="25">
        <v>708</v>
      </c>
      <c r="C15" s="25">
        <v>123</v>
      </c>
      <c r="D15" s="25">
        <v>301</v>
      </c>
      <c r="E15" s="25">
        <v>107</v>
      </c>
      <c r="F15" s="25">
        <v>37</v>
      </c>
      <c r="G15" s="25">
        <v>16</v>
      </c>
      <c r="H15" s="25">
        <v>10</v>
      </c>
      <c r="I15" s="25">
        <v>24</v>
      </c>
      <c r="J15" s="25">
        <v>9</v>
      </c>
      <c r="K15" s="25">
        <v>8</v>
      </c>
      <c r="L15" s="25">
        <v>6</v>
      </c>
      <c r="M15" s="25">
        <v>67</v>
      </c>
    </row>
    <row r="16" spans="1:13" ht="12" customHeight="1">
      <c r="A16" s="10" t="s">
        <v>8</v>
      </c>
      <c r="B16" s="25">
        <v>396</v>
      </c>
      <c r="C16" s="25">
        <v>62</v>
      </c>
      <c r="D16" s="25">
        <v>39</v>
      </c>
      <c r="E16" s="25">
        <v>135</v>
      </c>
      <c r="F16" s="25">
        <v>27</v>
      </c>
      <c r="G16" s="25">
        <v>1</v>
      </c>
      <c r="H16" s="25">
        <v>3</v>
      </c>
      <c r="I16" s="25">
        <v>8</v>
      </c>
      <c r="J16" s="25">
        <v>6</v>
      </c>
      <c r="K16" s="25">
        <v>8</v>
      </c>
      <c r="L16" s="25">
        <v>8</v>
      </c>
      <c r="M16" s="25">
        <v>99</v>
      </c>
    </row>
    <row r="17" spans="1:13" ht="12" customHeight="1">
      <c r="A17" s="10" t="s">
        <v>9</v>
      </c>
      <c r="B17" s="25">
        <v>357</v>
      </c>
      <c r="C17" s="25">
        <v>62</v>
      </c>
      <c r="D17" s="25">
        <v>45</v>
      </c>
      <c r="E17" s="25">
        <v>103</v>
      </c>
      <c r="F17" s="25">
        <v>32</v>
      </c>
      <c r="G17" s="25">
        <v>4</v>
      </c>
      <c r="H17" s="25">
        <v>3</v>
      </c>
      <c r="I17" s="25">
        <v>6</v>
      </c>
      <c r="J17" s="25">
        <v>11</v>
      </c>
      <c r="K17" s="25">
        <v>3</v>
      </c>
      <c r="L17" s="25">
        <v>7</v>
      </c>
      <c r="M17" s="25">
        <v>81</v>
      </c>
    </row>
    <row r="18" spans="1:13" ht="12" customHeight="1">
      <c r="A18" s="10" t="s">
        <v>10</v>
      </c>
      <c r="B18" s="25">
        <v>1325</v>
      </c>
      <c r="C18" s="25">
        <v>259</v>
      </c>
      <c r="D18" s="25">
        <v>323</v>
      </c>
      <c r="E18" s="25">
        <v>152</v>
      </c>
      <c r="F18" s="25">
        <v>71</v>
      </c>
      <c r="G18" s="25">
        <v>19</v>
      </c>
      <c r="H18" s="25">
        <v>20</v>
      </c>
      <c r="I18" s="25">
        <v>64</v>
      </c>
      <c r="J18" s="25">
        <v>32</v>
      </c>
      <c r="K18" s="25">
        <v>85</v>
      </c>
      <c r="L18" s="25">
        <v>44</v>
      </c>
      <c r="M18" s="25">
        <v>256</v>
      </c>
    </row>
    <row r="19" spans="1:13" ht="12" customHeight="1">
      <c r="A19" s="10" t="s">
        <v>11</v>
      </c>
      <c r="B19" s="25">
        <v>596</v>
      </c>
      <c r="C19" s="25">
        <v>87</v>
      </c>
      <c r="D19" s="25">
        <v>208</v>
      </c>
      <c r="E19" s="25">
        <v>115</v>
      </c>
      <c r="F19" s="25">
        <v>43</v>
      </c>
      <c r="G19" s="25">
        <v>14</v>
      </c>
      <c r="H19" s="25">
        <v>17</v>
      </c>
      <c r="I19" s="25">
        <v>9</v>
      </c>
      <c r="J19" s="25">
        <v>15</v>
      </c>
      <c r="K19" s="25">
        <v>11</v>
      </c>
      <c r="L19" s="25">
        <v>11</v>
      </c>
      <c r="M19" s="25">
        <v>66</v>
      </c>
    </row>
    <row r="20" spans="1:13" ht="12" customHeight="1">
      <c r="A20" s="30" t="s">
        <v>66</v>
      </c>
      <c r="B20" s="25">
        <v>425</v>
      </c>
      <c r="C20" s="25">
        <v>56</v>
      </c>
      <c r="D20" s="25">
        <v>99</v>
      </c>
      <c r="E20" s="25">
        <v>188</v>
      </c>
      <c r="F20" s="25">
        <v>18</v>
      </c>
      <c r="G20" s="25">
        <v>3</v>
      </c>
      <c r="H20" s="25">
        <v>3</v>
      </c>
      <c r="I20" s="25">
        <v>12</v>
      </c>
      <c r="J20" s="25">
        <v>4</v>
      </c>
      <c r="K20" s="25">
        <v>4</v>
      </c>
      <c r="L20" s="25">
        <v>4</v>
      </c>
      <c r="M20" s="25">
        <v>34</v>
      </c>
    </row>
    <row r="21" spans="1:13" ht="12.75" customHeight="1">
      <c r="A21" s="10" t="s">
        <v>48</v>
      </c>
      <c r="B21" s="25">
        <v>305</v>
      </c>
      <c r="C21" s="25">
        <v>60</v>
      </c>
      <c r="D21" s="25">
        <v>52</v>
      </c>
      <c r="E21" s="25">
        <v>83</v>
      </c>
      <c r="F21" s="25">
        <v>17</v>
      </c>
      <c r="G21" s="25">
        <v>8</v>
      </c>
      <c r="H21" s="25">
        <v>0</v>
      </c>
      <c r="I21" s="25">
        <v>0</v>
      </c>
      <c r="J21" s="25">
        <v>7</v>
      </c>
      <c r="K21" s="25">
        <v>4</v>
      </c>
      <c r="L21" s="25">
        <v>59</v>
      </c>
      <c r="M21" s="25">
        <v>15</v>
      </c>
    </row>
    <row r="22" spans="1:13" ht="6" customHeight="1">
      <c r="A22" s="10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s="3" customFormat="1" ht="12" customHeight="1">
      <c r="A23" s="9" t="s">
        <v>12</v>
      </c>
      <c r="B23" s="27">
        <f>SUM(B25,B27,B32,B36,B39,B42,B47)</f>
        <v>2553</v>
      </c>
      <c r="C23" s="27">
        <f aca="true" t="shared" si="1" ref="C23:M23">SUM(C25,C27,C32,C36,C39,C42,C47)</f>
        <v>434</v>
      </c>
      <c r="D23" s="27">
        <f t="shared" si="1"/>
        <v>538</v>
      </c>
      <c r="E23" s="27">
        <f t="shared" si="1"/>
        <v>752</v>
      </c>
      <c r="F23" s="27">
        <f t="shared" si="1"/>
        <v>119</v>
      </c>
      <c r="G23" s="27">
        <f t="shared" si="1"/>
        <v>96</v>
      </c>
      <c r="H23" s="27">
        <f t="shared" si="1"/>
        <v>36</v>
      </c>
      <c r="I23" s="27">
        <f t="shared" si="1"/>
        <v>47</v>
      </c>
      <c r="J23" s="27">
        <f t="shared" si="1"/>
        <v>43</v>
      </c>
      <c r="K23" s="27">
        <f t="shared" si="1"/>
        <v>67</v>
      </c>
      <c r="L23" s="27">
        <f t="shared" si="1"/>
        <v>50</v>
      </c>
      <c r="M23" s="27">
        <f t="shared" si="1"/>
        <v>371</v>
      </c>
    </row>
    <row r="24" spans="1:13" s="3" customFormat="1" ht="6" customHeight="1">
      <c r="A24" s="9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5"/>
    </row>
    <row r="25" spans="1:13" s="3" customFormat="1" ht="12" customHeight="1">
      <c r="A25" s="9" t="s">
        <v>13</v>
      </c>
      <c r="B25" s="27">
        <f>B26</f>
        <v>33</v>
      </c>
      <c r="C25" s="27">
        <f aca="true" t="shared" si="2" ref="C25:M25">C26</f>
        <v>2</v>
      </c>
      <c r="D25" s="27">
        <f t="shared" si="2"/>
        <v>0</v>
      </c>
      <c r="E25" s="27">
        <f t="shared" si="2"/>
        <v>26</v>
      </c>
      <c r="F25" s="27">
        <f t="shared" si="2"/>
        <v>0</v>
      </c>
      <c r="G25" s="27">
        <f t="shared" si="2"/>
        <v>0</v>
      </c>
      <c r="H25" s="27">
        <f t="shared" si="2"/>
        <v>0</v>
      </c>
      <c r="I25" s="27">
        <f t="shared" si="2"/>
        <v>0</v>
      </c>
      <c r="J25" s="27">
        <f t="shared" si="2"/>
        <v>0</v>
      </c>
      <c r="K25" s="27">
        <f t="shared" si="2"/>
        <v>1</v>
      </c>
      <c r="L25" s="27">
        <f t="shared" si="2"/>
        <v>0</v>
      </c>
      <c r="M25" s="27">
        <f t="shared" si="2"/>
        <v>4</v>
      </c>
    </row>
    <row r="26" spans="1:13" ht="12" customHeight="1">
      <c r="A26" s="11" t="s">
        <v>14</v>
      </c>
      <c r="B26" s="25">
        <v>33</v>
      </c>
      <c r="C26" s="25">
        <v>2</v>
      </c>
      <c r="D26" s="25">
        <v>0</v>
      </c>
      <c r="E26" s="25">
        <v>26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1</v>
      </c>
      <c r="L26" s="25">
        <v>0</v>
      </c>
      <c r="M26" s="25">
        <v>4</v>
      </c>
    </row>
    <row r="27" spans="1:13" s="3" customFormat="1" ht="12" customHeight="1">
      <c r="A27" s="9" t="s">
        <v>15</v>
      </c>
      <c r="B27" s="27">
        <f>SUM(B28:B31)</f>
        <v>702</v>
      </c>
      <c r="C27" s="27">
        <f aca="true" t="shared" si="3" ref="C27:M27">SUM(C28:C31)</f>
        <v>165</v>
      </c>
      <c r="D27" s="27">
        <f t="shared" si="3"/>
        <v>128</v>
      </c>
      <c r="E27" s="27">
        <f t="shared" si="3"/>
        <v>155</v>
      </c>
      <c r="F27" s="27">
        <f t="shared" si="3"/>
        <v>28</v>
      </c>
      <c r="G27" s="27">
        <f t="shared" si="3"/>
        <v>32</v>
      </c>
      <c r="H27" s="27">
        <f t="shared" si="3"/>
        <v>19</v>
      </c>
      <c r="I27" s="27">
        <f t="shared" si="3"/>
        <v>13</v>
      </c>
      <c r="J27" s="27">
        <f t="shared" si="3"/>
        <v>8</v>
      </c>
      <c r="K27" s="27">
        <f t="shared" si="3"/>
        <v>31</v>
      </c>
      <c r="L27" s="27">
        <f t="shared" si="3"/>
        <v>12</v>
      </c>
      <c r="M27" s="27">
        <f t="shared" si="3"/>
        <v>111</v>
      </c>
    </row>
    <row r="28" spans="1:13" ht="12" customHeight="1">
      <c r="A28" s="11" t="s">
        <v>16</v>
      </c>
      <c r="B28" s="25">
        <v>135</v>
      </c>
      <c r="C28" s="25">
        <v>33</v>
      </c>
      <c r="D28" s="25">
        <v>31</v>
      </c>
      <c r="E28" s="25">
        <v>17</v>
      </c>
      <c r="F28" s="25">
        <v>8</v>
      </c>
      <c r="G28" s="25">
        <v>1</v>
      </c>
      <c r="H28" s="25">
        <v>0</v>
      </c>
      <c r="I28" s="25">
        <v>2</v>
      </c>
      <c r="J28" s="25">
        <v>3</v>
      </c>
      <c r="K28" s="25">
        <v>18</v>
      </c>
      <c r="L28" s="25">
        <v>0</v>
      </c>
      <c r="M28" s="25">
        <v>22</v>
      </c>
    </row>
    <row r="29" spans="1:13" ht="12" customHeight="1">
      <c r="A29" s="11" t="s">
        <v>17</v>
      </c>
      <c r="B29" s="25">
        <v>161</v>
      </c>
      <c r="C29" s="25">
        <v>44</v>
      </c>
      <c r="D29" s="25">
        <v>41</v>
      </c>
      <c r="E29" s="25">
        <v>13</v>
      </c>
      <c r="F29" s="25">
        <v>11</v>
      </c>
      <c r="G29" s="25">
        <v>5</v>
      </c>
      <c r="H29" s="25">
        <v>2</v>
      </c>
      <c r="I29" s="25">
        <v>3</v>
      </c>
      <c r="J29" s="25">
        <v>2</v>
      </c>
      <c r="K29" s="25">
        <v>9</v>
      </c>
      <c r="L29" s="25">
        <v>2</v>
      </c>
      <c r="M29" s="25">
        <v>29</v>
      </c>
    </row>
    <row r="30" spans="1:13" ht="12" customHeight="1">
      <c r="A30" s="11" t="s">
        <v>18</v>
      </c>
      <c r="B30" s="25">
        <v>195</v>
      </c>
      <c r="C30" s="25">
        <v>30</v>
      </c>
      <c r="D30" s="25">
        <v>40</v>
      </c>
      <c r="E30" s="25">
        <v>28</v>
      </c>
      <c r="F30" s="25">
        <v>3</v>
      </c>
      <c r="G30" s="25">
        <v>16</v>
      </c>
      <c r="H30" s="25">
        <v>11</v>
      </c>
      <c r="I30" s="25">
        <v>8</v>
      </c>
      <c r="J30" s="25">
        <v>0</v>
      </c>
      <c r="K30" s="25">
        <v>4</v>
      </c>
      <c r="L30" s="25">
        <v>4</v>
      </c>
      <c r="M30" s="25">
        <v>51</v>
      </c>
    </row>
    <row r="31" spans="1:13" ht="12" customHeight="1">
      <c r="A31" s="11" t="s">
        <v>19</v>
      </c>
      <c r="B31" s="25">
        <v>211</v>
      </c>
      <c r="C31" s="25">
        <v>58</v>
      </c>
      <c r="D31" s="25">
        <v>16</v>
      </c>
      <c r="E31" s="25">
        <v>97</v>
      </c>
      <c r="F31" s="25">
        <v>6</v>
      </c>
      <c r="G31" s="25">
        <v>10</v>
      </c>
      <c r="H31" s="25">
        <v>6</v>
      </c>
      <c r="I31" s="25">
        <v>0</v>
      </c>
      <c r="J31" s="25">
        <v>3</v>
      </c>
      <c r="K31" s="25">
        <v>0</v>
      </c>
      <c r="L31" s="25">
        <v>6</v>
      </c>
      <c r="M31" s="25">
        <v>9</v>
      </c>
    </row>
    <row r="32" spans="1:13" s="3" customFormat="1" ht="12" customHeight="1">
      <c r="A32" s="9" t="s">
        <v>20</v>
      </c>
      <c r="B32" s="27">
        <f>SUM(B33:B35)</f>
        <v>543</v>
      </c>
      <c r="C32" s="27">
        <f aca="true" t="shared" si="4" ref="C32:M32">SUM(C33:C35)</f>
        <v>100</v>
      </c>
      <c r="D32" s="27">
        <f t="shared" si="4"/>
        <v>39</v>
      </c>
      <c r="E32" s="27">
        <f t="shared" si="4"/>
        <v>264</v>
      </c>
      <c r="F32" s="27">
        <f t="shared" si="4"/>
        <v>32</v>
      </c>
      <c r="G32" s="27">
        <f t="shared" si="4"/>
        <v>11</v>
      </c>
      <c r="H32" s="27">
        <f t="shared" si="4"/>
        <v>10</v>
      </c>
      <c r="I32" s="27">
        <f t="shared" si="4"/>
        <v>7</v>
      </c>
      <c r="J32" s="27">
        <f t="shared" si="4"/>
        <v>8</v>
      </c>
      <c r="K32" s="27">
        <f t="shared" si="4"/>
        <v>1</v>
      </c>
      <c r="L32" s="27">
        <f t="shared" si="4"/>
        <v>7</v>
      </c>
      <c r="M32" s="27">
        <f t="shared" si="4"/>
        <v>64</v>
      </c>
    </row>
    <row r="33" spans="1:13" ht="12" customHeight="1">
      <c r="A33" s="11" t="s">
        <v>21</v>
      </c>
      <c r="B33" s="25">
        <v>179</v>
      </c>
      <c r="C33" s="25">
        <v>36</v>
      </c>
      <c r="D33" s="25">
        <v>12</v>
      </c>
      <c r="E33" s="25">
        <v>81</v>
      </c>
      <c r="F33" s="25">
        <v>27</v>
      </c>
      <c r="G33" s="25">
        <v>2</v>
      </c>
      <c r="H33" s="25">
        <v>0</v>
      </c>
      <c r="I33" s="25">
        <v>1</v>
      </c>
      <c r="J33" s="25">
        <v>1</v>
      </c>
      <c r="K33" s="25">
        <v>0</v>
      </c>
      <c r="L33" s="25">
        <v>1</v>
      </c>
      <c r="M33" s="25">
        <v>18</v>
      </c>
    </row>
    <row r="34" spans="1:13" ht="12" customHeight="1">
      <c r="A34" s="11" t="s">
        <v>22</v>
      </c>
      <c r="B34" s="25">
        <v>102</v>
      </c>
      <c r="C34" s="25">
        <v>8</v>
      </c>
      <c r="D34" s="25">
        <v>3</v>
      </c>
      <c r="E34" s="25">
        <v>71</v>
      </c>
      <c r="F34" s="25">
        <v>0</v>
      </c>
      <c r="G34" s="25">
        <v>0</v>
      </c>
      <c r="H34" s="25">
        <v>0</v>
      </c>
      <c r="I34" s="25">
        <v>3</v>
      </c>
      <c r="J34" s="25">
        <v>3</v>
      </c>
      <c r="K34" s="25">
        <v>0</v>
      </c>
      <c r="L34" s="25">
        <v>1</v>
      </c>
      <c r="M34" s="25">
        <v>13</v>
      </c>
    </row>
    <row r="35" spans="1:13" ht="12" customHeight="1">
      <c r="A35" s="11" t="s">
        <v>23</v>
      </c>
      <c r="B35" s="25">
        <v>262</v>
      </c>
      <c r="C35" s="25">
        <v>56</v>
      </c>
      <c r="D35" s="25">
        <v>24</v>
      </c>
      <c r="E35" s="25">
        <v>112</v>
      </c>
      <c r="F35" s="25">
        <v>5</v>
      </c>
      <c r="G35" s="25">
        <v>9</v>
      </c>
      <c r="H35" s="25">
        <v>10</v>
      </c>
      <c r="I35" s="25">
        <v>3</v>
      </c>
      <c r="J35" s="25">
        <v>4</v>
      </c>
      <c r="K35" s="25">
        <v>1</v>
      </c>
      <c r="L35" s="25">
        <v>5</v>
      </c>
      <c r="M35" s="25">
        <v>33</v>
      </c>
    </row>
    <row r="36" spans="1:13" s="3" customFormat="1" ht="12" customHeight="1">
      <c r="A36" s="9" t="s">
        <v>24</v>
      </c>
      <c r="B36" s="27">
        <f>SUM(B37:B38)</f>
        <v>20</v>
      </c>
      <c r="C36" s="27">
        <f aca="true" t="shared" si="5" ref="C36:M36">SUM(C37:C38)</f>
        <v>1</v>
      </c>
      <c r="D36" s="27">
        <f t="shared" si="5"/>
        <v>9</v>
      </c>
      <c r="E36" s="27">
        <f t="shared" si="5"/>
        <v>2</v>
      </c>
      <c r="F36" s="27">
        <f t="shared" si="5"/>
        <v>0</v>
      </c>
      <c r="G36" s="27">
        <f t="shared" si="5"/>
        <v>0</v>
      </c>
      <c r="H36" s="27">
        <f t="shared" si="5"/>
        <v>0</v>
      </c>
      <c r="I36" s="27">
        <f t="shared" si="5"/>
        <v>0</v>
      </c>
      <c r="J36" s="27">
        <f t="shared" si="5"/>
        <v>1</v>
      </c>
      <c r="K36" s="27">
        <f t="shared" si="5"/>
        <v>2</v>
      </c>
      <c r="L36" s="27">
        <f t="shared" si="5"/>
        <v>1</v>
      </c>
      <c r="M36" s="27">
        <f t="shared" si="5"/>
        <v>4</v>
      </c>
    </row>
    <row r="37" spans="1:13" ht="12" customHeight="1">
      <c r="A37" s="11" t="s">
        <v>25</v>
      </c>
      <c r="B37" s="25">
        <v>10</v>
      </c>
      <c r="C37" s="25">
        <v>0</v>
      </c>
      <c r="D37" s="25">
        <v>8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2</v>
      </c>
      <c r="L37" s="25">
        <v>0</v>
      </c>
      <c r="M37" s="25">
        <v>0</v>
      </c>
    </row>
    <row r="38" spans="1:13" ht="12" customHeight="1">
      <c r="A38" s="11" t="s">
        <v>26</v>
      </c>
      <c r="B38" s="25">
        <v>10</v>
      </c>
      <c r="C38" s="25">
        <v>1</v>
      </c>
      <c r="D38" s="25">
        <v>1</v>
      </c>
      <c r="E38" s="25">
        <v>2</v>
      </c>
      <c r="F38" s="25">
        <v>0</v>
      </c>
      <c r="G38" s="25">
        <v>0</v>
      </c>
      <c r="H38" s="25">
        <v>0</v>
      </c>
      <c r="I38" s="25">
        <v>0</v>
      </c>
      <c r="J38" s="25">
        <v>1</v>
      </c>
      <c r="K38" s="25">
        <v>0</v>
      </c>
      <c r="L38" s="25">
        <v>1</v>
      </c>
      <c r="M38" s="25">
        <v>4</v>
      </c>
    </row>
    <row r="39" spans="1:13" s="3" customFormat="1" ht="12" customHeight="1">
      <c r="A39" s="9" t="s">
        <v>27</v>
      </c>
      <c r="B39" s="27">
        <f>SUM(B40:B41)</f>
        <v>29</v>
      </c>
      <c r="C39" s="27">
        <f aca="true" t="shared" si="6" ref="C39:M39">SUM(C40:C41)</f>
        <v>6</v>
      </c>
      <c r="D39" s="27">
        <f t="shared" si="6"/>
        <v>8</v>
      </c>
      <c r="E39" s="27">
        <f t="shared" si="6"/>
        <v>1</v>
      </c>
      <c r="F39" s="27">
        <f t="shared" si="6"/>
        <v>3</v>
      </c>
      <c r="G39" s="27">
        <f t="shared" si="6"/>
        <v>1</v>
      </c>
      <c r="H39" s="27">
        <f t="shared" si="6"/>
        <v>0</v>
      </c>
      <c r="I39" s="27">
        <f t="shared" si="6"/>
        <v>3</v>
      </c>
      <c r="J39" s="27">
        <f t="shared" si="6"/>
        <v>0</v>
      </c>
      <c r="K39" s="27">
        <f t="shared" si="6"/>
        <v>5</v>
      </c>
      <c r="L39" s="27">
        <f t="shared" si="6"/>
        <v>1</v>
      </c>
      <c r="M39" s="27">
        <f t="shared" si="6"/>
        <v>1</v>
      </c>
    </row>
    <row r="40" spans="1:13" ht="12" customHeight="1">
      <c r="A40" s="11" t="s">
        <v>28</v>
      </c>
      <c r="B40" s="25">
        <v>9</v>
      </c>
      <c r="C40" s="25">
        <v>3</v>
      </c>
      <c r="D40" s="25">
        <v>3</v>
      </c>
      <c r="E40" s="25">
        <v>0</v>
      </c>
      <c r="F40" s="25">
        <v>1</v>
      </c>
      <c r="G40" s="25">
        <v>0</v>
      </c>
      <c r="H40" s="25">
        <v>0</v>
      </c>
      <c r="I40" s="25">
        <v>1</v>
      </c>
      <c r="J40" s="25">
        <v>0</v>
      </c>
      <c r="K40" s="25">
        <v>1</v>
      </c>
      <c r="L40" s="25">
        <v>0</v>
      </c>
      <c r="M40" s="25">
        <v>0</v>
      </c>
    </row>
    <row r="41" spans="1:13" ht="12" customHeight="1">
      <c r="A41" s="11" t="s">
        <v>29</v>
      </c>
      <c r="B41" s="25">
        <v>20</v>
      </c>
      <c r="C41" s="25">
        <v>3</v>
      </c>
      <c r="D41" s="25">
        <v>5</v>
      </c>
      <c r="E41" s="25">
        <v>1</v>
      </c>
      <c r="F41" s="25">
        <v>2</v>
      </c>
      <c r="G41" s="25">
        <v>1</v>
      </c>
      <c r="H41" s="25">
        <v>0</v>
      </c>
      <c r="I41" s="25">
        <v>2</v>
      </c>
      <c r="J41" s="25">
        <v>0</v>
      </c>
      <c r="K41" s="25">
        <v>4</v>
      </c>
      <c r="L41" s="25">
        <v>1</v>
      </c>
      <c r="M41" s="25">
        <v>1</v>
      </c>
    </row>
    <row r="42" spans="1:13" s="3" customFormat="1" ht="12" customHeight="1">
      <c r="A42" s="9" t="s">
        <v>30</v>
      </c>
      <c r="B42" s="27">
        <f>SUM(B43:B46)</f>
        <v>773</v>
      </c>
      <c r="C42" s="27">
        <f aca="true" t="shared" si="7" ref="C42:M42">SUM(C43:C46)</f>
        <v>133</v>
      </c>
      <c r="D42" s="27">
        <f t="shared" si="7"/>
        <v>248</v>
      </c>
      <c r="E42" s="27">
        <f t="shared" si="7"/>
        <v>165</v>
      </c>
      <c r="F42" s="27">
        <f t="shared" si="7"/>
        <v>39</v>
      </c>
      <c r="G42" s="27">
        <f t="shared" si="7"/>
        <v>15</v>
      </c>
      <c r="H42" s="27">
        <f t="shared" si="7"/>
        <v>5</v>
      </c>
      <c r="I42" s="27">
        <f t="shared" si="7"/>
        <v>19</v>
      </c>
      <c r="J42" s="27">
        <f t="shared" si="7"/>
        <v>21</v>
      </c>
      <c r="K42" s="27">
        <f t="shared" si="7"/>
        <v>10</v>
      </c>
      <c r="L42" s="27">
        <f t="shared" si="7"/>
        <v>13</v>
      </c>
      <c r="M42" s="27">
        <f t="shared" si="7"/>
        <v>105</v>
      </c>
    </row>
    <row r="43" spans="1:13" ht="12" customHeight="1">
      <c r="A43" s="11" t="s">
        <v>31</v>
      </c>
      <c r="B43" s="25">
        <v>186</v>
      </c>
      <c r="C43" s="25">
        <v>32</v>
      </c>
      <c r="D43" s="25">
        <v>69</v>
      </c>
      <c r="E43" s="25">
        <v>21</v>
      </c>
      <c r="F43" s="25">
        <v>16</v>
      </c>
      <c r="G43" s="25">
        <v>8</v>
      </c>
      <c r="H43" s="25">
        <v>0</v>
      </c>
      <c r="I43" s="25">
        <v>2</v>
      </c>
      <c r="J43" s="25">
        <v>2</v>
      </c>
      <c r="K43" s="25">
        <v>1</v>
      </c>
      <c r="L43" s="25">
        <v>4</v>
      </c>
      <c r="M43" s="25">
        <v>31</v>
      </c>
    </row>
    <row r="44" spans="1:13" ht="12" customHeight="1">
      <c r="A44" s="11" t="s">
        <v>32</v>
      </c>
      <c r="B44" s="25">
        <v>215</v>
      </c>
      <c r="C44" s="25">
        <v>28</v>
      </c>
      <c r="D44" s="25">
        <v>50</v>
      </c>
      <c r="E44" s="25">
        <v>58</v>
      </c>
      <c r="F44" s="25">
        <v>5</v>
      </c>
      <c r="G44" s="25">
        <v>0</v>
      </c>
      <c r="H44" s="25">
        <v>3</v>
      </c>
      <c r="I44" s="25">
        <v>11</v>
      </c>
      <c r="J44" s="25">
        <v>12</v>
      </c>
      <c r="K44" s="25">
        <v>5</v>
      </c>
      <c r="L44" s="25">
        <v>4</v>
      </c>
      <c r="M44" s="25">
        <v>39</v>
      </c>
    </row>
    <row r="45" spans="1:13" ht="12" customHeight="1">
      <c r="A45" s="11" t="s">
        <v>33</v>
      </c>
      <c r="B45" s="25">
        <v>246</v>
      </c>
      <c r="C45" s="25">
        <v>55</v>
      </c>
      <c r="D45" s="25">
        <v>73</v>
      </c>
      <c r="E45" s="25">
        <v>64</v>
      </c>
      <c r="F45" s="25">
        <v>9</v>
      </c>
      <c r="G45" s="25">
        <v>3</v>
      </c>
      <c r="H45" s="25">
        <v>0</v>
      </c>
      <c r="I45" s="25">
        <v>6</v>
      </c>
      <c r="J45" s="25">
        <v>5</v>
      </c>
      <c r="K45" s="25">
        <v>0</v>
      </c>
      <c r="L45" s="25">
        <v>5</v>
      </c>
      <c r="M45" s="25">
        <v>26</v>
      </c>
    </row>
    <row r="46" spans="1:13" ht="12" customHeight="1">
      <c r="A46" s="11" t="s">
        <v>34</v>
      </c>
      <c r="B46" s="25">
        <v>126</v>
      </c>
      <c r="C46" s="25">
        <v>18</v>
      </c>
      <c r="D46" s="25">
        <v>56</v>
      </c>
      <c r="E46" s="25">
        <v>22</v>
      </c>
      <c r="F46" s="25">
        <v>9</v>
      </c>
      <c r="G46" s="25">
        <v>4</v>
      </c>
      <c r="H46" s="25">
        <v>2</v>
      </c>
      <c r="I46" s="25">
        <v>0</v>
      </c>
      <c r="J46" s="25">
        <v>2</v>
      </c>
      <c r="K46" s="25">
        <v>4</v>
      </c>
      <c r="L46" s="25">
        <v>0</v>
      </c>
      <c r="M46" s="25">
        <v>9</v>
      </c>
    </row>
    <row r="47" spans="1:13" s="3" customFormat="1" ht="12" customHeight="1">
      <c r="A47" s="9" t="s">
        <v>35</v>
      </c>
      <c r="B47" s="27">
        <f>SUM(B48:B58)</f>
        <v>453</v>
      </c>
      <c r="C47" s="27">
        <f aca="true" t="shared" si="8" ref="C47:M47">SUM(C48:C58)</f>
        <v>27</v>
      </c>
      <c r="D47" s="27">
        <f t="shared" si="8"/>
        <v>106</v>
      </c>
      <c r="E47" s="27">
        <f t="shared" si="8"/>
        <v>139</v>
      </c>
      <c r="F47" s="27">
        <f t="shared" si="8"/>
        <v>17</v>
      </c>
      <c r="G47" s="27">
        <f t="shared" si="8"/>
        <v>37</v>
      </c>
      <c r="H47" s="27">
        <f t="shared" si="8"/>
        <v>2</v>
      </c>
      <c r="I47" s="27">
        <f t="shared" si="8"/>
        <v>5</v>
      </c>
      <c r="J47" s="27">
        <f t="shared" si="8"/>
        <v>5</v>
      </c>
      <c r="K47" s="27">
        <f t="shared" si="8"/>
        <v>17</v>
      </c>
      <c r="L47" s="27">
        <f t="shared" si="8"/>
        <v>16</v>
      </c>
      <c r="M47" s="27">
        <f t="shared" si="8"/>
        <v>82</v>
      </c>
    </row>
    <row r="48" spans="1:13" ht="12" customHeight="1">
      <c r="A48" s="11" t="s">
        <v>36</v>
      </c>
      <c r="B48" s="25">
        <v>69</v>
      </c>
      <c r="C48" s="25">
        <v>5</v>
      </c>
      <c r="D48" s="25">
        <v>3</v>
      </c>
      <c r="E48" s="25">
        <v>1</v>
      </c>
      <c r="F48" s="25">
        <v>7</v>
      </c>
      <c r="G48" s="25">
        <v>17</v>
      </c>
      <c r="H48" s="25">
        <v>1</v>
      </c>
      <c r="I48" s="25">
        <v>3</v>
      </c>
      <c r="J48" s="25">
        <v>0</v>
      </c>
      <c r="K48" s="25">
        <v>2</v>
      </c>
      <c r="L48" s="25">
        <v>2</v>
      </c>
      <c r="M48" s="25">
        <v>28</v>
      </c>
    </row>
    <row r="49" spans="1:13" ht="12" customHeight="1">
      <c r="A49" s="11" t="s">
        <v>37</v>
      </c>
      <c r="B49" s="25">
        <v>262</v>
      </c>
      <c r="C49" s="25">
        <v>13</v>
      </c>
      <c r="D49" s="25">
        <v>94</v>
      </c>
      <c r="E49" s="25">
        <v>73</v>
      </c>
      <c r="F49" s="25">
        <v>6</v>
      </c>
      <c r="G49" s="25">
        <v>16</v>
      </c>
      <c r="H49" s="25">
        <v>0</v>
      </c>
      <c r="I49" s="25">
        <v>1</v>
      </c>
      <c r="J49" s="25">
        <v>1</v>
      </c>
      <c r="K49" s="25">
        <v>5</v>
      </c>
      <c r="L49" s="25">
        <v>10</v>
      </c>
      <c r="M49" s="25">
        <v>43</v>
      </c>
    </row>
    <row r="50" spans="1:13" ht="12" customHeight="1">
      <c r="A50" s="11" t="s">
        <v>38</v>
      </c>
      <c r="B50" s="25">
        <v>38</v>
      </c>
      <c r="C50" s="25">
        <v>1</v>
      </c>
      <c r="D50" s="25">
        <v>2</v>
      </c>
      <c r="E50" s="25">
        <v>26</v>
      </c>
      <c r="F50" s="25">
        <v>2</v>
      </c>
      <c r="G50" s="25">
        <v>3</v>
      </c>
      <c r="H50" s="25">
        <v>0</v>
      </c>
      <c r="I50" s="25">
        <v>1</v>
      </c>
      <c r="J50" s="25">
        <v>1</v>
      </c>
      <c r="K50" s="25">
        <v>2</v>
      </c>
      <c r="L50" s="25">
        <v>0</v>
      </c>
      <c r="M50" s="25">
        <v>0</v>
      </c>
    </row>
    <row r="51" spans="1:13" ht="12" customHeight="1">
      <c r="A51" s="11" t="s">
        <v>39</v>
      </c>
      <c r="B51" s="25">
        <v>5</v>
      </c>
      <c r="C51" s="25">
        <v>1</v>
      </c>
      <c r="D51" s="25">
        <v>1</v>
      </c>
      <c r="E51" s="25">
        <v>2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1</v>
      </c>
      <c r="L51" s="25">
        <v>0</v>
      </c>
      <c r="M51" s="25">
        <v>0</v>
      </c>
    </row>
    <row r="52" spans="1:13" ht="12" customHeight="1">
      <c r="A52" s="11" t="s">
        <v>40</v>
      </c>
      <c r="B52" s="25">
        <v>2</v>
      </c>
      <c r="C52" s="25">
        <v>0</v>
      </c>
      <c r="D52" s="25">
        <v>1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1</v>
      </c>
    </row>
    <row r="53" spans="1:13" ht="12" customHeight="1">
      <c r="A53" s="11" t="s">
        <v>41</v>
      </c>
      <c r="B53" s="25">
        <v>6</v>
      </c>
      <c r="C53" s="25">
        <v>0</v>
      </c>
      <c r="D53" s="25">
        <v>0</v>
      </c>
      <c r="E53" s="25">
        <v>4</v>
      </c>
      <c r="F53" s="25">
        <v>0</v>
      </c>
      <c r="G53" s="25">
        <v>0</v>
      </c>
      <c r="H53" s="25">
        <v>1</v>
      </c>
      <c r="I53" s="25">
        <v>0</v>
      </c>
      <c r="J53" s="25">
        <v>0</v>
      </c>
      <c r="K53" s="25">
        <v>0</v>
      </c>
      <c r="L53" s="25">
        <v>0</v>
      </c>
      <c r="M53" s="25">
        <v>1</v>
      </c>
    </row>
    <row r="54" spans="1:13" ht="12" customHeight="1">
      <c r="A54" s="11" t="s">
        <v>42</v>
      </c>
      <c r="B54" s="25">
        <v>19</v>
      </c>
      <c r="C54" s="25">
        <v>6</v>
      </c>
      <c r="D54" s="25">
        <v>1</v>
      </c>
      <c r="E54" s="25">
        <v>1</v>
      </c>
      <c r="F54" s="25">
        <v>1</v>
      </c>
      <c r="G54" s="25">
        <v>0</v>
      </c>
      <c r="H54" s="25">
        <v>0</v>
      </c>
      <c r="I54" s="25">
        <v>0</v>
      </c>
      <c r="J54" s="25">
        <v>0</v>
      </c>
      <c r="K54" s="25">
        <v>2</v>
      </c>
      <c r="L54" s="25">
        <v>4</v>
      </c>
      <c r="M54" s="25">
        <v>4</v>
      </c>
    </row>
    <row r="55" spans="1:13" ht="12" customHeight="1">
      <c r="A55" s="11" t="s">
        <v>43</v>
      </c>
      <c r="B55" s="25">
        <v>11</v>
      </c>
      <c r="C55" s="25">
        <v>0</v>
      </c>
      <c r="D55" s="25">
        <v>1</v>
      </c>
      <c r="E55" s="25">
        <v>3</v>
      </c>
      <c r="F55" s="25">
        <v>0</v>
      </c>
      <c r="G55" s="25">
        <v>1</v>
      </c>
      <c r="H55" s="25">
        <v>0</v>
      </c>
      <c r="I55" s="25">
        <v>0</v>
      </c>
      <c r="J55" s="25">
        <v>3</v>
      </c>
      <c r="K55" s="25">
        <v>1</v>
      </c>
      <c r="L55" s="25">
        <v>0</v>
      </c>
      <c r="M55" s="25">
        <v>2</v>
      </c>
    </row>
    <row r="56" spans="1:13" ht="12" customHeight="1">
      <c r="A56" s="11" t="s">
        <v>44</v>
      </c>
      <c r="B56" s="25">
        <v>1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1</v>
      </c>
      <c r="L56" s="25">
        <v>0</v>
      </c>
      <c r="M56" s="25">
        <v>0</v>
      </c>
    </row>
    <row r="57" spans="1:13" ht="12" customHeight="1">
      <c r="A57" s="11" t="s">
        <v>45</v>
      </c>
      <c r="B57" s="25">
        <v>11</v>
      </c>
      <c r="C57" s="25">
        <v>0</v>
      </c>
      <c r="D57" s="25">
        <v>0</v>
      </c>
      <c r="E57" s="25">
        <v>6</v>
      </c>
      <c r="F57" s="25">
        <v>1</v>
      </c>
      <c r="G57" s="25">
        <v>0</v>
      </c>
      <c r="H57" s="25">
        <v>0</v>
      </c>
      <c r="I57" s="25">
        <v>0</v>
      </c>
      <c r="J57" s="25">
        <v>0</v>
      </c>
      <c r="K57" s="25">
        <v>2</v>
      </c>
      <c r="L57" s="25">
        <v>0</v>
      </c>
      <c r="M57" s="25">
        <v>2</v>
      </c>
    </row>
    <row r="58" spans="1:13" ht="12" customHeight="1" thickBot="1">
      <c r="A58" s="12" t="s">
        <v>46</v>
      </c>
      <c r="B58" s="26">
        <v>29</v>
      </c>
      <c r="C58" s="26">
        <v>1</v>
      </c>
      <c r="D58" s="26">
        <v>3</v>
      </c>
      <c r="E58" s="26">
        <v>23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1</v>
      </c>
      <c r="L58" s="26">
        <v>0</v>
      </c>
      <c r="M58" s="26">
        <v>1</v>
      </c>
    </row>
    <row r="59" spans="1:13" ht="17.25" customHeight="1">
      <c r="A59" s="32" t="s">
        <v>68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ht="15" customHeight="1">
      <c r="A60" s="15" t="s">
        <v>62</v>
      </c>
    </row>
    <row r="78" ht="12">
      <c r="B78" s="14"/>
    </row>
  </sheetData>
  <sheetProtection/>
  <mergeCells count="2">
    <mergeCell ref="A1:M1"/>
    <mergeCell ref="A59:M59"/>
  </mergeCells>
  <printOptions/>
  <pageMargins left="0.5905511811023623" right="0.5905511811023623" top="0.5905511811023623" bottom="0.5905511811023623" header="0.5118110236220472" footer="0.5118110236220472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2023-01-30T04:53:44Z</cp:lastPrinted>
  <dcterms:created xsi:type="dcterms:W3CDTF">2003-02-05T07:09:06Z</dcterms:created>
  <dcterms:modified xsi:type="dcterms:W3CDTF">2023-01-30T04:54:11Z</dcterms:modified>
  <cp:category/>
  <cp:version/>
  <cp:contentType/>
  <cp:contentStatus/>
</cp:coreProperties>
</file>