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5_水利防災対策係\@R7（農地環境係統合）\01_共通\211_県要綱改正\機能強化（旧：体制強化）\"/>
    </mc:Choice>
  </mc:AlternateContent>
  <xr:revisionPtr revIDLastSave="0" documentId="13_ncr:1_{288B49CF-13FB-4521-932F-2F9846A92AF8}" xr6:coauthVersionLast="47" xr6:coauthVersionMax="47" xr10:uidLastSave="{00000000-0000-0000-0000-000000000000}"/>
  <bookViews>
    <workbookView xWindow="-120" yWindow="-16320" windowWidth="29040" windowHeight="15840" tabRatio="954" xr2:uid="{00000000-000D-0000-FFFF-FFFF00000000}"/>
  </bookViews>
  <sheets>
    <sheet name="1交付申請or変更承認" sheetId="60" r:id="rId1"/>
    <sheet name="2計画" sheetId="77" r:id="rId2"/>
    <sheet name="3経費と収支" sheetId="65" r:id="rId3"/>
    <sheet name="4請" sheetId="59" r:id="rId4"/>
    <sheet name="5出来高" sheetId="81" r:id="rId5"/>
    <sheet name="6変更理由" sheetId="48" r:id="rId6"/>
    <sheet name="7遂行" sheetId="67" r:id="rId7"/>
    <sheet name="8完了" sheetId="78" r:id="rId8"/>
    <sheet name="9検査" sheetId="82" r:id="rId9"/>
    <sheet name="10消費税" sheetId="74" r:id="rId10"/>
    <sheet name="11決定前着手" sheetId="76" r:id="rId11"/>
    <sheet name="始めに" sheetId="71" r:id="rId12"/>
  </sheets>
  <externalReferences>
    <externalReference r:id="rId13"/>
    <externalReference r:id="rId14"/>
  </externalReferences>
  <definedNames>
    <definedName name="_Key1" localSheetId="10" hidden="1">#REF!</definedName>
    <definedName name="_Key1" localSheetId="1" hidden="1">#REF!</definedName>
    <definedName name="_Key1" localSheetId="6" hidden="1">#REF!</definedName>
    <definedName name="_Key1" hidden="1">#REF!</definedName>
    <definedName name="_Key2" localSheetId="10" hidden="1">#REF!</definedName>
    <definedName name="_Key2" localSheetId="1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Sort" localSheetId="10" hidden="1">#REF!</definedName>
    <definedName name="_Sort" localSheetId="1" hidden="1">#REF!</definedName>
    <definedName name="_Sort" localSheetId="6" hidden="1">#REF!</definedName>
    <definedName name="_Sort" hidden="1">#REF!</definedName>
    <definedName name="\A" localSheetId="1">#REF!</definedName>
    <definedName name="\A" localSheetId="2">#REF!</definedName>
    <definedName name="\A" localSheetId="6">#REF!</definedName>
    <definedName name="\A">#REF!</definedName>
    <definedName name="\B" localSheetId="1">#REF!</definedName>
    <definedName name="\B" localSheetId="6">#REF!</definedName>
    <definedName name="\B">#REF!</definedName>
    <definedName name="\C" localSheetId="1">#REF!</definedName>
    <definedName name="\C" localSheetId="6">#REF!</definedName>
    <definedName name="\C">#REF!</definedName>
    <definedName name="\D" localSheetId="10">#REF!</definedName>
    <definedName name="\D" localSheetId="1">#REF!</definedName>
    <definedName name="\D" localSheetId="2">#REF!</definedName>
    <definedName name="\D" localSheetId="6">[1]総括・地区別表!#REF!</definedName>
    <definedName name="\D">[2]総括・地区別表!#REF!</definedName>
    <definedName name="\E" localSheetId="10">#REF!</definedName>
    <definedName name="\E" localSheetId="1">#REF!</definedName>
    <definedName name="\E" localSheetId="2">#REF!</definedName>
    <definedName name="\E" localSheetId="6">[1]総括・地区別表!#REF!</definedName>
    <definedName name="\E">[2]総括・地区別表!#REF!</definedName>
    <definedName name="\F" localSheetId="10">#REF!</definedName>
    <definedName name="\F" localSheetId="1">#REF!</definedName>
    <definedName name="\F" localSheetId="2">#REF!</definedName>
    <definedName name="\F" localSheetId="6">[1]総括・地区別表!#REF!</definedName>
    <definedName name="\F">[2]総括・地区別表!#REF!</definedName>
    <definedName name="\G" localSheetId="10">#REF!</definedName>
    <definedName name="\G" localSheetId="1">#REF!</definedName>
    <definedName name="\G" localSheetId="2">#REF!</definedName>
    <definedName name="\G" localSheetId="6">[1]総括・地区別表!#REF!</definedName>
    <definedName name="\G">[2]総括・地区別表!#REF!</definedName>
    <definedName name="_xlnm.Print_Area" localSheetId="9">'10消費税'!$A$1:$J$33</definedName>
    <definedName name="_xlnm.Print_Area" localSheetId="10">'11決定前着手'!$A$1:$H$20</definedName>
    <definedName name="_xlnm.Print_Area" localSheetId="0">'1交付申請or変更承認'!$A$1:$L$36</definedName>
    <definedName name="_xlnm.Print_Area" localSheetId="1">'2計画'!$A$1:$G$29</definedName>
    <definedName name="_xlnm.Print_Area" localSheetId="2">'3経費と収支'!$B$1:$P$24</definedName>
    <definedName name="_xlnm.Print_Area" localSheetId="3">'4請'!$A$1:$J$35</definedName>
    <definedName name="_xlnm.Print_Area" localSheetId="4">'5出来高'!$A$1:$M$36</definedName>
    <definedName name="_xlnm.Print_Area" localSheetId="5">'6変更理由'!$A$1:$E$17</definedName>
    <definedName name="_xlnm.Print_Area" localSheetId="6">'7遂行'!$A$1:$M$28</definedName>
    <definedName name="_xlnm.Print_Area" localSheetId="7">'8完了'!$A$1:$J$28</definedName>
    <definedName name="_xlnm.Print_Area" localSheetId="8">'9検査'!$A$1:$K$17</definedName>
    <definedName name="_xlnm.Print_Area" localSheetId="11">始めに!$A$1:$N$12</definedName>
    <definedName name="_xlnm.Print_Area">#REF!</definedName>
    <definedName name="PRINT_AREA_MI" localSheetId="10">#REF!</definedName>
    <definedName name="PRINT_AREA_MI" localSheetId="1">#REF!</definedName>
    <definedName name="PRINT_AREA_MI" localSheetId="6">#REF!</definedName>
    <definedName name="PRINT_AREA_MI">#REF!</definedName>
    <definedName name="_xlnm.Print_Titles" localSheetId="6">#REF!</definedName>
    <definedName name="_xlnm.Print_Titles">#REF!</definedName>
    <definedName name="PRINT_TITLES_MI" localSheetId="1">#REF!</definedName>
    <definedName name="PRINT_TITLES_MI" localSheetId="6">#REF!</definedName>
    <definedName name="PRINT_TITLES_MI">#REF!</definedName>
    <definedName name="各期対応表">#REF!</definedName>
    <definedName name="市町村" localSheetId="1">#REF!</definedName>
    <definedName name="市町村" localSheetId="6">#REF!</definedName>
    <definedName name="市町村">#REF!</definedName>
    <definedName name="防災" localSheetId="1">#REF!</definedName>
    <definedName name="防災" localSheetId="6">#REF!</definedName>
    <definedName name="防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2" l="1"/>
  <c r="F15" i="82"/>
  <c r="F14" i="82"/>
  <c r="F13" i="82"/>
  <c r="F12" i="82"/>
  <c r="J13" i="81"/>
  <c r="F13" i="81"/>
  <c r="E23" i="74"/>
  <c r="E26" i="74"/>
  <c r="F26" i="78"/>
  <c r="K13" i="67"/>
  <c r="E23" i="59"/>
  <c r="F31" i="60"/>
  <c r="G31" i="60"/>
  <c r="I4" i="60"/>
  <c r="G5" i="59"/>
  <c r="K4" i="81"/>
  <c r="L3" i="67"/>
  <c r="H4" i="78"/>
  <c r="G5" i="74"/>
  <c r="G5" i="76"/>
  <c r="C5" i="65"/>
  <c r="I5" i="65"/>
  <c r="J8" i="81"/>
  <c r="J7" i="81"/>
  <c r="J6" i="81"/>
  <c r="F11" i="76"/>
  <c r="F10" i="76"/>
  <c r="F9" i="76"/>
  <c r="C13" i="81"/>
  <c r="F23" i="78"/>
  <c r="K3" i="81"/>
  <c r="I25" i="81"/>
  <c r="E25" i="81"/>
  <c r="L25" i="81" s="1"/>
  <c r="I24" i="81"/>
  <c r="E24" i="81"/>
  <c r="L24" i="81" s="1"/>
  <c r="I23" i="81"/>
  <c r="E23" i="81"/>
  <c r="L23" i="81" s="1"/>
  <c r="I22" i="81"/>
  <c r="E22" i="81"/>
  <c r="L22" i="81" s="1"/>
  <c r="I21" i="81"/>
  <c r="E21" i="81"/>
  <c r="L21" i="81" s="1"/>
  <c r="I20" i="81"/>
  <c r="E20" i="81"/>
  <c r="L20" i="81" s="1"/>
  <c r="I19" i="81"/>
  <c r="E19" i="81"/>
  <c r="L19" i="81" s="1"/>
  <c r="I18" i="81"/>
  <c r="E18" i="81"/>
  <c r="L18" i="81" s="1"/>
  <c r="I33" i="81"/>
  <c r="E33" i="81"/>
  <c r="L33" i="81" s="1"/>
  <c r="I32" i="81"/>
  <c r="E32" i="81"/>
  <c r="L32" i="81" s="1"/>
  <c r="I31" i="81"/>
  <c r="E31" i="81"/>
  <c r="L31" i="81" s="1"/>
  <c r="I30" i="81"/>
  <c r="E30" i="81"/>
  <c r="L30" i="81" s="1"/>
  <c r="I29" i="81"/>
  <c r="E29" i="81"/>
  <c r="L29" i="81" s="1"/>
  <c r="I28" i="81"/>
  <c r="E28" i="81"/>
  <c r="L28" i="81" s="1"/>
  <c r="C35" i="81"/>
  <c r="G35" i="81"/>
  <c r="K35" i="81"/>
  <c r="J35" i="81"/>
  <c r="H35" i="81"/>
  <c r="F35" i="81"/>
  <c r="I27" i="81"/>
  <c r="E27" i="81"/>
  <c r="L27" i="81" s="1"/>
  <c r="I26" i="81"/>
  <c r="E26" i="81"/>
  <c r="I35" i="81" l="1"/>
  <c r="L26" i="81"/>
  <c r="E35" i="81"/>
  <c r="L35" i="81" l="1"/>
  <c r="F9" i="78"/>
  <c r="F8" i="78"/>
  <c r="F10" i="78"/>
  <c r="H3" i="78"/>
  <c r="O22" i="65"/>
  <c r="N22" i="65"/>
  <c r="M22" i="65"/>
  <c r="L22" i="65"/>
  <c r="K22" i="65"/>
  <c r="J22" i="65"/>
  <c r="I22" i="65"/>
  <c r="G22" i="65"/>
  <c r="F22" i="65"/>
  <c r="E22" i="65"/>
  <c r="D22" i="65"/>
  <c r="H22" i="65"/>
  <c r="C10" i="65"/>
  <c r="E8" i="59"/>
  <c r="D7" i="77"/>
  <c r="C18" i="65"/>
  <c r="F8" i="60"/>
  <c r="F7" i="60"/>
  <c r="L2" i="67"/>
  <c r="I3" i="60"/>
  <c r="G4" i="76"/>
  <c r="F27" i="60"/>
  <c r="F26" i="74"/>
  <c r="E27" i="74"/>
  <c r="E31" i="74" s="1"/>
  <c r="H23" i="74"/>
  <c r="F23" i="74"/>
  <c r="E22" i="74"/>
  <c r="E21" i="74"/>
  <c r="E10" i="74"/>
  <c r="E9" i="74"/>
  <c r="E8" i="74"/>
  <c r="G4" i="74"/>
  <c r="F29" i="60"/>
  <c r="E9" i="59"/>
  <c r="E10" i="59"/>
  <c r="E24" i="59"/>
  <c r="E21" i="59"/>
  <c r="E13" i="67"/>
  <c r="C5" i="48"/>
  <c r="I5" i="67"/>
  <c r="I7" i="67"/>
  <c r="I6" i="67"/>
  <c r="F9" i="60"/>
  <c r="G24" i="67"/>
  <c r="G22" i="67"/>
  <c r="G20" i="67"/>
  <c r="C16" i="65"/>
  <c r="C14" i="65"/>
  <c r="C12" i="65"/>
  <c r="C22" i="65" l="1"/>
  <c r="G4" i="59"/>
  <c r="G18" i="67"/>
  <c r="E26" i="59"/>
  <c r="E27" i="59" s="1"/>
  <c r="G13" i="67"/>
  <c r="E22" i="59"/>
  <c r="H23" i="59"/>
  <c r="F23" i="59"/>
  <c r="I31" i="60"/>
  <c r="F30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E17" authorId="0" shapeId="0" xr:uid="{78D06DEB-FF28-471C-A40C-FDD6789F5F58}">
      <text>
        <r>
          <rPr>
            <b/>
            <sz val="9"/>
            <color indexed="81"/>
            <rFont val="MS P ゴシック"/>
            <family val="3"/>
            <charset val="128"/>
          </rPr>
          <t>事業費ベース</t>
        </r>
      </text>
    </comment>
  </commentList>
</comments>
</file>

<file path=xl/sharedStrings.xml><?xml version="1.0" encoding="utf-8"?>
<sst xmlns="http://schemas.openxmlformats.org/spreadsheetml/2006/main" count="351" uniqueCount="234">
  <si>
    <t>円</t>
    <rPh sb="0" eb="1">
      <t>エン</t>
    </rPh>
    <phoneticPr fontId="6"/>
  </si>
  <si>
    <t>Ａ</t>
  </si>
  <si>
    <t>Ｂ</t>
  </si>
  <si>
    <t>　奈良県知事　殿</t>
    <rPh sb="1" eb="4">
      <t>ナラケン</t>
    </rPh>
    <rPh sb="4" eb="6">
      <t>チジ</t>
    </rPh>
    <rPh sb="7" eb="8">
      <t>ドノ</t>
    </rPh>
    <phoneticPr fontId="5"/>
  </si>
  <si>
    <t>今回提出</t>
    <rPh sb="0" eb="2">
      <t>コンカイ</t>
    </rPh>
    <rPh sb="2" eb="4">
      <t>テイシュツ</t>
    </rPh>
    <phoneticPr fontId="6"/>
  </si>
  <si>
    <t>号の</t>
    <rPh sb="0" eb="1">
      <t>ゴウ</t>
    </rPh>
    <phoneticPr fontId="6"/>
  </si>
  <si>
    <t>内　　容</t>
    <rPh sb="0" eb="1">
      <t>ウチ</t>
    </rPh>
    <rPh sb="3" eb="4">
      <t>カタチ</t>
    </rPh>
    <phoneticPr fontId="6"/>
  </si>
  <si>
    <t>年</t>
    <rPh sb="0" eb="1">
      <t>ネン</t>
    </rPh>
    <phoneticPr fontId="6"/>
  </si>
  <si>
    <t>円)</t>
    <rPh sb="0" eb="1">
      <t>エン</t>
    </rPh>
    <phoneticPr fontId="6"/>
  </si>
  <si>
    <t>(</t>
    <phoneticPr fontId="6"/>
  </si>
  <si>
    <t>　　　奈良県知事　殿</t>
    <rPh sb="3" eb="6">
      <t>ナラケン</t>
    </rPh>
    <rPh sb="6" eb="8">
      <t>チジ</t>
    </rPh>
    <rPh sb="9" eb="10">
      <t>ドノ</t>
    </rPh>
    <phoneticPr fontId="5"/>
  </si>
  <si>
    <t>提出書類</t>
    <rPh sb="0" eb="2">
      <t>テイシュツ</t>
    </rPh>
    <rPh sb="2" eb="4">
      <t>ショルイ</t>
    </rPh>
    <phoneticPr fontId="6"/>
  </si>
  <si>
    <t>交付決定日(当初)</t>
    <rPh sb="0" eb="2">
      <t>コウフ</t>
    </rPh>
    <rPh sb="2" eb="5">
      <t>ケッテイビ</t>
    </rPh>
    <rPh sb="6" eb="8">
      <t>トウショ</t>
    </rPh>
    <phoneticPr fontId="18"/>
  </si>
  <si>
    <t>公文番号　(当初)</t>
    <rPh sb="0" eb="2">
      <t>コウブン</t>
    </rPh>
    <rPh sb="2" eb="4">
      <t>バンゴウ</t>
    </rPh>
    <phoneticPr fontId="18"/>
  </si>
  <si>
    <t>交付決定補助金額(A)</t>
    <rPh sb="0" eb="2">
      <t>コウフ</t>
    </rPh>
    <rPh sb="2" eb="4">
      <t>ケッテイ</t>
    </rPh>
    <rPh sb="4" eb="7">
      <t>ホジョキン</t>
    </rPh>
    <phoneticPr fontId="18"/>
  </si>
  <si>
    <t>既　請求額(B)</t>
    <rPh sb="0" eb="1">
      <t>キ</t>
    </rPh>
    <rPh sb="2" eb="5">
      <t>セイキュウガク</t>
    </rPh>
    <phoneticPr fontId="18"/>
  </si>
  <si>
    <t>今回請求額(C)</t>
    <rPh sb="0" eb="2">
      <t>コンカイ</t>
    </rPh>
    <rPh sb="2" eb="5">
      <t>セイキュウガク</t>
    </rPh>
    <phoneticPr fontId="18"/>
  </si>
  <si>
    <t>残　　　額(A-B-C)</t>
    <rPh sb="0" eb="1">
      <t>ザン</t>
    </rPh>
    <rPh sb="4" eb="5">
      <t>ガク</t>
    </rPh>
    <phoneticPr fontId="18"/>
  </si>
  <si>
    <t>補助金額</t>
    <rPh sb="0" eb="3">
      <t>ホジョキン</t>
    </rPh>
    <rPh sb="3" eb="4">
      <t>ガク</t>
    </rPh>
    <phoneticPr fontId="18"/>
  </si>
  <si>
    <t>概算払請求書</t>
    <phoneticPr fontId="18"/>
  </si>
  <si>
    <t>備考</t>
    <rPh sb="0" eb="2">
      <t>ビコウ</t>
    </rPh>
    <phoneticPr fontId="13"/>
  </si>
  <si>
    <t>国</t>
    <rPh sb="0" eb="1">
      <t>クニ</t>
    </rPh>
    <phoneticPr fontId="13"/>
  </si>
  <si>
    <t>県</t>
    <rPh sb="0" eb="1">
      <t>ケン</t>
    </rPh>
    <phoneticPr fontId="13"/>
  </si>
  <si>
    <t>その他</t>
    <rPh sb="2" eb="3">
      <t>タ</t>
    </rPh>
    <phoneticPr fontId="13"/>
  </si>
  <si>
    <t>計</t>
    <rPh sb="0" eb="1">
      <t>ケイ</t>
    </rPh>
    <phoneticPr fontId="13"/>
  </si>
  <si>
    <t>収入（円）</t>
    <phoneticPr fontId="6"/>
  </si>
  <si>
    <t>計（円）</t>
    <rPh sb="0" eb="1">
      <t>ケイ</t>
    </rPh>
    <phoneticPr fontId="13"/>
  </si>
  <si>
    <t>収入・支出</t>
    <rPh sb="0" eb="2">
      <t>シュウニュウ</t>
    </rPh>
    <rPh sb="3" eb="5">
      <t>シシュツ</t>
    </rPh>
    <phoneticPr fontId="13"/>
  </si>
  <si>
    <t>（円）</t>
    <phoneticPr fontId="6"/>
  </si>
  <si>
    <t>支出</t>
    <phoneticPr fontId="13"/>
  </si>
  <si>
    <t>奈良県知事　殿</t>
    <rPh sb="0" eb="3">
      <t>ならけん</t>
    </rPh>
    <rPh sb="3" eb="5">
      <t>ちじ</t>
    </rPh>
    <phoneticPr fontId="20" type="Hiragana"/>
  </si>
  <si>
    <t>予算額（円）</t>
    <rPh sb="0" eb="3">
      <t>よさんがく</t>
    </rPh>
    <rPh sb="4" eb="5">
      <t>えん</t>
    </rPh>
    <phoneticPr fontId="20" type="Hiragana"/>
  </si>
  <si>
    <t>出来高（円）</t>
    <rPh sb="0" eb="3">
      <t>できだか</t>
    </rPh>
    <rPh sb="4" eb="5">
      <t>えん</t>
    </rPh>
    <phoneticPr fontId="20" type="Hiragana"/>
  </si>
  <si>
    <t>進捗率</t>
    <rPh sb="0" eb="3">
      <t>しんちょくりつ</t>
    </rPh>
    <phoneticPr fontId="20" type="Hiragana"/>
  </si>
  <si>
    <t>Ｂ/Ａ(％)</t>
  </si>
  <si>
    <t>変　更　理　由　書</t>
    <rPh sb="0" eb="1">
      <t>ヘン</t>
    </rPh>
    <rPh sb="2" eb="3">
      <t>サラ</t>
    </rPh>
    <rPh sb="4" eb="5">
      <t>リ</t>
    </rPh>
    <rPh sb="6" eb="7">
      <t>ヨシ</t>
    </rPh>
    <rPh sb="8" eb="9">
      <t>ショ</t>
    </rPh>
    <phoneticPr fontId="5"/>
  </si>
  <si>
    <t>　2.交付申請書を提出する際は、交付決定日と公文番号の記載はしない。</t>
    <rPh sb="3" eb="5">
      <t>コウフ</t>
    </rPh>
    <rPh sb="5" eb="8">
      <t>シンセイショ</t>
    </rPh>
    <rPh sb="9" eb="11">
      <t>テイシュツ</t>
    </rPh>
    <rPh sb="13" eb="14">
      <t>サイ</t>
    </rPh>
    <rPh sb="16" eb="18">
      <t>コウフ</t>
    </rPh>
    <rPh sb="18" eb="21">
      <t>ケッテイビ</t>
    </rPh>
    <rPh sb="22" eb="24">
      <t>コウブン</t>
    </rPh>
    <rPh sb="24" eb="26">
      <t>バンゴウ</t>
    </rPh>
    <rPh sb="27" eb="29">
      <t>キサイ</t>
    </rPh>
    <phoneticPr fontId="6"/>
  </si>
  <si>
    <t>※1.該当する□にチェックを付けてください。</t>
    <rPh sb="3" eb="5">
      <t>ガイトウ</t>
    </rPh>
    <rPh sb="14" eb="15">
      <t>ツ</t>
    </rPh>
    <phoneticPr fontId="6"/>
  </si>
  <si>
    <t>※1.該当する□にチェックを付けてください。</t>
    <phoneticPr fontId="6"/>
  </si>
  <si>
    <t>※　該当する□にチェックを付けてください。</t>
    <phoneticPr fontId="6"/>
  </si>
  <si>
    <t>　2.変更がある場合、上段()書きで変更前、下段には変更後を記入してください。</t>
    <rPh sb="3" eb="5">
      <t>ヘンコウ</t>
    </rPh>
    <rPh sb="8" eb="10">
      <t>バアイ</t>
    </rPh>
    <rPh sb="11" eb="13">
      <t>ジョウダン</t>
    </rPh>
    <rPh sb="15" eb="16">
      <t>ガ</t>
    </rPh>
    <rPh sb="18" eb="21">
      <t>ヘンコウマエ</t>
    </rPh>
    <rPh sb="22" eb="24">
      <t>カダン</t>
    </rPh>
    <rPh sb="26" eb="29">
      <t>ヘンコウゴ</t>
    </rPh>
    <rPh sb="30" eb="32">
      <t>キニュウ</t>
    </rPh>
    <phoneticPr fontId="13"/>
  </si>
  <si>
    <t>令和</t>
    <rPh sb="0" eb="2">
      <t>レイワ</t>
    </rPh>
    <phoneticPr fontId="6"/>
  </si>
  <si>
    <t>事業内容</t>
    <rPh sb="0" eb="2">
      <t>ジギョウ</t>
    </rPh>
    <rPh sb="2" eb="4">
      <t>ナイヨウ</t>
    </rPh>
    <phoneticPr fontId="13"/>
  </si>
  <si>
    <t>工種・</t>
    <phoneticPr fontId="13"/>
  </si>
  <si>
    <t>遂行状況報告書</t>
    <rPh sb="0" eb="2">
      <t>すいこう</t>
    </rPh>
    <rPh sb="2" eb="4">
      <t>じょうきょう</t>
    </rPh>
    <rPh sb="4" eb="7">
      <t>ほうこくしょ</t>
    </rPh>
    <phoneticPr fontId="20" type="Hiragana"/>
  </si>
  <si>
    <t>交付決定日(当初)</t>
    <rPh sb="0" eb="2">
      <t>コウフ</t>
    </rPh>
    <rPh sb="2" eb="4">
      <t>ケッテイ</t>
    </rPh>
    <rPh sb="4" eb="5">
      <t>ビ</t>
    </rPh>
    <rPh sb="6" eb="8">
      <t>トウショ</t>
    </rPh>
    <phoneticPr fontId="6"/>
  </si>
  <si>
    <t>事業主体名</t>
  </si>
  <si>
    <t>事業主体　</t>
    <rPh sb="0" eb="2">
      <t>ジギョウ</t>
    </rPh>
    <rPh sb="2" eb="4">
      <t>シュタイ</t>
    </rPh>
    <phoneticPr fontId="5"/>
  </si>
  <si>
    <t>代 表 者　</t>
    <rPh sb="0" eb="1">
      <t>ダイ</t>
    </rPh>
    <rPh sb="2" eb="3">
      <t>オモテ</t>
    </rPh>
    <rPh sb="4" eb="5">
      <t>モノ</t>
    </rPh>
    <phoneticPr fontId="5"/>
  </si>
  <si>
    <t>号の</t>
    <phoneticPr fontId="6"/>
  </si>
  <si>
    <t>←</t>
    <phoneticPr fontId="6"/>
  </si>
  <si>
    <t>補助金交付申請書</t>
    <rPh sb="0" eb="3">
      <t>ホジョキン</t>
    </rPh>
    <rPh sb="3" eb="5">
      <t>コウフ</t>
    </rPh>
    <rPh sb="5" eb="8">
      <t>シンセイショ</t>
    </rPh>
    <phoneticPr fontId="18"/>
  </si>
  <si>
    <t>補助金変更承認申請書</t>
    <rPh sb="0" eb="3">
      <t>ホジョキン</t>
    </rPh>
    <rPh sb="3" eb="5">
      <t>ヘンコウ</t>
    </rPh>
    <rPh sb="5" eb="7">
      <t>ショウニン</t>
    </rPh>
    <rPh sb="7" eb="10">
      <t>シンセイショ</t>
    </rPh>
    <phoneticPr fontId="18"/>
  </si>
  <si>
    <t>補助金額</t>
    <rPh sb="0" eb="3">
      <t>ホジョキン</t>
    </rPh>
    <rPh sb="3" eb="4">
      <t>ガク</t>
    </rPh>
    <phoneticPr fontId="6"/>
  </si>
  <si>
    <t>最新</t>
    <rPh sb="0" eb="2">
      <t>サイシン</t>
    </rPh>
    <phoneticPr fontId="6"/>
  </si>
  <si>
    <t>変更あれば、変更後を</t>
    <rPh sb="0" eb="2">
      <t>ヘンコウ</t>
    </rPh>
    <rPh sb="6" eb="9">
      <t>ヘンコウゴ</t>
    </rPh>
    <phoneticPr fontId="6"/>
  </si>
  <si>
    <t>□のチェックボックスに</t>
    <phoneticPr fontId="6"/>
  </si>
  <si>
    <t>不具合がある場合は、</t>
    <rPh sb="0" eb="3">
      <t>フグアイ</t>
    </rPh>
    <rPh sb="6" eb="8">
      <t>バアイ</t>
    </rPh>
    <phoneticPr fontId="6"/>
  </si>
  <si>
    <t>クイックアクセスで</t>
    <phoneticPr fontId="6"/>
  </si>
  <si>
    <t>「オブジェクトの選択」を</t>
    <rPh sb="8" eb="10">
      <t>センタク</t>
    </rPh>
    <phoneticPr fontId="6"/>
  </si>
  <si>
    <t>追加して、操作願います。</t>
    <rPh sb="0" eb="2">
      <t>ツイカ</t>
    </rPh>
    <rPh sb="5" eb="7">
      <t>ソウサ</t>
    </rPh>
    <rPh sb="7" eb="8">
      <t>ネガ</t>
    </rPh>
    <phoneticPr fontId="6"/>
  </si>
  <si>
    <t>　交付番号(当初)</t>
    <rPh sb="1" eb="3">
      <t>コウフ</t>
    </rPh>
    <rPh sb="3" eb="5">
      <t>バンゴウ</t>
    </rPh>
    <rPh sb="6" eb="8">
      <t>トウショ</t>
    </rPh>
    <phoneticPr fontId="6"/>
  </si>
  <si>
    <t>提出日</t>
    <rPh sb="0" eb="3">
      <t>テイシュツビ</t>
    </rPh>
    <phoneticPr fontId="6"/>
  </si>
  <si>
    <t>この数字を消せば、各シート非表示</t>
    <rPh sb="2" eb="4">
      <t>スウジ</t>
    </rPh>
    <rPh sb="5" eb="6">
      <t>ケ</t>
    </rPh>
    <rPh sb="9" eb="10">
      <t>カク</t>
    </rPh>
    <rPh sb="13" eb="16">
      <t>ヒヒョウジ</t>
    </rPh>
    <phoneticPr fontId="6"/>
  </si>
  <si>
    <t>住　　所　</t>
    <rPh sb="0" eb="1">
      <t>ジュウ</t>
    </rPh>
    <rPh sb="3" eb="4">
      <t>ショ</t>
    </rPh>
    <phoneticPr fontId="6"/>
  </si>
  <si>
    <t>第１号様式</t>
    <rPh sb="0" eb="1">
      <t>ダイ</t>
    </rPh>
    <rPh sb="2" eb="3">
      <t>ゴウ</t>
    </rPh>
    <rPh sb="3" eb="5">
      <t>ヨウシキ</t>
    </rPh>
    <phoneticPr fontId="5"/>
  </si>
  <si>
    <t>交付年度</t>
    <rPh sb="0" eb="2">
      <t>コウフ</t>
    </rPh>
    <rPh sb="2" eb="4">
      <t>ネンド</t>
    </rPh>
    <phoneticPr fontId="18"/>
  </si>
  <si>
    <t>交付年度</t>
    <rPh sb="0" eb="2">
      <t>コウフ</t>
    </rPh>
    <rPh sb="2" eb="4">
      <t>ネンド</t>
    </rPh>
    <phoneticPr fontId="6"/>
  </si>
  <si>
    <t>事業主体</t>
    <rPh sb="0" eb="2">
      <t>ジギョウ</t>
    </rPh>
    <rPh sb="2" eb="4">
      <t>シュタイ</t>
    </rPh>
    <phoneticPr fontId="6"/>
  </si>
  <si>
    <t>変更理由</t>
    <rPh sb="0" eb="1">
      <t>ヘン</t>
    </rPh>
    <rPh sb="1" eb="2">
      <t>サラ</t>
    </rPh>
    <rPh sb="2" eb="3">
      <t>リ</t>
    </rPh>
    <rPh sb="3" eb="4">
      <t>ヨシ</t>
    </rPh>
    <phoneticPr fontId="5"/>
  </si>
  <si>
    <t>※1.最終割当まで含めて、記入してください。</t>
    <rPh sb="3" eb="5">
      <t>サイシュウ</t>
    </rPh>
    <rPh sb="5" eb="7">
      <t>ワリアテ</t>
    </rPh>
    <rPh sb="9" eb="10">
      <t>フク</t>
    </rPh>
    <rPh sb="13" eb="15">
      <t>キニュウ</t>
    </rPh>
    <phoneticPr fontId="6"/>
  </si>
  <si>
    <t>　2.各年度の12月末日現在の出来高で記入してください。</t>
    <rPh sb="3" eb="4">
      <t>かく</t>
    </rPh>
    <rPh sb="4" eb="6">
      <t>ねんど</t>
    </rPh>
    <rPh sb="12" eb="14">
      <t>げんざい</t>
    </rPh>
    <rPh sb="15" eb="18">
      <t>できだか</t>
    </rPh>
    <rPh sb="19" eb="21">
      <t>きにゅう</t>
    </rPh>
    <phoneticPr fontId="20" type="Hiragana"/>
  </si>
  <si>
    <t>　3.前年度繰越分についても記入してください。</t>
    <rPh sb="3" eb="6">
      <t>ゼンネンド</t>
    </rPh>
    <rPh sb="6" eb="9">
      <t>クリコシブン</t>
    </rPh>
    <rPh sb="14" eb="16">
      <t>キニュウ</t>
    </rPh>
    <phoneticPr fontId="13"/>
  </si>
  <si>
    <t>地区名</t>
    <rPh sb="0" eb="3">
      <t>ちくめい</t>
    </rPh>
    <phoneticPr fontId="20" type="Hiragana"/>
  </si>
  <si>
    <t>県土連・土地改良区名</t>
    <rPh sb="0" eb="3">
      <t>ケンドレン</t>
    </rPh>
    <rPh sb="4" eb="6">
      <t>トチ</t>
    </rPh>
    <rPh sb="6" eb="9">
      <t>カイリョウク</t>
    </rPh>
    <rPh sb="9" eb="10">
      <t>メイ</t>
    </rPh>
    <phoneticPr fontId="6"/>
  </si>
  <si>
    <t>理事長名</t>
    <rPh sb="0" eb="3">
      <t>リジチョウ</t>
    </rPh>
    <rPh sb="3" eb="4">
      <t>メイ</t>
    </rPh>
    <phoneticPr fontId="6"/>
  </si>
  <si>
    <t>備　考</t>
    <rPh sb="0" eb="1">
      <t>ビ</t>
    </rPh>
    <rPh sb="2" eb="3">
      <t>コウ</t>
    </rPh>
    <phoneticPr fontId="6"/>
  </si>
  <si>
    <t>住所</t>
    <rPh sb="0" eb="2">
      <t>ジュウショ</t>
    </rPh>
    <phoneticPr fontId="6"/>
  </si>
  <si>
    <t>公文番号</t>
    <rPh sb="0" eb="2">
      <t>コウブン</t>
    </rPh>
    <rPh sb="2" eb="4">
      <t>バンゴウ</t>
    </rPh>
    <phoneticPr fontId="6"/>
  </si>
  <si>
    <t>交付決定日(当初)※2</t>
    <rPh sb="0" eb="2">
      <t>コウフ</t>
    </rPh>
    <rPh sb="2" eb="5">
      <t>ケッテイビ</t>
    </rPh>
    <rPh sb="6" eb="8">
      <t>トウショ</t>
    </rPh>
    <phoneticPr fontId="18"/>
  </si>
  <si>
    <t>公文番号　(当初)※2</t>
    <rPh sb="0" eb="2">
      <t>コウブン</t>
    </rPh>
    <rPh sb="2" eb="4">
      <t>バンゴウ</t>
    </rPh>
    <phoneticPr fontId="18"/>
  </si>
  <si>
    <t>　　　　　　　　※3</t>
    <phoneticPr fontId="6"/>
  </si>
  <si>
    <t>　※1</t>
    <phoneticPr fontId="6"/>
  </si>
  <si>
    <t>　土地改良区体制強化事業補助金交付要綱に基づき、請求します。</t>
    <rPh sb="1" eb="3">
      <t>トチ</t>
    </rPh>
    <rPh sb="3" eb="5">
      <t>カイリョウ</t>
    </rPh>
    <rPh sb="5" eb="6">
      <t>ク</t>
    </rPh>
    <rPh sb="6" eb="8">
      <t>タイセイ</t>
    </rPh>
    <rPh sb="8" eb="10">
      <t>キョウカ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20" eb="21">
      <t>モト</t>
    </rPh>
    <rPh sb="24" eb="26">
      <t>セイキュウ</t>
    </rPh>
    <phoneticPr fontId="5"/>
  </si>
  <si>
    <t>土地改良区体制強化事業　補助金請求書</t>
    <rPh sb="12" eb="15">
      <t>ホジョキン</t>
    </rPh>
    <rPh sb="15" eb="18">
      <t>セイキュウショ</t>
    </rPh>
    <phoneticPr fontId="5"/>
  </si>
  <si>
    <t>　土地改良区体制強化事業補助金交付要綱第９条の規定に基づき、下記のとおり</t>
    <rPh sb="1" eb="3">
      <t>トチ</t>
    </rPh>
    <rPh sb="3" eb="5">
      <t>カイリョウ</t>
    </rPh>
    <rPh sb="5" eb="6">
      <t>ク</t>
    </rPh>
    <rPh sb="6" eb="8">
      <t>タイセイ</t>
    </rPh>
    <rPh sb="8" eb="10">
      <t>キョウカ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19" eb="20">
      <t>ダイ</t>
    </rPh>
    <rPh sb="21" eb="22">
      <t>ジョウ</t>
    </rPh>
    <rPh sb="23" eb="25">
      <t>キテイ</t>
    </rPh>
    <rPh sb="26" eb="27">
      <t>モト</t>
    </rPh>
    <rPh sb="30" eb="32">
      <t>カキ</t>
    </rPh>
    <phoneticPr fontId="5"/>
  </si>
  <si>
    <t>報告します。</t>
    <rPh sb="0" eb="2">
      <t>ホウコク</t>
    </rPh>
    <phoneticPr fontId="6"/>
  </si>
  <si>
    <t>記</t>
    <rPh sb="0" eb="1">
      <t>キ</t>
    </rPh>
    <phoneticPr fontId="6"/>
  </si>
  <si>
    <t>額の確定通知日</t>
    <rPh sb="0" eb="1">
      <t>ガク</t>
    </rPh>
    <rPh sb="2" eb="4">
      <t>カクテイ</t>
    </rPh>
    <rPh sb="4" eb="7">
      <t>ツウチビ</t>
    </rPh>
    <phoneticPr fontId="18"/>
  </si>
  <si>
    <t>額の確定額</t>
    <rPh sb="0" eb="1">
      <t>ガク</t>
    </rPh>
    <rPh sb="2" eb="5">
      <t>カクテイガク</t>
    </rPh>
    <phoneticPr fontId="18"/>
  </si>
  <si>
    <t>補助金返還相当額(A-B)</t>
    <rPh sb="0" eb="3">
      <t>ホジョキン</t>
    </rPh>
    <rPh sb="3" eb="5">
      <t>ヘンカン</t>
    </rPh>
    <rPh sb="5" eb="8">
      <t>ソウトウガク</t>
    </rPh>
    <phoneticPr fontId="18"/>
  </si>
  <si>
    <t>補助金の確定時に減額した
消費税等仕入控除額（A）</t>
    <rPh sb="0" eb="3">
      <t>ホジョキン</t>
    </rPh>
    <rPh sb="4" eb="6">
      <t>カクテイ</t>
    </rPh>
    <rPh sb="6" eb="7">
      <t>ジ</t>
    </rPh>
    <rPh sb="8" eb="10">
      <t>ゲンガク</t>
    </rPh>
    <rPh sb="13" eb="16">
      <t>ショウヒゼイ</t>
    </rPh>
    <rPh sb="16" eb="17">
      <t>トウ</t>
    </rPh>
    <rPh sb="17" eb="19">
      <t>シイ</t>
    </rPh>
    <rPh sb="19" eb="22">
      <t>コウジョガク</t>
    </rPh>
    <phoneticPr fontId="18"/>
  </si>
  <si>
    <t>消費税及び地方消費税の申告により
確定した消費税等仕入控除税額（B)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シンコク</t>
    </rPh>
    <rPh sb="17" eb="19">
      <t>カクテイ</t>
    </rPh>
    <rPh sb="21" eb="24">
      <t>ショウヒゼイ</t>
    </rPh>
    <rPh sb="24" eb="25">
      <t>トウ</t>
    </rPh>
    <rPh sb="25" eb="27">
      <t>シイ</t>
    </rPh>
    <rPh sb="27" eb="29">
      <t>コウジョ</t>
    </rPh>
    <rPh sb="29" eb="31">
      <t>ゼイガク</t>
    </rPh>
    <phoneticPr fontId="18"/>
  </si>
  <si>
    <t>交付年度</t>
    <rPh sb="0" eb="2">
      <t>コウフ</t>
    </rPh>
    <rPh sb="2" eb="4">
      <t>ネンド</t>
    </rPh>
    <phoneticPr fontId="13"/>
  </si>
  <si>
    <t>奈良県知事　殿</t>
    <rPh sb="0" eb="3">
      <t>ナラケン</t>
    </rPh>
    <rPh sb="3" eb="5">
      <t>チジ</t>
    </rPh>
    <rPh sb="6" eb="7">
      <t>ドノ</t>
    </rPh>
    <phoneticPr fontId="13"/>
  </si>
  <si>
    <t>事業主体の公文番号</t>
    <rPh sb="0" eb="2">
      <t>ジギョウ</t>
    </rPh>
    <rPh sb="2" eb="4">
      <t>シュタイ</t>
    </rPh>
    <rPh sb="5" eb="7">
      <t>コウブン</t>
    </rPh>
    <rPh sb="7" eb="9">
      <t>バンゴウ</t>
    </rPh>
    <phoneticPr fontId="6"/>
  </si>
  <si>
    <t>国庫補助率</t>
    <rPh sb="0" eb="2">
      <t>コッコ</t>
    </rPh>
    <rPh sb="2" eb="5">
      <t>ホジョリツ</t>
    </rPh>
    <phoneticPr fontId="13"/>
  </si>
  <si>
    <t>(1)施設・財務</t>
    <rPh sb="3" eb="5">
      <t>シセツ</t>
    </rPh>
    <rPh sb="6" eb="8">
      <t>ザイム</t>
    </rPh>
    <phoneticPr fontId="13"/>
  </si>
  <si>
    <t>(2)受益農地管理</t>
    <rPh sb="3" eb="5">
      <t>ジュエキ</t>
    </rPh>
    <rPh sb="5" eb="7">
      <t>ノウチ</t>
    </rPh>
    <rPh sb="7" eb="9">
      <t>カンリ</t>
    </rPh>
    <phoneticPr fontId="13"/>
  </si>
  <si>
    <t>(3)研修・人材</t>
    <rPh sb="3" eb="5">
      <t>ケンシュウ</t>
    </rPh>
    <rPh sb="6" eb="8">
      <t>ジンザイ</t>
    </rPh>
    <phoneticPr fontId="13"/>
  </si>
  <si>
    <t>(4)財務管理強化</t>
    <rPh sb="3" eb="5">
      <t>ザイム</t>
    </rPh>
    <rPh sb="5" eb="7">
      <t>カンリ</t>
    </rPh>
    <rPh sb="7" eb="9">
      <t>キョウカ</t>
    </rPh>
    <phoneticPr fontId="13"/>
  </si>
  <si>
    <t>(5)水土里ビジョン</t>
    <rPh sb="3" eb="6">
      <t>ミドリ</t>
    </rPh>
    <phoneticPr fontId="13"/>
  </si>
  <si>
    <t>経費の配分及び収支予算書</t>
    <rPh sb="0" eb="2">
      <t>ケイヒ</t>
    </rPh>
    <rPh sb="3" eb="5">
      <t>ハイブン</t>
    </rPh>
    <rPh sb="5" eb="6">
      <t>オヨ</t>
    </rPh>
    <rPh sb="7" eb="9">
      <t>シュウシ</t>
    </rPh>
    <rPh sb="9" eb="12">
      <t>ヨサンショ</t>
    </rPh>
    <phoneticPr fontId="6"/>
  </si>
  <si>
    <t>事業の内容</t>
    <phoneticPr fontId="13"/>
  </si>
  <si>
    <t>(1)</t>
    <phoneticPr fontId="13"/>
  </si>
  <si>
    <t>施設・財務管理強化対策</t>
    <rPh sb="0" eb="2">
      <t>シセツ</t>
    </rPh>
    <rPh sb="3" eb="5">
      <t>ザイム</t>
    </rPh>
    <rPh sb="5" eb="7">
      <t>カンリ</t>
    </rPh>
    <rPh sb="7" eb="9">
      <t>キョウカ</t>
    </rPh>
    <rPh sb="9" eb="11">
      <t>タイサク</t>
    </rPh>
    <phoneticPr fontId="13"/>
  </si>
  <si>
    <t>(2)</t>
  </si>
  <si>
    <t>受益農地管理強化対策</t>
    <rPh sb="0" eb="2">
      <t>ジュエキ</t>
    </rPh>
    <rPh sb="2" eb="4">
      <t>ノウチ</t>
    </rPh>
    <rPh sb="4" eb="6">
      <t>カンリ</t>
    </rPh>
    <rPh sb="6" eb="8">
      <t>キョウカ</t>
    </rPh>
    <rPh sb="8" eb="10">
      <t>タイサク</t>
    </rPh>
    <phoneticPr fontId="13"/>
  </si>
  <si>
    <t>(3)</t>
  </si>
  <si>
    <t>研修・人材育成</t>
    <rPh sb="0" eb="2">
      <t>ケンシュウ</t>
    </rPh>
    <rPh sb="3" eb="5">
      <t>ジンザイ</t>
    </rPh>
    <rPh sb="5" eb="7">
      <t>イクセイ</t>
    </rPh>
    <phoneticPr fontId="13"/>
  </si>
  <si>
    <t>(5)</t>
    <phoneticPr fontId="6"/>
  </si>
  <si>
    <t>(4)</t>
    <phoneticPr fontId="6"/>
  </si>
  <si>
    <t>　</t>
    <phoneticPr fontId="13"/>
  </si>
  <si>
    <t>水土里ビジョン策定推進対策</t>
    <rPh sb="0" eb="3">
      <t>ミドリ</t>
    </rPh>
    <phoneticPr fontId="13"/>
  </si>
  <si>
    <t>財務管理強化に関する事業</t>
    <rPh sb="0" eb="2">
      <t>ザイム</t>
    </rPh>
    <rPh sb="2" eb="4">
      <t>カンリ</t>
    </rPh>
    <rPh sb="4" eb="6">
      <t>キョウカ</t>
    </rPh>
    <phoneticPr fontId="13"/>
  </si>
  <si>
    <t>給与</t>
    <rPh sb="0" eb="2">
      <t>キュウヨ</t>
    </rPh>
    <phoneticPr fontId="13"/>
  </si>
  <si>
    <t>旅費</t>
    <rPh sb="0" eb="2">
      <t>リョヒ</t>
    </rPh>
    <phoneticPr fontId="13"/>
  </si>
  <si>
    <t>需用費</t>
    <rPh sb="0" eb="3">
      <t>ジュヨウヒ</t>
    </rPh>
    <phoneticPr fontId="13"/>
  </si>
  <si>
    <t>共済費</t>
    <rPh sb="0" eb="2">
      <t>キョウサイ</t>
    </rPh>
    <rPh sb="2" eb="3">
      <t>ヒ</t>
    </rPh>
    <phoneticPr fontId="13"/>
  </si>
  <si>
    <t>役務費</t>
    <rPh sb="0" eb="3">
      <t>エキムヒ</t>
    </rPh>
    <phoneticPr fontId="13"/>
  </si>
  <si>
    <t>報償費</t>
    <rPh sb="0" eb="3">
      <t>ホウショウヒ</t>
    </rPh>
    <phoneticPr fontId="13"/>
  </si>
  <si>
    <t>使用料</t>
    <rPh sb="0" eb="3">
      <t>シヨウリョウ</t>
    </rPh>
    <phoneticPr fontId="13"/>
  </si>
  <si>
    <t>その他(　　)</t>
    <rPh sb="2" eb="3">
      <t>タ</t>
    </rPh>
    <phoneticPr fontId="13"/>
  </si>
  <si>
    <t>土地改良区体制強化事業補助金交付要綱第８条の規定に基づき、下記のとおり報告します。</t>
    <rPh sb="0" eb="2">
      <t>とち</t>
    </rPh>
    <rPh sb="2" eb="4">
      <t>かいりょう</t>
    </rPh>
    <rPh sb="4" eb="5">
      <t>く</t>
    </rPh>
    <rPh sb="5" eb="7">
      <t>たいせい</t>
    </rPh>
    <rPh sb="7" eb="9">
      <t>きょうか</t>
    </rPh>
    <rPh sb="9" eb="11">
      <t>じぎょう</t>
    </rPh>
    <rPh sb="11" eb="14">
      <t>ほじょきん</t>
    </rPh>
    <rPh sb="14" eb="16">
      <t>こうふ</t>
    </rPh>
    <rPh sb="16" eb="18">
      <t>ようこう</t>
    </rPh>
    <rPh sb="18" eb="19">
      <t>だい</t>
    </rPh>
    <rPh sb="20" eb="21">
      <t>じょう</t>
    </rPh>
    <rPh sb="22" eb="24">
      <t>きてい</t>
    </rPh>
    <rPh sb="25" eb="26">
      <t>もと</t>
    </rPh>
    <rPh sb="29" eb="31">
      <t>かき</t>
    </rPh>
    <rPh sb="35" eb="37">
      <t>ほうこく</t>
    </rPh>
    <phoneticPr fontId="20" type="Hiragana"/>
  </si>
  <si>
    <t>事業計画書</t>
    <rPh sb="2" eb="5">
      <t>ケイカクショ</t>
    </rPh>
    <phoneticPr fontId="13"/>
  </si>
  <si>
    <t>事業成績書</t>
    <rPh sb="0" eb="2">
      <t>ジギョウ</t>
    </rPh>
    <rPh sb="2" eb="4">
      <t>セイセキ</t>
    </rPh>
    <rPh sb="4" eb="5">
      <t>ショ</t>
    </rPh>
    <phoneticPr fontId="6"/>
  </si>
  <si>
    <t>経費の配分及び収支精算書</t>
    <rPh sb="5" eb="6">
      <t>オヨ</t>
    </rPh>
    <rPh sb="7" eb="9">
      <t>シュウシ</t>
    </rPh>
    <rPh sb="9" eb="12">
      <t>セイサンショ</t>
    </rPh>
    <phoneticPr fontId="6"/>
  </si>
  <si>
    <t>・事業計画書</t>
    <rPh sb="1" eb="3">
      <t>ジギョウ</t>
    </rPh>
    <rPh sb="3" eb="6">
      <t>ケイカクショ</t>
    </rPh>
    <phoneticPr fontId="18"/>
  </si>
  <si>
    <t>・経費の配分及び収支予算書</t>
    <rPh sb="1" eb="3">
      <t>ケイヒ</t>
    </rPh>
    <rPh sb="4" eb="6">
      <t>ハイブン</t>
    </rPh>
    <rPh sb="6" eb="7">
      <t>オヨ</t>
    </rPh>
    <rPh sb="8" eb="10">
      <t>シュウシ</t>
    </rPh>
    <rPh sb="10" eb="13">
      <t>ヨサンショ</t>
    </rPh>
    <phoneticPr fontId="18"/>
  </si>
  <si>
    <t>・変更理由書</t>
    <phoneticPr fontId="6"/>
  </si>
  <si>
    <t>（様式第３号）</t>
    <rPh sb="1" eb="3">
      <t>ヨウシキ</t>
    </rPh>
    <rPh sb="3" eb="4">
      <t>ダイ</t>
    </rPh>
    <rPh sb="5" eb="6">
      <t>ゴウ</t>
    </rPh>
    <phoneticPr fontId="6"/>
  </si>
  <si>
    <t>　土地改良区体制強化事業を実施したいので、奈良県補助金等交付規則及び土地改良区</t>
    <rPh sb="1" eb="3">
      <t>トチ</t>
    </rPh>
    <rPh sb="3" eb="6">
      <t>カイリョウク</t>
    </rPh>
    <rPh sb="6" eb="8">
      <t>タイセイ</t>
    </rPh>
    <rPh sb="8" eb="10">
      <t>キョウカ</t>
    </rPh>
    <rPh sb="10" eb="12">
      <t>ジギョウ</t>
    </rPh>
    <rPh sb="13" eb="15">
      <t>ジッシ</t>
    </rPh>
    <rPh sb="21" eb="24">
      <t>ナラケン</t>
    </rPh>
    <rPh sb="24" eb="27">
      <t>ホジョキン</t>
    </rPh>
    <rPh sb="27" eb="28">
      <t>トウ</t>
    </rPh>
    <rPh sb="28" eb="30">
      <t>コウフ</t>
    </rPh>
    <rPh sb="30" eb="32">
      <t>キソク</t>
    </rPh>
    <rPh sb="32" eb="33">
      <t>オヨ</t>
    </rPh>
    <rPh sb="34" eb="36">
      <t>トチ</t>
    </rPh>
    <rPh sb="36" eb="39">
      <t>カイリョウク</t>
    </rPh>
    <phoneticPr fontId="5"/>
  </si>
  <si>
    <t>体制強化事業補助金交付要綱第３条または第６条の規定に基づき、関係資料を添えて</t>
    <rPh sb="13" eb="14">
      <t>ダイ</t>
    </rPh>
    <rPh sb="15" eb="16">
      <t>ジョウ</t>
    </rPh>
    <rPh sb="19" eb="20">
      <t>ダイ</t>
    </rPh>
    <rPh sb="21" eb="22">
      <t>ジョウ</t>
    </rPh>
    <rPh sb="23" eb="25">
      <t>キテイ</t>
    </rPh>
    <rPh sb="30" eb="32">
      <t>カンケイ</t>
    </rPh>
    <rPh sb="32" eb="34">
      <t>シリョウ</t>
    </rPh>
    <rPh sb="35" eb="36">
      <t>ソ</t>
    </rPh>
    <phoneticPr fontId="6"/>
  </si>
  <si>
    <t>申請します。</t>
  </si>
  <si>
    <t>　3.変更承認申請書を提出する際は、補助金額の上段()書きに変更前、下段に変更後を</t>
    <rPh sb="3" eb="5">
      <t>ヘンコウ</t>
    </rPh>
    <rPh sb="5" eb="7">
      <t>ショウニン</t>
    </rPh>
    <rPh sb="7" eb="10">
      <t>シンセイショ</t>
    </rPh>
    <rPh sb="18" eb="21">
      <t>ホジョキン</t>
    </rPh>
    <rPh sb="21" eb="22">
      <t>ガク</t>
    </rPh>
    <rPh sb="23" eb="25">
      <t>ジョウダン</t>
    </rPh>
    <rPh sb="27" eb="28">
      <t>ガ</t>
    </rPh>
    <rPh sb="30" eb="32">
      <t>ヘンコウ</t>
    </rPh>
    <rPh sb="32" eb="33">
      <t>マエ</t>
    </rPh>
    <rPh sb="34" eb="36">
      <t>カダン</t>
    </rPh>
    <rPh sb="37" eb="39">
      <t>ヘンコウ</t>
    </rPh>
    <rPh sb="39" eb="40">
      <t>ゴ</t>
    </rPh>
    <phoneticPr fontId="6"/>
  </si>
  <si>
    <t>　　記載する。</t>
    <phoneticPr fontId="6"/>
  </si>
  <si>
    <t/>
  </si>
  <si>
    <t>　土地改良区体制強化事業が完了しましたので、土地改良区体制強化事業補助金交付</t>
    <rPh sb="1" eb="3">
      <t>トチ</t>
    </rPh>
    <rPh sb="3" eb="6">
      <t>カイリョウク</t>
    </rPh>
    <rPh sb="6" eb="8">
      <t>タイセイ</t>
    </rPh>
    <rPh sb="8" eb="10">
      <t>キョウカ</t>
    </rPh>
    <rPh sb="10" eb="12">
      <t>ジギョウ</t>
    </rPh>
    <rPh sb="13" eb="15">
      <t>カンリョウ</t>
    </rPh>
    <rPh sb="22" eb="24">
      <t>トチ</t>
    </rPh>
    <rPh sb="24" eb="27">
      <t>カイリョウク</t>
    </rPh>
    <rPh sb="27" eb="29">
      <t>タイセイ</t>
    </rPh>
    <rPh sb="29" eb="31">
      <t>キョウカ</t>
    </rPh>
    <phoneticPr fontId="5"/>
  </si>
  <si>
    <t>第２号様式</t>
    <phoneticPr fontId="6"/>
  </si>
  <si>
    <t>第３号様式</t>
    <phoneticPr fontId="5"/>
  </si>
  <si>
    <t>第４号様式</t>
    <rPh sb="0" eb="1">
      <t>ダイ</t>
    </rPh>
    <rPh sb="2" eb="3">
      <t>ゴウ</t>
    </rPh>
    <rPh sb="3" eb="5">
      <t>ヨウシキ</t>
    </rPh>
    <phoneticPr fontId="5"/>
  </si>
  <si>
    <t>出来高届</t>
    <phoneticPr fontId="18"/>
  </si>
  <si>
    <t>事業完了報告書</t>
    <rPh sb="0" eb="2">
      <t>ジギョウ</t>
    </rPh>
    <rPh sb="2" eb="4">
      <t>カンリョウ</t>
    </rPh>
    <rPh sb="4" eb="7">
      <t>ホウコクショ</t>
    </rPh>
    <phoneticPr fontId="18"/>
  </si>
  <si>
    <t>（様式第２号）</t>
    <rPh sb="1" eb="3">
      <t>ヨウシキ</t>
    </rPh>
    <rPh sb="3" eb="4">
      <t>ダイ</t>
    </rPh>
    <rPh sb="5" eb="6">
      <t>ゴウ</t>
    </rPh>
    <phoneticPr fontId="6"/>
  </si>
  <si>
    <t>（様式第６号）</t>
    <rPh sb="1" eb="3">
      <t>ヨウシキ</t>
    </rPh>
    <rPh sb="3" eb="4">
      <t>ダイ</t>
    </rPh>
    <rPh sb="5" eb="6">
      <t>ゴウ</t>
    </rPh>
    <phoneticPr fontId="6"/>
  </si>
  <si>
    <t>第６号様式</t>
    <rPh sb="0" eb="1">
      <t>ダイ</t>
    </rPh>
    <rPh sb="2" eb="3">
      <t>ゴウ</t>
    </rPh>
    <rPh sb="3" eb="5">
      <t>ヨウシキ</t>
    </rPh>
    <phoneticPr fontId="5"/>
  </si>
  <si>
    <t>第７号様式</t>
    <rPh sb="0" eb="1">
      <t>だい</t>
    </rPh>
    <rPh sb="2" eb="3">
      <t>ごう</t>
    </rPh>
    <rPh sb="3" eb="5">
      <t>ようしき</t>
    </rPh>
    <phoneticPr fontId="20" type="Hiragana"/>
  </si>
  <si>
    <t>　　土地改良区体制強化事業　消費税等仕入控除税額報告書</t>
    <rPh sb="14" eb="17">
      <t>ショウヒゼイ</t>
    </rPh>
    <rPh sb="17" eb="18">
      <t>ナド</t>
    </rPh>
    <rPh sb="18" eb="20">
      <t>シイレ</t>
    </rPh>
    <rPh sb="20" eb="22">
      <t>コウジョ</t>
    </rPh>
    <rPh sb="22" eb="24">
      <t>ゼイガク</t>
    </rPh>
    <rPh sb="24" eb="27">
      <t>ホウコクショ</t>
    </rPh>
    <phoneticPr fontId="5"/>
  </si>
  <si>
    <t>第８号様式</t>
    <rPh sb="0" eb="1">
      <t>ダイ</t>
    </rPh>
    <rPh sb="2" eb="3">
      <t>ゴウ</t>
    </rPh>
    <rPh sb="3" eb="5">
      <t>ヨウシキ</t>
    </rPh>
    <phoneticPr fontId="5"/>
  </si>
  <si>
    <t>　土地改良区体制強化事業補助金交付要綱第11条の規定に基づき、土地改良区機能強化支援事業実施要領第８に定める着手届を、別添のとおり提出する。</t>
    <rPh sb="1" eb="3">
      <t>トチ</t>
    </rPh>
    <rPh sb="3" eb="6">
      <t>カイリョウク</t>
    </rPh>
    <rPh sb="6" eb="8">
      <t>タイセイ</t>
    </rPh>
    <rPh sb="8" eb="10">
      <t>キョウカ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19" eb="20">
      <t>ダイ</t>
    </rPh>
    <rPh sb="22" eb="23">
      <t>ジョウ</t>
    </rPh>
    <rPh sb="24" eb="26">
      <t>キテイ</t>
    </rPh>
    <rPh sb="27" eb="28">
      <t>モト</t>
    </rPh>
    <rPh sb="31" eb="33">
      <t>トチ</t>
    </rPh>
    <rPh sb="33" eb="35">
      <t>カイリョウ</t>
    </rPh>
    <rPh sb="35" eb="36">
      <t>ク</t>
    </rPh>
    <rPh sb="36" eb="38">
      <t>キノウ</t>
    </rPh>
    <rPh sb="38" eb="40">
      <t>キョウカ</t>
    </rPh>
    <rPh sb="40" eb="42">
      <t>シエン</t>
    </rPh>
    <rPh sb="42" eb="44">
      <t>ジギョウ</t>
    </rPh>
    <rPh sb="44" eb="46">
      <t>ジッシ</t>
    </rPh>
    <rPh sb="51" eb="52">
      <t>サダ</t>
    </rPh>
    <rPh sb="54" eb="56">
      <t>チャクシュ</t>
    </rPh>
    <rPh sb="56" eb="57">
      <t>トドケ</t>
    </rPh>
    <rPh sb="59" eb="61">
      <t>ベッテン</t>
    </rPh>
    <rPh sb="65" eb="67">
      <t>テイシュツ</t>
    </rPh>
    <phoneticPr fontId="13"/>
  </si>
  <si>
    <t>振 込 先</t>
    <rPh sb="0" eb="1">
      <t>シン</t>
    </rPh>
    <rPh sb="2" eb="3">
      <t>コ</t>
    </rPh>
    <rPh sb="4" eb="5">
      <t>サキ</t>
    </rPh>
    <phoneticPr fontId="6"/>
  </si>
  <si>
    <t>普通・当座</t>
    <rPh sb="0" eb="2">
      <t>フツウ</t>
    </rPh>
    <rPh sb="3" eb="5">
      <t>トウザ</t>
    </rPh>
    <phoneticPr fontId="6"/>
  </si>
  <si>
    <t>支　店　名</t>
    <rPh sb="0" eb="1">
      <t>シ</t>
    </rPh>
    <rPh sb="2" eb="3">
      <t>ミセ</t>
    </rPh>
    <rPh sb="4" eb="5">
      <t>ナ</t>
    </rPh>
    <phoneticPr fontId="6"/>
  </si>
  <si>
    <t>銀　行　名</t>
    <rPh sb="0" eb="1">
      <t>ギン</t>
    </rPh>
    <rPh sb="2" eb="3">
      <t>ギョウ</t>
    </rPh>
    <rPh sb="4" eb="5">
      <t>ナ</t>
    </rPh>
    <phoneticPr fontId="6"/>
  </si>
  <si>
    <t>　　普通</t>
    <rPh sb="2" eb="4">
      <t>フツウ</t>
    </rPh>
    <phoneticPr fontId="6"/>
  </si>
  <si>
    <t>当座</t>
    <rPh sb="0" eb="2">
      <t>トウザ</t>
    </rPh>
    <phoneticPr fontId="6"/>
  </si>
  <si>
    <t>口座名義人</t>
  </si>
  <si>
    <t>土地改良区体制強化事業　補助金申請書</t>
    <rPh sb="0" eb="11">
      <t>トチカイリョウクタイセイキョウカジギョウ</t>
    </rPh>
    <rPh sb="12" eb="15">
      <t>ホジョキン</t>
    </rPh>
    <rPh sb="15" eb="18">
      <t>シンセイショ</t>
    </rPh>
    <phoneticPr fontId="5"/>
  </si>
  <si>
    <t>箇所番号</t>
    <rPh sb="0" eb="2">
      <t>カショ</t>
    </rPh>
    <rPh sb="2" eb="4">
      <t>バンゴウ</t>
    </rPh>
    <phoneticPr fontId="13"/>
  </si>
  <si>
    <t>事 業 費</t>
    <rPh sb="0" eb="1">
      <t>コト</t>
    </rPh>
    <rPh sb="2" eb="3">
      <t>ギョウ</t>
    </rPh>
    <rPh sb="4" eb="5">
      <t>ヒ</t>
    </rPh>
    <phoneticPr fontId="13"/>
  </si>
  <si>
    <t>補</t>
    <rPh sb="0" eb="1">
      <t>ホ</t>
    </rPh>
    <phoneticPr fontId="13"/>
  </si>
  <si>
    <t>補 助 金</t>
    <rPh sb="0" eb="1">
      <t>ホ</t>
    </rPh>
    <rPh sb="2" eb="3">
      <t>スケ</t>
    </rPh>
    <rPh sb="4" eb="5">
      <t>キン</t>
    </rPh>
    <phoneticPr fontId="13"/>
  </si>
  <si>
    <t>出　来　高　届　　提　出　時　点</t>
    <rPh sb="0" eb="1">
      <t>デ</t>
    </rPh>
    <rPh sb="2" eb="3">
      <t>コ</t>
    </rPh>
    <rPh sb="4" eb="5">
      <t>コウ</t>
    </rPh>
    <rPh sb="6" eb="7">
      <t>トドケ</t>
    </rPh>
    <rPh sb="9" eb="10">
      <t>テイ</t>
    </rPh>
    <rPh sb="11" eb="12">
      <t>デ</t>
    </rPh>
    <rPh sb="13" eb="14">
      <t>トキ</t>
    </rPh>
    <rPh sb="15" eb="16">
      <t>テン</t>
    </rPh>
    <phoneticPr fontId="13"/>
  </si>
  <si>
    <t>既受領額</t>
    <rPh sb="0" eb="1">
      <t>キ</t>
    </rPh>
    <phoneticPr fontId="6"/>
  </si>
  <si>
    <t>今　　　回</t>
    <rPh sb="0" eb="1">
      <t>イマ</t>
    </rPh>
    <rPh sb="4" eb="5">
      <t>カイ</t>
    </rPh>
    <phoneticPr fontId="13"/>
  </si>
  <si>
    <t xml:space="preserve">今回請求後
</t>
    <rPh sb="0" eb="2">
      <t>コンカイ</t>
    </rPh>
    <rPh sb="2" eb="4">
      <t>セイキュウ</t>
    </rPh>
    <rPh sb="4" eb="5">
      <t>ゴ</t>
    </rPh>
    <phoneticPr fontId="13"/>
  </si>
  <si>
    <t>備　考</t>
    <rPh sb="0" eb="1">
      <t>ソナエ</t>
    </rPh>
    <rPh sb="2" eb="3">
      <t>コウ</t>
    </rPh>
    <phoneticPr fontId="13"/>
  </si>
  <si>
    <t>助</t>
    <rPh sb="0" eb="1">
      <t>ジョ</t>
    </rPh>
    <phoneticPr fontId="6"/>
  </si>
  <si>
    <t>出　来　高 （ 見　込 ） 額</t>
    <rPh sb="0" eb="1">
      <t>デ</t>
    </rPh>
    <rPh sb="2" eb="3">
      <t>コ</t>
    </rPh>
    <rPh sb="4" eb="5">
      <t>コウ</t>
    </rPh>
    <rPh sb="8" eb="9">
      <t>ミ</t>
    </rPh>
    <rPh sb="10" eb="11">
      <t>コ</t>
    </rPh>
    <rPh sb="14" eb="15">
      <t>ガク</t>
    </rPh>
    <phoneticPr fontId="13"/>
  </si>
  <si>
    <t>率</t>
    <rPh sb="0" eb="1">
      <t>リツ</t>
    </rPh>
    <phoneticPr fontId="6"/>
  </si>
  <si>
    <t>出来高率</t>
    <rPh sb="0" eb="3">
      <t>デキダカ</t>
    </rPh>
    <rPh sb="3" eb="4">
      <t>リツ</t>
    </rPh>
    <phoneticPr fontId="6"/>
  </si>
  <si>
    <t>出来高額</t>
    <rPh sb="0" eb="3">
      <t>デキダカ</t>
    </rPh>
    <rPh sb="3" eb="4">
      <t>ガク</t>
    </rPh>
    <phoneticPr fontId="13"/>
  </si>
  <si>
    <t>支出(見込)額</t>
    <rPh sb="0" eb="2">
      <t>シシュツ</t>
    </rPh>
    <rPh sb="3" eb="5">
      <t>ミコ</t>
    </rPh>
    <rPh sb="6" eb="7">
      <t>ガク</t>
    </rPh>
    <phoneticPr fontId="13"/>
  </si>
  <si>
    <t>補助金相当額</t>
    <rPh sb="0" eb="3">
      <t>ホジョキン</t>
    </rPh>
    <rPh sb="3" eb="5">
      <t>ソウトウ</t>
    </rPh>
    <rPh sb="5" eb="6">
      <t>ガク</t>
    </rPh>
    <phoneticPr fontId="13"/>
  </si>
  <si>
    <t>請求済金額</t>
    <rPh sb="2" eb="3">
      <t>ズミ</t>
    </rPh>
    <phoneticPr fontId="6"/>
  </si>
  <si>
    <t>未　済　額</t>
    <phoneticPr fontId="6"/>
  </si>
  <si>
    <t>A</t>
    <phoneticPr fontId="13"/>
  </si>
  <si>
    <t>B</t>
    <phoneticPr fontId="13"/>
  </si>
  <si>
    <t>C＝(A×B)</t>
    <phoneticPr fontId="13"/>
  </si>
  <si>
    <t>D=E/A</t>
    <phoneticPr fontId="6"/>
  </si>
  <si>
    <t>E</t>
    <phoneticPr fontId="13"/>
  </si>
  <si>
    <t>F</t>
    <phoneticPr fontId="13"/>
  </si>
  <si>
    <t>G=B×F</t>
    <phoneticPr fontId="13"/>
  </si>
  <si>
    <t>H</t>
    <phoneticPr fontId="13"/>
  </si>
  <si>
    <t>I≦G-H</t>
    <phoneticPr fontId="13"/>
  </si>
  <si>
    <t>J=C-H-G</t>
    <phoneticPr fontId="13"/>
  </si>
  <si>
    <t>合　　　計</t>
    <rPh sb="0" eb="1">
      <t>ア</t>
    </rPh>
    <rPh sb="4" eb="5">
      <t>ケイ</t>
    </rPh>
    <phoneticPr fontId="13"/>
  </si>
  <si>
    <t>　※1.交付申請時から箇所ごとの事業費が変更している場合は、該当箇所と小計、合計欄に行を挿入し、A,B,C列において上段()書きで変更前を、下段に変更後を記入する。</t>
    <rPh sb="4" eb="6">
      <t>コウフ</t>
    </rPh>
    <rPh sb="6" eb="8">
      <t>シンセイ</t>
    </rPh>
    <rPh sb="8" eb="9">
      <t>ジ</t>
    </rPh>
    <rPh sb="11" eb="13">
      <t>カショ</t>
    </rPh>
    <rPh sb="16" eb="19">
      <t>ジギョウヒ</t>
    </rPh>
    <rPh sb="20" eb="22">
      <t>ヘンコウ</t>
    </rPh>
    <rPh sb="26" eb="28">
      <t>バアイ</t>
    </rPh>
    <rPh sb="30" eb="32">
      <t>ガイトウ</t>
    </rPh>
    <rPh sb="32" eb="34">
      <t>カショ</t>
    </rPh>
    <rPh sb="35" eb="37">
      <t>ショウケイ</t>
    </rPh>
    <rPh sb="38" eb="40">
      <t>ゴウケイ</t>
    </rPh>
    <rPh sb="40" eb="41">
      <t>ラン</t>
    </rPh>
    <rPh sb="42" eb="43">
      <t>ギョウ</t>
    </rPh>
    <rPh sb="44" eb="46">
      <t>ソウニュウ</t>
    </rPh>
    <rPh sb="53" eb="54">
      <t>レツ</t>
    </rPh>
    <rPh sb="58" eb="60">
      <t>ジョウダン</t>
    </rPh>
    <rPh sb="62" eb="63">
      <t>ガ</t>
    </rPh>
    <rPh sb="65" eb="68">
      <t>ヘンコウマエ</t>
    </rPh>
    <rPh sb="70" eb="72">
      <t>カダン</t>
    </rPh>
    <rPh sb="73" eb="76">
      <t>ヘンコウゴ</t>
    </rPh>
    <rPh sb="77" eb="79">
      <t>キニュウ</t>
    </rPh>
    <phoneticPr fontId="13"/>
  </si>
  <si>
    <t xml:space="preserve">  　2.前払金のみの場合は、備考欄に「前払金のみ」と記入する。</t>
    <rPh sb="5" eb="7">
      <t>マエバラ</t>
    </rPh>
    <rPh sb="7" eb="8">
      <t>キン</t>
    </rPh>
    <rPh sb="11" eb="13">
      <t>バアイ</t>
    </rPh>
    <rPh sb="15" eb="17">
      <t>ビコウ</t>
    </rPh>
    <rPh sb="17" eb="18">
      <t>ラン</t>
    </rPh>
    <rPh sb="20" eb="22">
      <t>マエバラ</t>
    </rPh>
    <rPh sb="22" eb="23">
      <t>キン</t>
    </rPh>
    <rPh sb="27" eb="29">
      <t>キニュウ</t>
    </rPh>
    <phoneticPr fontId="13"/>
  </si>
  <si>
    <t>土地改良区体制強化事業　出来高届</t>
    <rPh sb="12" eb="15">
      <t>デキダカ</t>
    </rPh>
    <phoneticPr fontId="5"/>
  </si>
  <si>
    <t>　土地改良区体制強化事業補助金交付要綱に基づき、出来高について届け出ます。</t>
    <rPh sb="1" eb="3">
      <t>トチ</t>
    </rPh>
    <rPh sb="3" eb="5">
      <t>カイリョウ</t>
    </rPh>
    <rPh sb="5" eb="6">
      <t>ク</t>
    </rPh>
    <rPh sb="6" eb="8">
      <t>タイセイ</t>
    </rPh>
    <rPh sb="8" eb="10">
      <t>キョウカ</t>
    </rPh>
    <rPh sb="10" eb="12">
      <t>ジギョウ</t>
    </rPh>
    <rPh sb="12" eb="15">
      <t>ホジョキン</t>
    </rPh>
    <rPh sb="15" eb="17">
      <t>コウフ</t>
    </rPh>
    <rPh sb="17" eb="19">
      <t>ヨウコウ</t>
    </rPh>
    <rPh sb="20" eb="21">
      <t>モト</t>
    </rPh>
    <rPh sb="24" eb="27">
      <t>デキダカ</t>
    </rPh>
    <rPh sb="31" eb="32">
      <t>トド</t>
    </rPh>
    <rPh sb="33" eb="34">
      <t>デ</t>
    </rPh>
    <phoneticPr fontId="5"/>
  </si>
  <si>
    <t>　第５号様式</t>
    <rPh sb="4" eb="6">
      <t>ヨウシキ</t>
    </rPh>
    <phoneticPr fontId="13"/>
  </si>
  <si>
    <t>奈良県土地改良事業団体連合会</t>
    <rPh sb="0" eb="14">
      <t>ナラケントチカイリョウジギョウダンタイレンゴウカイ</t>
    </rPh>
    <phoneticPr fontId="6"/>
  </si>
  <si>
    <t>要綱第９条の規定に基づき、関係資料を添えて報告します。</t>
    <rPh sb="13" eb="15">
      <t>カンケイ</t>
    </rPh>
    <rPh sb="15" eb="17">
      <t>シリョウ</t>
    </rPh>
    <rPh sb="18" eb="19">
      <t>ソ</t>
    </rPh>
    <rPh sb="21" eb="23">
      <t>ホウコク</t>
    </rPh>
    <phoneticPr fontId="6"/>
  </si>
  <si>
    <t>第９号様式</t>
    <rPh sb="0" eb="1">
      <t>ダイ</t>
    </rPh>
    <rPh sb="2" eb="3">
      <t>ゴウ</t>
    </rPh>
    <rPh sb="3" eb="5">
      <t>ヨウシキ</t>
    </rPh>
    <phoneticPr fontId="5"/>
  </si>
  <si>
    <t>　　　定められた様式を添付する</t>
    <phoneticPr fontId="6"/>
  </si>
  <si>
    <t>※１　該当する□にチェックを入れる</t>
    <rPh sb="3" eb="5">
      <t>ガイトウ</t>
    </rPh>
    <rPh sb="14" eb="15">
      <t>イ</t>
    </rPh>
    <phoneticPr fontId="6"/>
  </si>
  <si>
    <t>　３　事業成績書では、土地改良区機能強化支援事業実施要領第９で</t>
    <phoneticPr fontId="6"/>
  </si>
  <si>
    <t>　２　事業計画書では、各項目に事業内容を記載する</t>
    <rPh sb="5" eb="7">
      <t>ケイカク</t>
    </rPh>
    <rPh sb="11" eb="12">
      <t>カク</t>
    </rPh>
    <rPh sb="12" eb="14">
      <t>コウモク</t>
    </rPh>
    <rPh sb="15" eb="17">
      <t>ジギョウ</t>
    </rPh>
    <rPh sb="17" eb="19">
      <t>ナイヨウ</t>
    </rPh>
    <rPh sb="20" eb="22">
      <t>キサイ</t>
    </rPh>
    <phoneticPr fontId="6"/>
  </si>
  <si>
    <t xml:space="preserve">   管理強化対策</t>
    <rPh sb="3" eb="7">
      <t>カンリキョウカ</t>
    </rPh>
    <rPh sb="7" eb="9">
      <t>タイサク</t>
    </rPh>
    <phoneticPr fontId="13"/>
  </si>
  <si>
    <t xml:space="preserve"> 　強化対策</t>
    <rPh sb="2" eb="4">
      <t>キョウカ</t>
    </rPh>
    <rPh sb="4" eb="6">
      <t>タイサク</t>
    </rPh>
    <phoneticPr fontId="13"/>
  </si>
  <si>
    <t xml:space="preserve"> 　育成</t>
    <rPh sb="2" eb="4">
      <t>イクセイ</t>
    </rPh>
    <phoneticPr fontId="13"/>
  </si>
  <si>
    <t xml:space="preserve"> 　に関する事業</t>
    <rPh sb="3" eb="4">
      <t>カン</t>
    </rPh>
    <rPh sb="6" eb="8">
      <t>ジギョウ</t>
    </rPh>
    <phoneticPr fontId="13"/>
  </si>
  <si>
    <t xml:space="preserve"> 　策定推進対策</t>
    <rPh sb="2" eb="4">
      <t>サクテイ</t>
    </rPh>
    <rPh sb="4" eb="6">
      <t>スイシン</t>
    </rPh>
    <rPh sb="6" eb="8">
      <t>タイサク</t>
    </rPh>
    <phoneticPr fontId="13"/>
  </si>
  <si>
    <t>（様式第９号）</t>
    <rPh sb="1" eb="3">
      <t>ヨウシキ</t>
    </rPh>
    <rPh sb="3" eb="4">
      <t>ダイ</t>
    </rPh>
    <rPh sb="5" eb="6">
      <t>ゴウ</t>
    </rPh>
    <phoneticPr fontId="6"/>
  </si>
  <si>
    <t>☑</t>
    <phoneticPr fontId="6"/>
  </si>
  <si>
    <t>事業計画書</t>
    <rPh sb="0" eb="2">
      <t>ジギョウ</t>
    </rPh>
    <rPh sb="2" eb="5">
      <t>ケイカクショ</t>
    </rPh>
    <phoneticPr fontId="18"/>
  </si>
  <si>
    <t>経費の配分及び収支精算書</t>
    <rPh sb="0" eb="2">
      <t>ケイヒ</t>
    </rPh>
    <rPh sb="3" eb="5">
      <t>ハイブン</t>
    </rPh>
    <rPh sb="5" eb="6">
      <t>オヨ</t>
    </rPh>
    <rPh sb="7" eb="9">
      <t>シュウシ</t>
    </rPh>
    <rPh sb="9" eb="12">
      <t>セイサンショ</t>
    </rPh>
    <phoneticPr fontId="18"/>
  </si>
  <si>
    <t>完成検査書</t>
    <rPh sb="0" eb="2">
      <t>カンセイ</t>
    </rPh>
    <rPh sb="2" eb="4">
      <t>ケンサ</t>
    </rPh>
    <rPh sb="4" eb="5">
      <t>ショ</t>
    </rPh>
    <phoneticPr fontId="18"/>
  </si>
  <si>
    <t>第10号様式</t>
    <rPh sb="0" eb="1">
      <t>ダイ</t>
    </rPh>
    <rPh sb="3" eb="4">
      <t>ゴウ</t>
    </rPh>
    <rPh sb="4" eb="6">
      <t>ヨウシキ</t>
    </rPh>
    <phoneticPr fontId="5"/>
  </si>
  <si>
    <t>第11号様式</t>
    <phoneticPr fontId="13"/>
  </si>
  <si>
    <t>○○第</t>
    <rPh sb="2" eb="3">
      <t>ダイ</t>
    </rPh>
    <phoneticPr fontId="6"/>
  </si>
  <si>
    <t>土地改良区体制強化事業　検査書</t>
    <rPh sb="0" eb="11">
      <t>トチカイリョウクタイセイキョウカジギョウ</t>
    </rPh>
    <rPh sb="12" eb="15">
      <t>ケンサショ</t>
    </rPh>
    <phoneticPr fontId="5"/>
  </si>
  <si>
    <t>契約名</t>
    <rPh sb="0" eb="2">
      <t>ケイヤク</t>
    </rPh>
    <rPh sb="2" eb="3">
      <t>メイ</t>
    </rPh>
    <phoneticPr fontId="18"/>
  </si>
  <si>
    <t>受注者　代表者名</t>
    <rPh sb="0" eb="3">
      <t>ジュチュウシャ</t>
    </rPh>
    <rPh sb="4" eb="7">
      <t>ダイヒョウシャ</t>
    </rPh>
    <rPh sb="7" eb="8">
      <t>メイ</t>
    </rPh>
    <phoneticPr fontId="18"/>
  </si>
  <si>
    <t>受注者名</t>
    <rPh sb="0" eb="2">
      <t>ジュチュウ</t>
    </rPh>
    <rPh sb="2" eb="3">
      <t>シャ</t>
    </rPh>
    <rPh sb="3" eb="4">
      <t>メイ</t>
    </rPh>
    <phoneticPr fontId="18"/>
  </si>
  <si>
    <t>当初契約額</t>
    <rPh sb="0" eb="2">
      <t>トウショ</t>
    </rPh>
    <rPh sb="2" eb="5">
      <t>ケイヤクガク</t>
    </rPh>
    <phoneticPr fontId="18"/>
  </si>
  <si>
    <t>最終契約額</t>
    <rPh sb="0" eb="2">
      <t>サイシュウ</t>
    </rPh>
    <rPh sb="2" eb="5">
      <t>ケイヤクガク</t>
    </rPh>
    <phoneticPr fontId="18"/>
  </si>
  <si>
    <t>契約工期　始</t>
    <rPh sb="0" eb="2">
      <t>ケイヤク</t>
    </rPh>
    <rPh sb="2" eb="4">
      <t>コウキ</t>
    </rPh>
    <rPh sb="5" eb="6">
      <t>ハジ</t>
    </rPh>
    <phoneticPr fontId="18"/>
  </si>
  <si>
    <t>契約工期　終</t>
    <rPh sb="0" eb="2">
      <t>ケイヤク</t>
    </rPh>
    <rPh sb="2" eb="4">
      <t>コウキ</t>
    </rPh>
    <rPh sb="5" eb="6">
      <t>オ</t>
    </rPh>
    <phoneticPr fontId="18"/>
  </si>
  <si>
    <t>カタカナによる</t>
    <phoneticPr fontId="6"/>
  </si>
  <si>
    <t>完成日</t>
    <rPh sb="0" eb="2">
      <t>カンセイ</t>
    </rPh>
    <rPh sb="2" eb="3">
      <t>ビ</t>
    </rPh>
    <phoneticPr fontId="18"/>
  </si>
  <si>
    <t>検査日</t>
    <rPh sb="0" eb="3">
      <t>ケンサビ</t>
    </rPh>
    <phoneticPr fontId="18"/>
  </si>
  <si>
    <t>→横に記載</t>
    <rPh sb="1" eb="2">
      <t>ヨコ</t>
    </rPh>
    <rPh sb="3" eb="5">
      <t>キサイ</t>
    </rPh>
    <phoneticPr fontId="6"/>
  </si>
  <si>
    <t>○○</t>
    <phoneticPr fontId="6"/>
  </si>
  <si>
    <t>○○は「始めに」シートのD9セルに記載</t>
    <rPh sb="4" eb="5">
      <t>ハジ</t>
    </rPh>
    <rPh sb="17" eb="19">
      <t>キサイ</t>
    </rPh>
    <phoneticPr fontId="6"/>
  </si>
  <si>
    <t>検査者</t>
    <rPh sb="0" eb="3">
      <t>ケンサシャ</t>
    </rPh>
    <phoneticPr fontId="18"/>
  </si>
  <si>
    <t>事業主体名</t>
    <rPh sb="0" eb="2">
      <t>ジギョウ</t>
    </rPh>
    <rPh sb="2" eb="4">
      <t>シュタイ</t>
    </rPh>
    <rPh sb="4" eb="5">
      <t>メイ</t>
    </rPh>
    <phoneticPr fontId="6"/>
  </si>
  <si>
    <t>検査書</t>
    <rPh sb="0" eb="2">
      <t>ケンサ</t>
    </rPh>
    <rPh sb="2" eb="3">
      <t>ショ</t>
    </rPh>
    <phoneticPr fontId="18"/>
  </si>
  <si>
    <t>※1</t>
    <phoneticPr fontId="6"/>
  </si>
  <si>
    <t>事業成績書</t>
    <rPh sb="0" eb="2">
      <t>ジギョウ</t>
    </rPh>
    <rPh sb="2" eb="4">
      <t>セイセキ</t>
    </rPh>
    <phoneticPr fontId="18"/>
  </si>
  <si>
    <t>請求書</t>
    <phoneticPr fontId="18"/>
  </si>
  <si>
    <t>土地改良区体制強化事業　完了報告書</t>
    <rPh sb="0" eb="11">
      <t>トチカイリョウクタイセイキョウカジギョウ</t>
    </rPh>
    <rPh sb="12" eb="14">
      <t>カンリョウ</t>
    </rPh>
    <rPh sb="14" eb="17">
      <t>ホウコクショ</t>
    </rPh>
    <phoneticPr fontId="5"/>
  </si>
  <si>
    <t>土地改良区体制強化事業　交付決定前着手届</t>
    <rPh sb="0" eb="2">
      <t>トチ</t>
    </rPh>
    <rPh sb="2" eb="5">
      <t>カイリョウク</t>
    </rPh>
    <rPh sb="5" eb="7">
      <t>タイセイ</t>
    </rPh>
    <rPh sb="7" eb="9">
      <t>キョウカ</t>
    </rPh>
    <rPh sb="14" eb="16">
      <t>ケッテイ</t>
    </rPh>
    <rPh sb="16" eb="17">
      <t>マエ</t>
    </rPh>
    <rPh sb="17" eb="19">
      <t>チャクシュ</t>
    </rPh>
    <rPh sb="19" eb="20">
      <t>トドケ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</si>
</sst>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\(#,##0\)"/>
    <numFmt numFmtId="177" formatCode="#,##0;\-#,##0;&quot;-&quot;"/>
    <numFmt numFmtId="178" formatCode="[$-411]ggge&quot;年&quot;m&quot;月&quot;d&quot;日&quot;;@"/>
    <numFmt numFmtId="179" formatCode="#,##0_);[Red]\(#,##0\)"/>
    <numFmt numFmtId="180" formatCode="#,##0_ ;[Red]\-#,##0\ "/>
    <numFmt numFmtId="181" formatCode="[$-411]ge\.m\.d;@"/>
    <numFmt numFmtId="182" formatCode="[$]ggge&quot;年&quot;m&quot;月&quot;d&quot;日&quot;;@" x16r2:formatCode16="[$-ja-JP-x-gannen]ggge&quot;年&quot;m&quot;月&quot;d&quot;日&quot;;@"/>
    <numFmt numFmtId="183" formatCode="#,##0_ "/>
    <numFmt numFmtId="184" formatCode="0.0%"/>
  </numFmts>
  <fonts count="2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</font>
    <font>
      <sz val="14"/>
      <name val="BIZ UDゴシック"/>
      <family val="3"/>
      <charset val="128"/>
    </font>
    <font>
      <sz val="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b/>
      <sz val="14"/>
      <name val="BIZ UDゴシック"/>
      <family val="3"/>
      <charset val="128"/>
    </font>
    <font>
      <strike/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Segoe UI Symbol"/>
      <family val="3"/>
    </font>
    <font>
      <sz val="16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77" fontId="10" fillId="0" borderId="0" applyFill="0" applyBorder="0" applyAlignment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/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8" fillId="0" borderId="0"/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4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5" fillId="0" borderId="0" xfId="14" applyFont="1">
      <alignment vertical="center"/>
    </xf>
    <xf numFmtId="0" fontId="15" fillId="0" borderId="0" xfId="12" applyFont="1">
      <alignment vertical="center"/>
    </xf>
    <xf numFmtId="0" fontId="15" fillId="0" borderId="0" xfId="12" applyFont="1" applyAlignment="1">
      <alignment vertical="center"/>
    </xf>
    <xf numFmtId="49" fontId="15" fillId="0" borderId="0" xfId="17" applyNumberFormat="1" applyFont="1" applyAlignment="1">
      <alignment horizontal="distributed" vertical="center"/>
    </xf>
    <xf numFmtId="0" fontId="15" fillId="0" borderId="0" xfId="17" applyFont="1" applyAlignment="1">
      <alignment horizontal="distributed" vertical="center"/>
    </xf>
    <xf numFmtId="0" fontId="15" fillId="0" borderId="6" xfId="17" applyFont="1" applyBorder="1" applyAlignment="1">
      <alignment horizontal="center" vertical="center"/>
    </xf>
    <xf numFmtId="0" fontId="15" fillId="0" borderId="17" xfId="17" applyFont="1" applyBorder="1" applyAlignment="1">
      <alignment horizontal="left" vertical="center"/>
    </xf>
    <xf numFmtId="0" fontId="15" fillId="0" borderId="17" xfId="17" applyFont="1" applyBorder="1" applyAlignment="1">
      <alignment horizontal="center" vertical="center"/>
    </xf>
    <xf numFmtId="0" fontId="15" fillId="0" borderId="13" xfId="17" applyFont="1" applyBorder="1" applyAlignment="1">
      <alignment horizontal="center" vertical="center"/>
    </xf>
    <xf numFmtId="0" fontId="15" fillId="0" borderId="10" xfId="17" applyFont="1" applyBorder="1" applyAlignment="1">
      <alignment horizontal="center" vertical="center"/>
    </xf>
    <xf numFmtId="0" fontId="15" fillId="0" borderId="5" xfId="17" applyFont="1" applyBorder="1" applyAlignment="1">
      <alignment horizontal="left" vertical="center"/>
    </xf>
    <xf numFmtId="0" fontId="15" fillId="0" borderId="5" xfId="17" applyFont="1" applyBorder="1" applyAlignment="1">
      <alignment horizontal="center" vertical="center"/>
    </xf>
    <xf numFmtId="0" fontId="15" fillId="0" borderId="15" xfId="17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14" applyFont="1" applyAlignment="1">
      <alignment vertical="center" wrapText="1"/>
    </xf>
    <xf numFmtId="0" fontId="15" fillId="0" borderId="22" xfId="14" applyFont="1" applyBorder="1" applyAlignment="1">
      <alignment horizontal="center" vertical="center"/>
    </xf>
    <xf numFmtId="0" fontId="15" fillId="0" borderId="44" xfId="14" applyFont="1" applyBorder="1" applyAlignment="1">
      <alignment horizontal="center" vertical="center"/>
    </xf>
    <xf numFmtId="0" fontId="15" fillId="0" borderId="38" xfId="14" applyFont="1" applyBorder="1" applyAlignment="1">
      <alignment horizontal="center" vertical="center"/>
    </xf>
    <xf numFmtId="0" fontId="15" fillId="0" borderId="32" xfId="14" applyFont="1" applyBorder="1" applyAlignment="1">
      <alignment horizontal="center" vertical="center"/>
    </xf>
    <xf numFmtId="0" fontId="15" fillId="0" borderId="39" xfId="14" applyFont="1" applyBorder="1" applyAlignment="1">
      <alignment horizontal="center" vertical="center"/>
    </xf>
    <xf numFmtId="0" fontId="15" fillId="0" borderId="32" xfId="14" applyFont="1" applyBorder="1" applyAlignment="1">
      <alignment horizontal="right" vertical="center"/>
    </xf>
    <xf numFmtId="0" fontId="15" fillId="0" borderId="32" xfId="14" applyFont="1" applyBorder="1" applyAlignment="1">
      <alignment horizontal="left" vertical="center"/>
    </xf>
    <xf numFmtId="0" fontId="15" fillId="0" borderId="31" xfId="14" applyFont="1" applyBorder="1" applyAlignment="1">
      <alignment horizontal="center" vertical="center"/>
    </xf>
    <xf numFmtId="0" fontId="15" fillId="0" borderId="37" xfId="14" applyFont="1" applyBorder="1" applyAlignment="1">
      <alignment horizontal="center" vertical="center"/>
    </xf>
    <xf numFmtId="49" fontId="15" fillId="0" borderId="41" xfId="14" applyNumberFormat="1" applyFont="1" applyBorder="1" applyAlignment="1">
      <alignment horizontal="center" vertical="center"/>
    </xf>
    <xf numFmtId="0" fontId="15" fillId="0" borderId="33" xfId="14" applyFont="1" applyBorder="1" applyAlignment="1">
      <alignment horizontal="center" vertical="center"/>
    </xf>
    <xf numFmtId="0" fontId="15" fillId="0" borderId="26" xfId="14" applyFont="1" applyBorder="1" applyAlignment="1">
      <alignment horizontal="center" vertical="center"/>
    </xf>
    <xf numFmtId="38" fontId="15" fillId="0" borderId="33" xfId="15" applyFont="1" applyBorder="1" applyAlignment="1">
      <alignment horizontal="center" vertical="center"/>
    </xf>
    <xf numFmtId="38" fontId="15" fillId="0" borderId="20" xfId="15" applyFont="1" applyBorder="1" applyAlignment="1">
      <alignment horizontal="center" vertical="center"/>
    </xf>
    <xf numFmtId="38" fontId="15" fillId="0" borderId="27" xfId="15" applyFont="1" applyBorder="1" applyAlignment="1">
      <alignment horizontal="center" vertical="center" wrapText="1"/>
    </xf>
    <xf numFmtId="38" fontId="15" fillId="0" borderId="37" xfId="15" applyFont="1" applyBorder="1" applyAlignment="1">
      <alignment horizontal="center" vertical="center"/>
    </xf>
    <xf numFmtId="3" fontId="15" fillId="0" borderId="25" xfId="14" applyNumberFormat="1" applyFont="1" applyBorder="1">
      <alignment vertical="center"/>
    </xf>
    <xf numFmtId="179" fontId="15" fillId="0" borderId="42" xfId="14" applyNumberFormat="1" applyFont="1" applyBorder="1" applyAlignment="1">
      <alignment horizontal="left" vertical="center"/>
    </xf>
    <xf numFmtId="179" fontId="15" fillId="0" borderId="25" xfId="15" applyNumberFormat="1" applyFont="1" applyBorder="1">
      <alignment vertical="center"/>
    </xf>
    <xf numFmtId="179" fontId="15" fillId="0" borderId="9" xfId="15" applyNumberFormat="1" applyFont="1" applyBorder="1">
      <alignment vertical="center"/>
    </xf>
    <xf numFmtId="179" fontId="15" fillId="0" borderId="8" xfId="15" applyNumberFormat="1" applyFont="1" applyBorder="1">
      <alignment vertical="center"/>
    </xf>
    <xf numFmtId="179" fontId="15" fillId="0" borderId="34" xfId="15" applyNumberFormat="1" applyFont="1" applyBorder="1">
      <alignment vertical="center"/>
    </xf>
    <xf numFmtId="180" fontId="15" fillId="0" borderId="29" xfId="15" applyNumberFormat="1" applyFont="1" applyBorder="1">
      <alignment vertical="center"/>
    </xf>
    <xf numFmtId="180" fontId="15" fillId="0" borderId="8" xfId="15" applyNumberFormat="1" applyFont="1" applyBorder="1">
      <alignment vertical="center"/>
    </xf>
    <xf numFmtId="180" fontId="15" fillId="0" borderId="14" xfId="15" applyNumberFormat="1" applyFont="1" applyBorder="1">
      <alignment vertical="center"/>
    </xf>
    <xf numFmtId="180" fontId="15" fillId="0" borderId="18" xfId="15" applyNumberFormat="1" applyFont="1" applyBorder="1">
      <alignment vertical="center"/>
    </xf>
    <xf numFmtId="3" fontId="15" fillId="0" borderId="36" xfId="14" applyNumberFormat="1" applyFont="1" applyBorder="1" applyAlignment="1">
      <alignment horizontal="center" vertical="center"/>
    </xf>
    <xf numFmtId="3" fontId="15" fillId="0" borderId="24" xfId="14" applyNumberFormat="1" applyFont="1" applyBorder="1" applyAlignment="1">
      <alignment horizontal="left" vertical="center"/>
    </xf>
    <xf numFmtId="179" fontId="15" fillId="0" borderId="43" xfId="15" applyNumberFormat="1" applyFont="1" applyFill="1" applyBorder="1" applyAlignment="1">
      <alignment horizontal="right" vertical="center"/>
    </xf>
    <xf numFmtId="179" fontId="15" fillId="0" borderId="24" xfId="15" applyNumberFormat="1" applyFont="1" applyBorder="1">
      <alignment vertical="center"/>
    </xf>
    <xf numFmtId="179" fontId="15" fillId="0" borderId="3" xfId="15" applyNumberFormat="1" applyFont="1" applyBorder="1">
      <alignment vertical="center"/>
    </xf>
    <xf numFmtId="180" fontId="15" fillId="0" borderId="30" xfId="15" applyNumberFormat="1" applyFont="1" applyBorder="1">
      <alignment vertical="center"/>
    </xf>
    <xf numFmtId="180" fontId="15" fillId="0" borderId="3" xfId="15" applyNumberFormat="1" applyFont="1" applyBorder="1">
      <alignment vertical="center"/>
    </xf>
    <xf numFmtId="3" fontId="15" fillId="0" borderId="35" xfId="14" applyNumberFormat="1" applyFont="1" applyBorder="1" applyAlignment="1">
      <alignment horizontal="center" vertical="center"/>
    </xf>
    <xf numFmtId="3" fontId="15" fillId="0" borderId="16" xfId="14" applyNumberFormat="1" applyFont="1" applyBorder="1" applyAlignment="1">
      <alignment horizontal="left" vertical="center"/>
    </xf>
    <xf numFmtId="179" fontId="15" fillId="0" borderId="8" xfId="14" applyNumberFormat="1" applyFont="1" applyBorder="1">
      <alignment vertical="center"/>
    </xf>
    <xf numFmtId="179" fontId="15" fillId="0" borderId="34" xfId="14" applyNumberFormat="1" applyFont="1" applyBorder="1">
      <alignment vertical="center"/>
    </xf>
    <xf numFmtId="3" fontId="15" fillId="0" borderId="24" xfId="14" applyNumberFormat="1" applyFont="1" applyBorder="1">
      <alignment vertical="center"/>
    </xf>
    <xf numFmtId="179" fontId="15" fillId="0" borderId="18" xfId="14" applyNumberFormat="1" applyFont="1" applyBorder="1">
      <alignment vertical="center"/>
    </xf>
    <xf numFmtId="180" fontId="15" fillId="0" borderId="28" xfId="15" applyNumberFormat="1" applyFont="1" applyBorder="1">
      <alignment vertical="center"/>
    </xf>
    <xf numFmtId="180" fontId="15" fillId="0" borderId="6" xfId="15" applyNumberFormat="1" applyFont="1" applyBorder="1">
      <alignment vertical="center"/>
    </xf>
    <xf numFmtId="180" fontId="15" fillId="0" borderId="36" xfId="15" applyNumberFormat="1" applyFont="1" applyBorder="1">
      <alignment vertical="center"/>
    </xf>
    <xf numFmtId="180" fontId="15" fillId="0" borderId="35" xfId="15" applyNumberFormat="1" applyFont="1" applyBorder="1">
      <alignment vertical="center"/>
    </xf>
    <xf numFmtId="0" fontId="15" fillId="0" borderId="16" xfId="14" applyFont="1" applyBorder="1" applyAlignment="1">
      <alignment horizontal="left" vertical="center"/>
    </xf>
    <xf numFmtId="0" fontId="15" fillId="0" borderId="24" xfId="14" applyFont="1" applyBorder="1">
      <alignment vertical="center"/>
    </xf>
    <xf numFmtId="0" fontId="15" fillId="0" borderId="22" xfId="14" applyFont="1" applyBorder="1">
      <alignment vertical="center"/>
    </xf>
    <xf numFmtId="179" fontId="15" fillId="0" borderId="44" xfId="15" applyNumberFormat="1" applyFont="1" applyFill="1" applyBorder="1" applyAlignment="1">
      <alignment vertical="center"/>
    </xf>
    <xf numFmtId="179" fontId="15" fillId="0" borderId="22" xfId="15" applyNumberFormat="1" applyFont="1" applyBorder="1" applyAlignment="1">
      <alignment vertical="center"/>
    </xf>
    <xf numFmtId="179" fontId="15" fillId="0" borderId="45" xfId="15" applyNumberFormat="1" applyFont="1" applyBorder="1" applyAlignment="1">
      <alignment vertical="center"/>
    </xf>
    <xf numFmtId="179" fontId="15" fillId="0" borderId="46" xfId="15" applyNumberFormat="1" applyFont="1" applyBorder="1" applyAlignment="1">
      <alignment vertical="center"/>
    </xf>
    <xf numFmtId="180" fontId="15" fillId="0" borderId="22" xfId="15" applyNumberFormat="1" applyFont="1" applyBorder="1" applyAlignment="1">
      <alignment vertical="center"/>
    </xf>
    <xf numFmtId="180" fontId="15" fillId="0" borderId="45" xfId="15" applyNumberFormat="1" applyFont="1" applyBorder="1" applyAlignment="1">
      <alignment vertical="center"/>
    </xf>
    <xf numFmtId="180" fontId="15" fillId="0" borderId="46" xfId="15" applyNumberFormat="1" applyFont="1" applyBorder="1" applyAlignment="1">
      <alignment vertical="center"/>
    </xf>
    <xf numFmtId="0" fontId="15" fillId="0" borderId="23" xfId="14" applyFont="1" applyBorder="1">
      <alignment vertical="center"/>
    </xf>
    <xf numFmtId="179" fontId="15" fillId="0" borderId="41" xfId="15" applyNumberFormat="1" applyFont="1" applyFill="1" applyBorder="1" applyAlignment="1">
      <alignment vertical="center"/>
    </xf>
    <xf numFmtId="179" fontId="15" fillId="0" borderId="20" xfId="15" applyNumberFormat="1" applyFont="1" applyBorder="1" applyAlignment="1">
      <alignment vertical="center"/>
    </xf>
    <xf numFmtId="179" fontId="15" fillId="0" borderId="21" xfId="15" applyNumberFormat="1" applyFont="1" applyBorder="1" applyAlignment="1">
      <alignment vertical="center"/>
    </xf>
    <xf numFmtId="180" fontId="15" fillId="0" borderId="33" xfId="15" applyNumberFormat="1" applyFont="1" applyBorder="1" applyAlignment="1">
      <alignment vertical="center"/>
    </xf>
    <xf numFmtId="180" fontId="15" fillId="0" borderId="26" xfId="15" applyNumberFormat="1" applyFont="1" applyBorder="1" applyAlignment="1">
      <alignment vertical="center"/>
    </xf>
    <xf numFmtId="180" fontId="15" fillId="0" borderId="37" xfId="15" applyNumberFormat="1" applyFont="1" applyBorder="1" applyAlignment="1">
      <alignment vertical="center"/>
    </xf>
    <xf numFmtId="0" fontId="15" fillId="0" borderId="21" xfId="14" applyFont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14" applyFont="1" applyBorder="1">
      <alignment vertical="center"/>
    </xf>
    <xf numFmtId="179" fontId="15" fillId="0" borderId="0" xfId="15" applyNumberFormat="1" applyFont="1" applyFill="1" applyBorder="1" applyAlignment="1">
      <alignment vertical="center"/>
    </xf>
    <xf numFmtId="179" fontId="15" fillId="0" borderId="0" xfId="15" applyNumberFormat="1" applyFont="1" applyBorder="1" applyAlignment="1">
      <alignment vertical="center"/>
    </xf>
    <xf numFmtId="180" fontId="15" fillId="0" borderId="0" xfId="15" applyNumberFormat="1" applyFont="1" applyBorder="1" applyAlignment="1">
      <alignment vertical="center"/>
    </xf>
    <xf numFmtId="38" fontId="15" fillId="0" borderId="0" xfId="15" applyFont="1" applyBorder="1">
      <alignment vertical="center"/>
    </xf>
    <xf numFmtId="38" fontId="15" fillId="0" borderId="0" xfId="15" applyFont="1" applyBorder="1" applyAlignment="1">
      <alignment vertical="center"/>
    </xf>
    <xf numFmtId="0" fontId="15" fillId="0" borderId="0" xfId="16" applyFont="1" applyAlignment="1">
      <alignment horizontal="left" vertical="center" indent="1"/>
    </xf>
    <xf numFmtId="0" fontId="15" fillId="0" borderId="0" xfId="16" applyFont="1" applyAlignment="1">
      <alignment horizontal="left" vertical="center" indent="2"/>
    </xf>
    <xf numFmtId="0" fontId="15" fillId="0" borderId="0" xfId="16" applyFo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2" xfId="0" applyFont="1" applyFill="1" applyBorder="1" applyAlignment="1">
      <alignment vertical="center"/>
    </xf>
    <xf numFmtId="0" fontId="15" fillId="0" borderId="0" xfId="17" applyFont="1" applyAlignment="1">
      <alignment horizontal="left" vertical="center"/>
    </xf>
    <xf numFmtId="0" fontId="15" fillId="0" borderId="0" xfId="17" applyFont="1" applyAlignment="1">
      <alignment vertical="center"/>
    </xf>
    <xf numFmtId="49" fontId="15" fillId="0" borderId="0" xfId="17" applyNumberFormat="1" applyFont="1" applyAlignment="1">
      <alignment vertical="center"/>
    </xf>
    <xf numFmtId="0" fontId="15" fillId="4" borderId="0" xfId="17" applyFont="1" applyFill="1" applyAlignment="1">
      <alignment vertical="center"/>
    </xf>
    <xf numFmtId="0" fontId="15" fillId="3" borderId="0" xfId="17" applyFont="1" applyFill="1" applyAlignment="1">
      <alignment vertical="center"/>
    </xf>
    <xf numFmtId="49" fontId="15" fillId="0" borderId="8" xfId="17" applyNumberFormat="1" applyFont="1" applyBorder="1" applyAlignment="1">
      <alignment vertical="center"/>
    </xf>
    <xf numFmtId="3" fontId="15" fillId="0" borderId="9" xfId="17" applyNumberFormat="1" applyFont="1" applyBorder="1" applyAlignment="1">
      <alignment vertical="center"/>
    </xf>
    <xf numFmtId="3" fontId="15" fillId="0" borderId="14" xfId="17" applyNumberFormat="1" applyFont="1" applyBorder="1" applyAlignment="1">
      <alignment vertical="center"/>
    </xf>
    <xf numFmtId="49" fontId="15" fillId="0" borderId="3" xfId="17" applyNumberFormat="1" applyFont="1" applyBorder="1" applyAlignment="1">
      <alignment vertical="center"/>
    </xf>
    <xf numFmtId="3" fontId="15" fillId="0" borderId="10" xfId="17" applyNumberFormat="1" applyFont="1" applyBorder="1" applyAlignment="1">
      <alignment vertical="center"/>
    </xf>
    <xf numFmtId="3" fontId="15" fillId="0" borderId="5" xfId="17" applyNumberFormat="1" applyFont="1" applyBorder="1" applyAlignment="1">
      <alignment vertical="center"/>
    </xf>
    <xf numFmtId="3" fontId="15" fillId="0" borderId="15" xfId="17" applyNumberFormat="1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0" borderId="0" xfId="17" applyFont="1" applyBorder="1" applyAlignment="1">
      <alignment horizontal="center" vertical="center"/>
    </xf>
    <xf numFmtId="49" fontId="15" fillId="0" borderId="0" xfId="17" applyNumberFormat="1" applyFont="1" applyBorder="1" applyAlignment="1">
      <alignment vertical="center"/>
    </xf>
    <xf numFmtId="0" fontId="15" fillId="0" borderId="3" xfId="17" applyFont="1" applyBorder="1" applyAlignment="1">
      <alignment horizontal="center" vertical="center"/>
    </xf>
    <xf numFmtId="0" fontId="15" fillId="0" borderId="12" xfId="17" applyFont="1" applyBorder="1" applyAlignment="1">
      <alignment horizontal="center" vertical="center"/>
    </xf>
    <xf numFmtId="0" fontId="15" fillId="0" borderId="4" xfId="17" applyFont="1" applyBorder="1" applyAlignment="1">
      <alignment vertical="center"/>
    </xf>
    <xf numFmtId="0" fontId="15" fillId="0" borderId="2" xfId="17" applyFont="1" applyBorder="1" applyAlignment="1">
      <alignment vertical="center"/>
    </xf>
    <xf numFmtId="0" fontId="15" fillId="0" borderId="12" xfId="17" applyFont="1" applyBorder="1" applyAlignment="1">
      <alignment vertical="center"/>
    </xf>
    <xf numFmtId="0" fontId="15" fillId="0" borderId="11" xfId="17" applyFont="1" applyBorder="1" applyAlignment="1">
      <alignment horizontal="center" vertical="center"/>
    </xf>
    <xf numFmtId="0" fontId="15" fillId="0" borderId="7" xfId="17" applyFont="1" applyBorder="1" applyAlignment="1">
      <alignment horizontal="left" vertical="center"/>
    </xf>
    <xf numFmtId="0" fontId="15" fillId="0" borderId="10" xfId="17" applyFont="1" applyBorder="1" applyAlignment="1">
      <alignment horizontal="left" vertical="center"/>
    </xf>
    <xf numFmtId="0" fontId="15" fillId="3" borderId="12" xfId="17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 vertical="center"/>
    </xf>
    <xf numFmtId="181" fontId="15" fillId="3" borderId="11" xfId="17" applyNumberFormat="1" applyFont="1" applyFill="1" applyBorder="1" applyAlignment="1">
      <alignment horizontal="center" vertical="center"/>
    </xf>
    <xf numFmtId="3" fontId="15" fillId="0" borderId="0" xfId="17" applyNumberFormat="1" applyFont="1" applyBorder="1" applyAlignment="1">
      <alignment vertical="center"/>
    </xf>
    <xf numFmtId="176" fontId="15" fillId="0" borderId="9" xfId="5" applyNumberFormat="1" applyFont="1" applyBorder="1" applyAlignment="1">
      <alignment vertical="center"/>
    </xf>
    <xf numFmtId="180" fontId="15" fillId="0" borderId="10" xfId="5" applyNumberFormat="1" applyFont="1" applyBorder="1" applyAlignment="1">
      <alignment vertical="center"/>
    </xf>
    <xf numFmtId="180" fontId="15" fillId="3" borderId="10" xfId="5" applyNumberFormat="1" applyFont="1" applyFill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181" fontId="14" fillId="0" borderId="11" xfId="0" applyNumberFormat="1" applyFont="1" applyBorder="1" applyAlignment="1">
      <alignment horizontal="center" vertical="center"/>
    </xf>
    <xf numFmtId="0" fontId="15" fillId="0" borderId="4" xfId="14" applyFont="1" applyBorder="1" applyAlignment="1">
      <alignment horizontal="center" vertical="center"/>
    </xf>
    <xf numFmtId="0" fontId="15" fillId="0" borderId="11" xfId="14" applyFont="1" applyBorder="1" applyAlignment="1">
      <alignment horizontal="center" vertical="center"/>
    </xf>
    <xf numFmtId="0" fontId="15" fillId="3" borderId="11" xfId="14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179" fontId="15" fillId="2" borderId="24" xfId="15" applyNumberFormat="1" applyFont="1" applyFill="1" applyBorder="1">
      <alignment vertical="center"/>
    </xf>
    <xf numFmtId="179" fontId="15" fillId="2" borderId="10" xfId="15" applyNumberFormat="1" applyFont="1" applyFill="1" applyBorder="1">
      <alignment vertical="center"/>
    </xf>
    <xf numFmtId="179" fontId="15" fillId="2" borderId="3" xfId="15" applyNumberFormat="1" applyFont="1" applyFill="1" applyBorder="1">
      <alignment vertical="center"/>
    </xf>
    <xf numFmtId="179" fontId="15" fillId="2" borderId="35" xfId="15" applyNumberFormat="1" applyFont="1" applyFill="1" applyBorder="1">
      <alignment vertical="center"/>
    </xf>
    <xf numFmtId="180" fontId="15" fillId="2" borderId="30" xfId="15" applyNumberFormat="1" applyFont="1" applyFill="1" applyBorder="1">
      <alignment vertical="center"/>
    </xf>
    <xf numFmtId="180" fontId="15" fillId="2" borderId="3" xfId="15" applyNumberFormat="1" applyFont="1" applyFill="1" applyBorder="1">
      <alignment vertical="center"/>
    </xf>
    <xf numFmtId="180" fontId="15" fillId="2" borderId="15" xfId="15" applyNumberFormat="1" applyFont="1" applyFill="1" applyBorder="1">
      <alignment vertical="center"/>
    </xf>
    <xf numFmtId="180" fontId="15" fillId="2" borderId="19" xfId="15" applyNumberFormat="1" applyFont="1" applyFill="1" applyBorder="1">
      <alignment vertical="center"/>
    </xf>
    <xf numFmtId="0" fontId="14" fillId="4" borderId="0" xfId="0" applyFont="1" applyFill="1" applyBorder="1" applyAlignment="1">
      <alignment vertical="top"/>
    </xf>
    <xf numFmtId="0" fontId="14" fillId="4" borderId="0" xfId="0" applyFont="1" applyFill="1" applyAlignment="1">
      <alignment vertical="top"/>
    </xf>
    <xf numFmtId="0" fontId="14" fillId="3" borderId="0" xfId="0" applyFont="1" applyFill="1" applyAlignment="1">
      <alignment vertical="center"/>
    </xf>
    <xf numFmtId="49" fontId="15" fillId="0" borderId="0" xfId="17" applyNumberFormat="1" applyFont="1" applyAlignment="1">
      <alignment horizontal="left" vertical="center"/>
    </xf>
    <xf numFmtId="0" fontId="16" fillId="0" borderId="0" xfId="9" applyFont="1" applyFill="1" applyBorder="1" applyAlignment="1">
      <alignment horizontal="center" vertical="center"/>
    </xf>
    <xf numFmtId="0" fontId="16" fillId="3" borderId="0" xfId="9" applyFont="1" applyFill="1" applyBorder="1" applyAlignment="1">
      <alignment vertical="center"/>
    </xf>
    <xf numFmtId="0" fontId="15" fillId="0" borderId="0" xfId="12" applyFont="1" applyBorder="1">
      <alignment vertical="center"/>
    </xf>
    <xf numFmtId="0" fontId="15" fillId="0" borderId="0" xfId="12" applyFont="1" applyBorder="1" applyAlignment="1">
      <alignment vertical="center"/>
    </xf>
    <xf numFmtId="0" fontId="19" fillId="0" borderId="0" xfId="12" applyFont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180" fontId="15" fillId="0" borderId="0" xfId="5" applyNumberFormat="1" applyFont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38" fontId="14" fillId="4" borderId="40" xfId="5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81" fontId="15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4" fillId="3" borderId="2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2" borderId="4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181" fontId="14" fillId="5" borderId="40" xfId="0" applyNumberFormat="1" applyFont="1" applyFill="1" applyBorder="1" applyAlignment="1">
      <alignment horizontal="center" vertical="center"/>
    </xf>
    <xf numFmtId="0" fontId="15" fillId="0" borderId="0" xfId="9" applyFont="1">
      <alignment vertical="center"/>
    </xf>
    <xf numFmtId="0" fontId="23" fillId="0" borderId="0" xfId="9" applyFont="1" applyAlignment="1">
      <alignment horizontal="center" vertical="center"/>
    </xf>
    <xf numFmtId="0" fontId="24" fillId="0" borderId="0" xfId="9" applyFont="1" applyAlignment="1">
      <alignment horizontal="left" vertical="center"/>
    </xf>
    <xf numFmtId="0" fontId="15" fillId="0" borderId="0" xfId="9" applyFont="1" applyAlignment="1">
      <alignment horizontal="left" vertical="distributed" wrapText="1"/>
    </xf>
    <xf numFmtId="0" fontId="15" fillId="0" borderId="0" xfId="9" quotePrefix="1" applyFont="1">
      <alignment vertical="center"/>
    </xf>
    <xf numFmtId="179" fontId="15" fillId="0" borderId="25" xfId="14" applyNumberFormat="1" applyFont="1" applyBorder="1">
      <alignment vertical="center"/>
    </xf>
    <xf numFmtId="179" fontId="15" fillId="0" borderId="33" xfId="15" applyNumberFormat="1" applyFont="1" applyBorder="1" applyAlignment="1">
      <alignment vertical="center"/>
    </xf>
    <xf numFmtId="0" fontId="15" fillId="0" borderId="47" xfId="14" applyFont="1" applyBorder="1" applyAlignment="1">
      <alignment horizontal="center" vertical="center"/>
    </xf>
    <xf numFmtId="179" fontId="15" fillId="0" borderId="48" xfId="15" applyNumberFormat="1" applyFont="1" applyBorder="1" applyAlignment="1">
      <alignment vertical="center"/>
    </xf>
    <xf numFmtId="0" fontId="15" fillId="0" borderId="0" xfId="9" applyFont="1" applyAlignment="1">
      <alignment horizontal="center" vertical="center"/>
    </xf>
    <xf numFmtId="0" fontId="15" fillId="0" borderId="0" xfId="0" quotePrefix="1" applyFont="1" applyAlignment="1">
      <alignment horizontal="right" vertical="center"/>
    </xf>
    <xf numFmtId="38" fontId="15" fillId="0" borderId="27" xfId="15" applyFont="1" applyBorder="1" applyAlignment="1">
      <alignment horizontal="center" vertical="center"/>
    </xf>
    <xf numFmtId="179" fontId="15" fillId="0" borderId="6" xfId="14" applyNumberFormat="1" applyFont="1" applyBorder="1">
      <alignment vertical="center"/>
    </xf>
    <xf numFmtId="179" fontId="15" fillId="0" borderId="20" xfId="15" applyNumberFormat="1" applyFont="1" applyBorder="1">
      <alignment vertical="center"/>
    </xf>
    <xf numFmtId="179" fontId="15" fillId="0" borderId="36" xfId="14" applyNumberFormat="1" applyFont="1" applyBorder="1">
      <alignment vertical="center"/>
    </xf>
    <xf numFmtId="179" fontId="15" fillId="0" borderId="35" xfId="14" applyNumberFormat="1" applyFont="1" applyBorder="1">
      <alignment vertical="center"/>
    </xf>
    <xf numFmtId="0" fontId="23" fillId="0" borderId="0" xfId="9" applyFont="1" applyAlignment="1">
      <alignment vertical="center"/>
    </xf>
    <xf numFmtId="0" fontId="23" fillId="0" borderId="0" xfId="9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3" borderId="12" xfId="0" applyFont="1" applyFill="1" applyBorder="1" applyAlignment="1">
      <alignment vertical="center"/>
    </xf>
    <xf numFmtId="56" fontId="14" fillId="0" borderId="11" xfId="0" applyNumberFormat="1" applyFont="1" applyBorder="1" applyAlignment="1">
      <alignment horizontal="left" vertical="center"/>
    </xf>
    <xf numFmtId="181" fontId="15" fillId="0" borderId="0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25" fillId="0" borderId="0" xfId="9" applyFont="1" applyAlignment="1">
      <alignment horizontal="center" vertical="center"/>
    </xf>
    <xf numFmtId="178" fontId="14" fillId="4" borderId="4" xfId="0" applyNumberFormat="1" applyFont="1" applyFill="1" applyBorder="1" applyAlignment="1">
      <alignment horizontal="left" vertical="center"/>
    </xf>
    <xf numFmtId="178" fontId="14" fillId="0" borderId="2" xfId="0" applyNumberFormat="1" applyFont="1" applyFill="1" applyBorder="1" applyAlignment="1">
      <alignment horizontal="left" vertical="center"/>
    </xf>
    <xf numFmtId="178" fontId="14" fillId="0" borderId="4" xfId="0" applyNumberFormat="1" applyFont="1" applyFill="1" applyBorder="1" applyAlignment="1">
      <alignment horizontal="left" vertical="center"/>
    </xf>
    <xf numFmtId="0" fontId="15" fillId="0" borderId="0" xfId="17" applyFont="1" applyFill="1" applyBorder="1" applyAlignment="1">
      <alignment horizontal="distributed" vertical="center"/>
    </xf>
    <xf numFmtId="0" fontId="15" fillId="0" borderId="0" xfId="17" quotePrefix="1" applyNumberFormat="1" applyFont="1" applyFill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19" fillId="0" borderId="0" xfId="14" applyFont="1" applyAlignment="1">
      <alignment horizontal="distributed" vertical="center"/>
    </xf>
    <xf numFmtId="0" fontId="14" fillId="3" borderId="2" xfId="0" applyFont="1" applyFill="1" applyBorder="1" applyAlignment="1">
      <alignment horizontal="left" vertical="center"/>
    </xf>
    <xf numFmtId="0" fontId="17" fillId="0" borderId="0" xfId="9" applyFont="1">
      <alignment vertical="center"/>
    </xf>
    <xf numFmtId="0" fontId="26" fillId="0" borderId="0" xfId="9" applyFont="1">
      <alignment vertical="center"/>
    </xf>
    <xf numFmtId="0" fontId="17" fillId="0" borderId="11" xfId="9" applyFont="1" applyBorder="1" applyAlignment="1">
      <alignment horizontal="center" vertical="center"/>
    </xf>
    <xf numFmtId="0" fontId="17" fillId="3" borderId="11" xfId="9" applyFont="1" applyFill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0" fontId="17" fillId="0" borderId="7" xfId="9" applyFont="1" applyBorder="1" applyAlignment="1">
      <alignment horizontal="center" vertical="center"/>
    </xf>
    <xf numFmtId="0" fontId="17" fillId="0" borderId="4" xfId="9" applyFont="1" applyBorder="1" applyAlignment="1">
      <alignment horizontal="center" vertical="center"/>
    </xf>
    <xf numFmtId="0" fontId="17" fillId="0" borderId="2" xfId="9" applyFont="1" applyBorder="1" applyAlignment="1">
      <alignment horizontal="center" vertical="center"/>
    </xf>
    <xf numFmtId="0" fontId="17" fillId="0" borderId="8" xfId="9" applyFont="1" applyBorder="1" applyAlignment="1">
      <alignment horizontal="center" vertical="center"/>
    </xf>
    <xf numFmtId="0" fontId="17" fillId="0" borderId="9" xfId="9" applyFont="1" applyBorder="1" applyAlignment="1">
      <alignment horizontal="center" vertical="center"/>
    </xf>
    <xf numFmtId="0" fontId="17" fillId="0" borderId="8" xfId="9" applyFont="1" applyBorder="1">
      <alignment vertical="center"/>
    </xf>
    <xf numFmtId="0" fontId="17" fillId="0" borderId="3" xfId="9" applyFont="1" applyBorder="1" applyAlignment="1">
      <alignment horizontal="center" vertical="center"/>
    </xf>
    <xf numFmtId="0" fontId="17" fillId="0" borderId="3" xfId="9" applyFont="1" applyBorder="1" applyAlignment="1">
      <alignment horizontal="right" vertical="center"/>
    </xf>
    <xf numFmtId="0" fontId="17" fillId="0" borderId="10" xfId="9" applyFont="1" applyBorder="1" applyAlignment="1">
      <alignment horizontal="right" vertical="center"/>
    </xf>
    <xf numFmtId="0" fontId="17" fillId="0" borderId="3" xfId="9" applyFont="1" applyBorder="1">
      <alignment vertical="center"/>
    </xf>
    <xf numFmtId="0" fontId="17" fillId="0" borderId="0" xfId="9" applyFont="1" applyBorder="1">
      <alignment vertical="center"/>
    </xf>
    <xf numFmtId="183" fontId="17" fillId="2" borderId="7" xfId="9" applyNumberFormat="1" applyFont="1" applyFill="1" applyBorder="1" applyAlignment="1">
      <alignment horizontal="right" vertical="center"/>
    </xf>
    <xf numFmtId="184" fontId="17" fillId="2" borderId="7" xfId="21" applyNumberFormat="1" applyFont="1" applyFill="1" applyBorder="1" applyAlignment="1">
      <alignment horizontal="right" vertical="center"/>
    </xf>
    <xf numFmtId="183" fontId="17" fillId="0" borderId="7" xfId="9" applyNumberFormat="1" applyFont="1" applyBorder="1" applyAlignment="1">
      <alignment horizontal="right" vertical="center"/>
    </xf>
    <xf numFmtId="0" fontId="17" fillId="0" borderId="3" xfId="9" applyFont="1" applyBorder="1" applyAlignment="1">
      <alignment horizontal="centerContinuous" vertical="center"/>
    </xf>
    <xf numFmtId="183" fontId="17" fillId="2" borderId="10" xfId="9" applyNumberFormat="1" applyFont="1" applyFill="1" applyBorder="1" applyAlignment="1">
      <alignment horizontal="right" vertical="center"/>
    </xf>
    <xf numFmtId="184" fontId="17" fillId="2" borderId="10" xfId="21" applyNumberFormat="1" applyFont="1" applyFill="1" applyBorder="1" applyAlignment="1">
      <alignment horizontal="right" vertical="center"/>
    </xf>
    <xf numFmtId="183" fontId="17" fillId="0" borderId="10" xfId="9" applyNumberFormat="1" applyFont="1" applyBorder="1" applyAlignment="1">
      <alignment horizontal="right" vertical="center"/>
    </xf>
    <xf numFmtId="0" fontId="17" fillId="0" borderId="0" xfId="9" applyFont="1" applyFill="1" applyBorder="1">
      <alignment vertical="center"/>
    </xf>
    <xf numFmtId="0" fontId="17" fillId="0" borderId="6" xfId="9" applyFont="1" applyFill="1" applyBorder="1" applyAlignment="1">
      <alignment horizontal="center" vertical="center"/>
    </xf>
    <xf numFmtId="183" fontId="17" fillId="0" borderId="7" xfId="9" applyNumberFormat="1" applyFont="1" applyFill="1" applyBorder="1" applyAlignment="1">
      <alignment horizontal="right" vertical="center"/>
    </xf>
    <xf numFmtId="184" fontId="17" fillId="0" borderId="7" xfId="21" applyNumberFormat="1" applyFont="1" applyFill="1" applyBorder="1" applyAlignment="1">
      <alignment horizontal="right" vertical="center"/>
    </xf>
    <xf numFmtId="0" fontId="17" fillId="0" borderId="3" xfId="9" applyFont="1" applyFill="1" applyBorder="1" applyAlignment="1">
      <alignment horizontal="centerContinuous" vertical="center"/>
    </xf>
    <xf numFmtId="183" fontId="17" fillId="0" borderId="10" xfId="9" applyNumberFormat="1" applyFont="1" applyFill="1" applyBorder="1" applyAlignment="1">
      <alignment horizontal="right" vertical="center"/>
    </xf>
    <xf numFmtId="184" fontId="17" fillId="0" borderId="10" xfId="21" applyNumberFormat="1" applyFont="1" applyFill="1" applyBorder="1" applyAlignment="1">
      <alignment horizontal="right" vertical="center"/>
    </xf>
    <xf numFmtId="0" fontId="17" fillId="0" borderId="3" xfId="9" applyFont="1" applyFill="1" applyBorder="1" applyAlignment="1">
      <alignment horizontal="center" vertical="center"/>
    </xf>
    <xf numFmtId="0" fontId="15" fillId="3" borderId="4" xfId="9" applyFont="1" applyFill="1" applyBorder="1" applyAlignment="1">
      <alignment horizontal="left" vertical="center"/>
    </xf>
    <xf numFmtId="0" fontId="15" fillId="3" borderId="2" xfId="9" applyFont="1" applyFill="1" applyBorder="1">
      <alignment vertical="center"/>
    </xf>
    <xf numFmtId="0" fontId="15" fillId="3" borderId="12" xfId="9" applyFont="1" applyFill="1" applyBorder="1">
      <alignment vertical="center"/>
    </xf>
    <xf numFmtId="0" fontId="14" fillId="0" borderId="11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2" borderId="0" xfId="9" applyFont="1" applyFill="1" applyAlignment="1">
      <alignment vertical="center"/>
    </xf>
    <xf numFmtId="0" fontId="23" fillId="2" borderId="0" xfId="9" applyFont="1" applyFill="1" applyAlignment="1">
      <alignment horizontal="center" vertical="center"/>
    </xf>
    <xf numFmtId="0" fontId="15" fillId="2" borderId="0" xfId="0" quotePrefix="1" applyFont="1" applyFill="1" applyAlignment="1">
      <alignment horizontal="right" vertical="center"/>
    </xf>
    <xf numFmtId="0" fontId="15" fillId="2" borderId="0" xfId="14" applyFont="1" applyFill="1" applyAlignment="1">
      <alignment horizontal="distributed" vertical="center" wrapText="1"/>
    </xf>
    <xf numFmtId="0" fontId="14" fillId="0" borderId="2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182" fontId="14" fillId="0" borderId="2" xfId="0" applyNumberFormat="1" applyFont="1" applyFill="1" applyBorder="1" applyAlignment="1">
      <alignment horizontal="left" vertical="center"/>
    </xf>
    <xf numFmtId="182" fontId="14" fillId="3" borderId="2" xfId="0" applyNumberFormat="1" applyFont="1" applyFill="1" applyBorder="1" applyAlignment="1">
      <alignment horizontal="distributed" vertical="center"/>
    </xf>
    <xf numFmtId="0" fontId="14" fillId="2" borderId="2" xfId="0" applyNumberFormat="1" applyFont="1" applyFill="1" applyBorder="1" applyAlignment="1">
      <alignment horizontal="left" vertical="center"/>
    </xf>
    <xf numFmtId="38" fontId="14" fillId="2" borderId="2" xfId="5" applyFont="1" applyFill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2" borderId="17" xfId="0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distributed" vertical="center"/>
    </xf>
    <xf numFmtId="0" fontId="14" fillId="0" borderId="7" xfId="0" applyFont="1" applyBorder="1" applyAlignment="1">
      <alignment horizontal="left" vertical="center"/>
    </xf>
    <xf numFmtId="0" fontId="14" fillId="0" borderId="17" xfId="0" applyFont="1" applyBorder="1" applyAlignment="1">
      <alignment horizontal="distributed" vertical="center"/>
    </xf>
    <xf numFmtId="0" fontId="14" fillId="0" borderId="10" xfId="0" applyFont="1" applyBorder="1" applyAlignment="1">
      <alignment horizontal="left" vertical="center"/>
    </xf>
    <xf numFmtId="0" fontId="14" fillId="0" borderId="5" xfId="0" applyFont="1" applyBorder="1" applyAlignment="1">
      <alignment horizontal="distributed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3" borderId="17" xfId="0" applyNumberFormat="1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38" fontId="14" fillId="3" borderId="5" xfId="5" applyFont="1" applyFill="1" applyBorder="1" applyAlignment="1">
      <alignment vertical="center"/>
    </xf>
    <xf numFmtId="178" fontId="14" fillId="3" borderId="2" xfId="0" applyNumberFormat="1" applyFont="1" applyFill="1" applyBorder="1" applyAlignment="1">
      <alignment horizontal="left" vertical="center"/>
    </xf>
    <xf numFmtId="38" fontId="14" fillId="4" borderId="17" xfId="5" applyFont="1" applyFill="1" applyBorder="1" applyAlignment="1">
      <alignment vertical="center"/>
    </xf>
    <xf numFmtId="0" fontId="15" fillId="3" borderId="0" xfId="17" applyFont="1" applyFill="1" applyAlignment="1">
      <alignment horizontal="distributed" vertical="center"/>
    </xf>
    <xf numFmtId="0" fontId="15" fillId="3" borderId="0" xfId="17" quotePrefix="1" applyNumberFormat="1" applyFont="1" applyFill="1" applyAlignment="1">
      <alignment horizontal="distributed" vertical="center"/>
    </xf>
    <xf numFmtId="0" fontId="15" fillId="0" borderId="23" xfId="14" applyFont="1" applyBorder="1" applyAlignment="1">
      <alignment horizontal="center" vertical="center"/>
    </xf>
    <xf numFmtId="0" fontId="15" fillId="0" borderId="35" xfId="14" applyFont="1" applyBorder="1" applyAlignment="1">
      <alignment horizontal="center" vertical="center"/>
    </xf>
    <xf numFmtId="0" fontId="15" fillId="3" borderId="4" xfId="14" applyFont="1" applyFill="1" applyBorder="1" applyAlignment="1">
      <alignment horizontal="left" vertical="center" wrapText="1"/>
    </xf>
    <xf numFmtId="0" fontId="15" fillId="3" borderId="2" xfId="14" applyFont="1" applyFill="1" applyBorder="1" applyAlignment="1">
      <alignment horizontal="left" vertical="center" wrapText="1"/>
    </xf>
    <xf numFmtId="0" fontId="15" fillId="3" borderId="12" xfId="14" applyFont="1" applyFill="1" applyBorder="1" applyAlignment="1">
      <alignment horizontal="left" vertical="center" wrapText="1"/>
    </xf>
    <xf numFmtId="0" fontId="19" fillId="0" borderId="0" xfId="14" applyFont="1" applyAlignment="1">
      <alignment horizontal="distributed" vertical="center"/>
    </xf>
    <xf numFmtId="0" fontId="14" fillId="4" borderId="7" xfId="0" applyNumberFormat="1" applyFont="1" applyFill="1" applyBorder="1" applyAlignment="1">
      <alignment vertical="center" wrapText="1"/>
    </xf>
    <xf numFmtId="0" fontId="14" fillId="4" borderId="17" xfId="0" applyNumberFormat="1" applyFont="1" applyFill="1" applyBorder="1" applyAlignment="1">
      <alignment vertical="center" wrapText="1"/>
    </xf>
    <xf numFmtId="0" fontId="14" fillId="4" borderId="13" xfId="0" applyNumberFormat="1" applyFont="1" applyFill="1" applyBorder="1" applyAlignment="1">
      <alignment vertical="center" wrapText="1"/>
    </xf>
    <xf numFmtId="0" fontId="14" fillId="4" borderId="10" xfId="0" applyNumberFormat="1" applyFont="1" applyFill="1" applyBorder="1" applyAlignment="1">
      <alignment vertical="center" wrapText="1"/>
    </xf>
    <xf numFmtId="0" fontId="14" fillId="4" borderId="5" xfId="0" applyNumberFormat="1" applyFont="1" applyFill="1" applyBorder="1" applyAlignment="1">
      <alignment vertical="center" wrapText="1"/>
    </xf>
    <xf numFmtId="0" fontId="14" fillId="4" borderId="15" xfId="0" applyNumberFormat="1" applyFont="1" applyFill="1" applyBorder="1" applyAlignment="1">
      <alignment vertical="center" wrapText="1"/>
    </xf>
    <xf numFmtId="0" fontId="15" fillId="3" borderId="0" xfId="17" applyFont="1" applyFill="1" applyBorder="1" applyAlignment="1">
      <alignment horizontal="distributed" vertical="center"/>
    </xf>
    <xf numFmtId="38" fontId="14" fillId="3" borderId="4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178" fontId="14" fillId="3" borderId="4" xfId="0" applyNumberFormat="1" applyFont="1" applyFill="1" applyBorder="1" applyAlignment="1">
      <alignment horizontal="left" vertical="center"/>
    </xf>
    <xf numFmtId="38" fontId="14" fillId="3" borderId="4" xfId="5" applyFont="1" applyFill="1" applyBorder="1" applyAlignment="1">
      <alignment horizontal="right" vertical="center"/>
    </xf>
    <xf numFmtId="38" fontId="14" fillId="3" borderId="2" xfId="5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38" fontId="14" fillId="4" borderId="4" xfId="0" applyNumberFormat="1" applyFont="1" applyFill="1" applyBorder="1" applyAlignment="1">
      <alignment horizontal="right" vertical="center"/>
    </xf>
    <xf numFmtId="0" fontId="15" fillId="3" borderId="4" xfId="17" applyFont="1" applyFill="1" applyBorder="1" applyAlignment="1">
      <alignment horizontal="center" vertical="center"/>
    </xf>
    <xf numFmtId="0" fontId="15" fillId="3" borderId="12" xfId="17" applyFont="1" applyFill="1" applyBorder="1" applyAlignment="1">
      <alignment horizontal="center" vertical="center"/>
    </xf>
    <xf numFmtId="0" fontId="15" fillId="0" borderId="4" xfId="17" applyFont="1" applyBorder="1" applyAlignment="1">
      <alignment horizontal="center" vertical="center"/>
    </xf>
    <xf numFmtId="0" fontId="15" fillId="0" borderId="12" xfId="17" applyFont="1" applyBorder="1" applyAlignment="1">
      <alignment horizontal="center" vertical="center"/>
    </xf>
    <xf numFmtId="181" fontId="15" fillId="3" borderId="4" xfId="17" applyNumberFormat="1" applyFont="1" applyFill="1" applyBorder="1" applyAlignment="1">
      <alignment horizontal="center" vertical="center"/>
    </xf>
    <xf numFmtId="181" fontId="15" fillId="3" borderId="12" xfId="17" applyNumberFormat="1" applyFont="1" applyFill="1" applyBorder="1" applyAlignment="1">
      <alignment horizontal="center" vertical="center"/>
    </xf>
    <xf numFmtId="0" fontId="15" fillId="3" borderId="2" xfId="17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/>
    </xf>
    <xf numFmtId="182" fontId="14" fillId="3" borderId="2" xfId="0" applyNumberFormat="1" applyFont="1" applyFill="1" applyBorder="1" applyAlignment="1">
      <alignment horizontal="left" vertical="center"/>
    </xf>
    <xf numFmtId="178" fontId="14" fillId="4" borderId="4" xfId="0" applyNumberFormat="1" applyFont="1" applyFill="1" applyBorder="1" applyAlignment="1">
      <alignment horizontal="left" vertical="center"/>
    </xf>
    <xf numFmtId="178" fontId="14" fillId="4" borderId="2" xfId="0" applyNumberFormat="1" applyFont="1" applyFill="1" applyBorder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left" vertical="distributed" wrapText="1"/>
    </xf>
  </cellXfs>
  <cellStyles count="22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21" builtinId="5"/>
    <cellStyle name="パーセント 2" xfId="20" xr:uid="{228F5DD6-5B8F-41FB-90D6-EC2B49824839}"/>
    <cellStyle name="桁区切り" xfId="5" builtinId="6"/>
    <cellStyle name="桁区切り 2" xfId="6" xr:uid="{00000000-0005-0000-0000-000006000000}"/>
    <cellStyle name="桁区切り 2 2" xfId="19" xr:uid="{F097F35A-26A5-41B6-8779-D53EFDBC32CC}"/>
    <cellStyle name="桁区切り 3" xfId="11" xr:uid="{00000000-0005-0000-0000-000007000000}"/>
    <cellStyle name="桁区切り 3 2" xfId="15" xr:uid="{D1CB017A-0C73-4837-B809-FC9A1C23D7FC}"/>
    <cellStyle name="通貨 2" xfId="7" xr:uid="{00000000-0005-0000-0000-000009000000}"/>
    <cellStyle name="標準" xfId="0" builtinId="0"/>
    <cellStyle name="標準 2" xfId="9" xr:uid="{00000000-0005-0000-0000-00000B000000}"/>
    <cellStyle name="標準 3" xfId="10" xr:uid="{00000000-0005-0000-0000-00000C000000}"/>
    <cellStyle name="標準 3 2" xfId="14" xr:uid="{2E18679F-B7BD-4A9C-9B22-AFF850D64C8B}"/>
    <cellStyle name="標準 3 3" xfId="17" xr:uid="{13DA9A85-9E4C-4612-AA8C-5EDA69A73342}"/>
    <cellStyle name="標準 4" xfId="12" xr:uid="{00000000-0005-0000-0000-00000D000000}"/>
    <cellStyle name="標準 4 2" xfId="18" xr:uid="{58959E4D-D1D8-4FF2-A68B-E322E9F718A8}"/>
    <cellStyle name="標準 5" xfId="13" xr:uid="{00000000-0005-0000-0000-00000E000000}"/>
    <cellStyle name="標準 5 2" xfId="16" xr:uid="{247270E2-FEB7-4813-9109-D1CD75994764}"/>
    <cellStyle name="未定義" xfId="8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21</xdr:row>
          <xdr:rowOff>38100</xdr:rowOff>
        </xdr:from>
        <xdr:to>
          <xdr:col>3</xdr:col>
          <xdr:colOff>30480</xdr:colOff>
          <xdr:row>21</xdr:row>
          <xdr:rowOff>220980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0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17</xdr:row>
          <xdr:rowOff>60960</xdr:rowOff>
        </xdr:from>
        <xdr:to>
          <xdr:col>3</xdr:col>
          <xdr:colOff>30480</xdr:colOff>
          <xdr:row>17</xdr:row>
          <xdr:rowOff>243840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0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2</xdr:row>
          <xdr:rowOff>213360</xdr:rowOff>
        </xdr:from>
        <xdr:to>
          <xdr:col>3</xdr:col>
          <xdr:colOff>419100</xdr:colOff>
          <xdr:row>4</xdr:row>
          <xdr:rowOff>7620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01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1</xdr:row>
          <xdr:rowOff>243840</xdr:rowOff>
        </xdr:from>
        <xdr:to>
          <xdr:col>4</xdr:col>
          <xdr:colOff>15240</xdr:colOff>
          <xdr:row>3</xdr:row>
          <xdr:rowOff>22860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01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0</xdr:rowOff>
        </xdr:from>
        <xdr:to>
          <xdr:col>1</xdr:col>
          <xdr:colOff>556260</xdr:colOff>
          <xdr:row>23</xdr:row>
          <xdr:rowOff>53340</xdr:rowOff>
        </xdr:to>
        <xdr:sp macro="" textlink="">
          <xdr:nvSpPr>
            <xdr:cNvPr id="64516" name="Check Box 4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id="{00000000-0008-0000-01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9</xdr:row>
          <xdr:rowOff>236220</xdr:rowOff>
        </xdr:from>
        <xdr:to>
          <xdr:col>1</xdr:col>
          <xdr:colOff>548640</xdr:colOff>
          <xdr:row>11</xdr:row>
          <xdr:rowOff>30480</xdr:rowOff>
        </xdr:to>
        <xdr:sp macro="" textlink="">
          <xdr:nvSpPr>
            <xdr:cNvPr id="64517" name="Check Box 5" hidden="1">
              <a:extLst>
                <a:ext uri="{63B3BB69-23CF-44E3-9099-C40C66FF867C}">
                  <a14:compatExt spid="_x0000_s64517"/>
                </a:ext>
                <a:ext uri="{FF2B5EF4-FFF2-40B4-BE49-F238E27FC236}">
                  <a16:creationId xmlns:a16="http://schemas.microsoft.com/office/drawing/2014/main" id="{00000000-0008-0000-0100-00000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</xdr:row>
          <xdr:rowOff>228600</xdr:rowOff>
        </xdr:from>
        <xdr:to>
          <xdr:col>1</xdr:col>
          <xdr:colOff>548640</xdr:colOff>
          <xdr:row>14</xdr:row>
          <xdr:rowOff>22860</xdr:rowOff>
        </xdr:to>
        <xdr:sp macro="" textlink="">
          <xdr:nvSpPr>
            <xdr:cNvPr id="64518" name="Check Box 6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id="{00000000-0008-0000-0100-00000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15</xdr:row>
          <xdr:rowOff>228600</xdr:rowOff>
        </xdr:from>
        <xdr:to>
          <xdr:col>1</xdr:col>
          <xdr:colOff>548640</xdr:colOff>
          <xdr:row>17</xdr:row>
          <xdr:rowOff>22860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id="{00000000-0008-0000-0100-00000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228600</xdr:rowOff>
        </xdr:from>
        <xdr:to>
          <xdr:col>1</xdr:col>
          <xdr:colOff>548640</xdr:colOff>
          <xdr:row>20</xdr:row>
          <xdr:rowOff>22860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id="{00000000-0008-0000-0100-00000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731520</xdr:colOff>
          <xdr:row>0</xdr:row>
          <xdr:rowOff>289560</xdr:rowOff>
        </xdr:from>
        <xdr:to>
          <xdr:col>5</xdr:col>
          <xdr:colOff>1051560</xdr:colOff>
          <xdr:row>2</xdr:row>
          <xdr:rowOff>0</xdr:rowOff>
        </xdr:to>
        <xdr:sp macro="" textlink="">
          <xdr:nvSpPr>
            <xdr:cNvPr id="45067" name="Check Box 11" hidden="1">
              <a:extLst>
                <a:ext uri="{63B3BB69-23CF-44E3-9099-C40C66FF867C}">
                  <a14:compatExt spid="_x0000_s45067"/>
                </a:ext>
                <a:ext uri="{FF2B5EF4-FFF2-40B4-BE49-F238E27FC236}">
                  <a16:creationId xmlns:a16="http://schemas.microsoft.com/office/drawing/2014/main" id="{00000000-0008-0000-0200-00000B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739140</xdr:colOff>
          <xdr:row>1</xdr:row>
          <xdr:rowOff>281940</xdr:rowOff>
        </xdr:from>
        <xdr:to>
          <xdr:col>6</xdr:col>
          <xdr:colOff>0</xdr:colOff>
          <xdr:row>2</xdr:row>
          <xdr:rowOff>320040</xdr:rowOff>
        </xdr:to>
        <xdr:sp macro="" textlink="">
          <xdr:nvSpPr>
            <xdr:cNvPr id="45068" name="Check Box 12" hidden="1">
              <a:extLst>
                <a:ext uri="{63B3BB69-23CF-44E3-9099-C40C66FF867C}">
                  <a14:compatExt spid="_x0000_s45068"/>
                </a:ext>
                <a:ext uri="{FF2B5EF4-FFF2-40B4-BE49-F238E27FC236}">
                  <a16:creationId xmlns:a16="http://schemas.microsoft.com/office/drawing/2014/main" id="{00000000-0008-0000-0200-00000C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739140</xdr:colOff>
          <xdr:row>1</xdr:row>
          <xdr:rowOff>281940</xdr:rowOff>
        </xdr:from>
        <xdr:to>
          <xdr:col>6</xdr:col>
          <xdr:colOff>0</xdr:colOff>
          <xdr:row>2</xdr:row>
          <xdr:rowOff>320040</xdr:rowOff>
        </xdr:to>
        <xdr:sp macro="" textlink="">
          <xdr:nvSpPr>
            <xdr:cNvPr id="45069" name="Check Box 13" hidden="1">
              <a:extLst>
                <a:ext uri="{63B3BB69-23CF-44E3-9099-C40C66FF867C}">
                  <a14:compatExt spid="_x0000_s45069"/>
                </a:ext>
                <a:ext uri="{FF2B5EF4-FFF2-40B4-BE49-F238E27FC236}">
                  <a16:creationId xmlns:a16="http://schemas.microsoft.com/office/drawing/2014/main" id="{00000000-0008-0000-0200-00000D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18</xdr:row>
          <xdr:rowOff>15240</xdr:rowOff>
        </xdr:from>
        <xdr:to>
          <xdr:col>3</xdr:col>
          <xdr:colOff>7620</xdr:colOff>
          <xdr:row>18</xdr:row>
          <xdr:rowOff>198120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17</xdr:row>
          <xdr:rowOff>15240</xdr:rowOff>
        </xdr:from>
        <xdr:to>
          <xdr:col>3</xdr:col>
          <xdr:colOff>7620</xdr:colOff>
          <xdr:row>17</xdr:row>
          <xdr:rowOff>198120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53340</xdr:rowOff>
        </xdr:from>
        <xdr:to>
          <xdr:col>4</xdr:col>
          <xdr:colOff>281940</xdr:colOff>
          <xdr:row>30</xdr:row>
          <xdr:rowOff>236220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53340</xdr:rowOff>
        </xdr:from>
        <xdr:to>
          <xdr:col>6</xdr:col>
          <xdr:colOff>304800</xdr:colOff>
          <xdr:row>30</xdr:row>
          <xdr:rowOff>243840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20</xdr:row>
          <xdr:rowOff>45720</xdr:rowOff>
        </xdr:from>
        <xdr:to>
          <xdr:col>2</xdr:col>
          <xdr:colOff>289560</xdr:colOff>
          <xdr:row>20</xdr:row>
          <xdr:rowOff>243840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id="{00000000-0008-0000-07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859;&#28580;\19&#31859;&#28580;\19&#22320;&#22495;&#31119;&#31049;&#35336;&#30011;\My%20Documents\H13&#27700;&#21033;\&#20966;&#29702;&#28168;\&#32368;&#36234;\H13&#27700;&#21033;\H12&#23455;&#32318;&#22577;&#21578;010610\H11&#32368;&#36234;&#27700;&#298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989;&#21209;\&#38450;&#28797;&#35506;\&#23455;&#32318;&#22577;&#21578;\H11&#32368;&#36234;&#27700;&#298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庫振り分け"/>
      <sheetName val="収支精算書"/>
      <sheetName val="経費の配分"/>
      <sheetName val="集計表"/>
      <sheetName val="竣功検査調書"/>
      <sheetName val="総括・地区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1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BAB1F-2259-4DC2-B263-934F65560706}">
  <sheetPr codeName="Sheet3">
    <pageSetUpPr fitToPage="1"/>
  </sheetPr>
  <dimension ref="A2:T36"/>
  <sheetViews>
    <sheetView tabSelected="1" view="pageBreakPreview" zoomScale="55" zoomScaleNormal="100" zoomScaleSheetLayoutView="55" workbookViewId="0">
      <selection activeCell="M7" sqref="M7"/>
    </sheetView>
  </sheetViews>
  <sheetFormatPr defaultColWidth="9" defaultRowHeight="21" customHeight="1"/>
  <cols>
    <col min="1" max="1" width="4.5546875" style="1" customWidth="1"/>
    <col min="2" max="2" width="10.88671875" style="1" customWidth="1"/>
    <col min="3" max="3" width="3.33203125" style="1" customWidth="1"/>
    <col min="4" max="4" width="22.21875" style="1" customWidth="1"/>
    <col min="5" max="5" width="2.44140625" style="12" customWidth="1"/>
    <col min="6" max="6" width="7.109375" style="1" bestFit="1" customWidth="1"/>
    <col min="7" max="7" width="5" style="1" customWidth="1"/>
    <col min="8" max="8" width="4.5546875" style="1" customWidth="1"/>
    <col min="9" max="9" width="5.21875" style="1" customWidth="1"/>
    <col min="10" max="10" width="2.21875" style="1" customWidth="1"/>
    <col min="11" max="11" width="13.5546875" style="1" customWidth="1"/>
    <col min="12" max="12" width="2.44140625" style="1" customWidth="1"/>
    <col min="13" max="13" width="12" style="1" bestFit="1" customWidth="1"/>
    <col min="14" max="14" width="11.33203125" style="1" customWidth="1"/>
    <col min="15" max="16384" width="9" style="1"/>
  </cols>
  <sheetData>
    <row r="2" spans="1:15" ht="21" customHeight="1">
      <c r="A2" s="1" t="s">
        <v>65</v>
      </c>
      <c r="N2" s="1" t="s">
        <v>225</v>
      </c>
    </row>
    <row r="3" spans="1:15" ht="21" customHeight="1">
      <c r="I3" s="297" t="str">
        <f>始めに!$D$9&amp;IF(N3="","第"&amp;"　","第"&amp;N3)&amp;"号"</f>
        <v>○○第　号</v>
      </c>
      <c r="J3" s="297"/>
      <c r="K3" s="297"/>
      <c r="M3" s="203" t="s">
        <v>223</v>
      </c>
      <c r="N3" s="147"/>
      <c r="O3" s="1" t="s">
        <v>78</v>
      </c>
    </row>
    <row r="4" spans="1:15" ht="21" customHeight="1">
      <c r="I4" s="298" t="str">
        <f>IF(N4="","年　月　日",TEXT(N4,"ggge年m月d日"))</f>
        <v>年　月　日</v>
      </c>
      <c r="J4" s="298"/>
      <c r="K4" s="298"/>
      <c r="M4" s="203" t="s">
        <v>223</v>
      </c>
      <c r="N4" s="148"/>
      <c r="O4" s="1" t="s">
        <v>62</v>
      </c>
    </row>
    <row r="5" spans="1:15" ht="21" customHeight="1">
      <c r="A5" s="1" t="s">
        <v>10</v>
      </c>
    </row>
    <row r="7" spans="1:15" ht="21" customHeight="1">
      <c r="E7" s="13" t="s">
        <v>64</v>
      </c>
      <c r="F7" s="164" t="str">
        <f>IF(始めに!D4="","",始めに!D4)</f>
        <v/>
      </c>
    </row>
    <row r="8" spans="1:15" ht="21" customHeight="1">
      <c r="E8" s="13" t="s">
        <v>47</v>
      </c>
      <c r="F8" s="110" t="str">
        <f>IF(始めに!D1="","",始めに!D5)</f>
        <v/>
      </c>
    </row>
    <row r="9" spans="1:15" ht="21" customHeight="1">
      <c r="E9" s="13" t="s">
        <v>48</v>
      </c>
      <c r="F9" s="125" t="str">
        <f>IF(始めに!D1="","",始めに!D6)</f>
        <v/>
      </c>
    </row>
    <row r="11" spans="1:15" ht="21" customHeight="1">
      <c r="D11" s="202" t="s">
        <v>157</v>
      </c>
    </row>
    <row r="12" spans="1:15" ht="21" customHeight="1">
      <c r="F12" s="21"/>
    </row>
    <row r="14" spans="1:15" ht="21" customHeight="1">
      <c r="A14" s="1" t="s">
        <v>131</v>
      </c>
    </row>
    <row r="15" spans="1:15" ht="21" customHeight="1">
      <c r="A15" s="1" t="s">
        <v>132</v>
      </c>
    </row>
    <row r="16" spans="1:15" ht="21" customHeight="1">
      <c r="A16" s="1" t="s">
        <v>133</v>
      </c>
    </row>
    <row r="18" spans="1:20" s="12" customFormat="1" ht="21" customHeight="1">
      <c r="A18" s="12">
        <v>1</v>
      </c>
      <c r="B18" s="12" t="s">
        <v>11</v>
      </c>
      <c r="C18" s="162"/>
      <c r="D18" s="3" t="s">
        <v>51</v>
      </c>
      <c r="E18" s="3"/>
      <c r="G18" s="23"/>
      <c r="P18" s="23"/>
      <c r="Q18" s="23"/>
    </row>
    <row r="19" spans="1:20" s="12" customFormat="1" ht="21" customHeight="1">
      <c r="B19" s="12" t="s">
        <v>82</v>
      </c>
      <c r="C19" s="3"/>
      <c r="D19" s="3" t="s">
        <v>127</v>
      </c>
      <c r="F19" s="3"/>
      <c r="G19" s="12" t="s">
        <v>143</v>
      </c>
      <c r="P19" s="23"/>
      <c r="Q19" s="23"/>
    </row>
    <row r="20" spans="1:20" s="12" customFormat="1" ht="21" customHeight="1">
      <c r="C20" s="3"/>
      <c r="D20" s="3" t="s">
        <v>128</v>
      </c>
      <c r="F20" s="3"/>
      <c r="G20" s="12" t="s">
        <v>130</v>
      </c>
      <c r="P20" s="23"/>
      <c r="Q20" s="23"/>
    </row>
    <row r="21" spans="1:20" s="12" customFormat="1" ht="21" customHeight="1">
      <c r="C21" s="3"/>
      <c r="D21" s="3"/>
      <c r="E21" s="3"/>
      <c r="G21" s="23"/>
      <c r="P21" s="23"/>
      <c r="Q21" s="23"/>
    </row>
    <row r="22" spans="1:20" s="12" customFormat="1" ht="21" customHeight="1">
      <c r="C22" s="162"/>
      <c r="D22" s="3" t="s">
        <v>52</v>
      </c>
      <c r="E22" s="3"/>
      <c r="G22" s="23"/>
      <c r="P22" s="23"/>
      <c r="Q22" s="23"/>
    </row>
    <row r="23" spans="1:20" s="12" customFormat="1" ht="21" customHeight="1">
      <c r="C23" s="3"/>
      <c r="D23" s="3" t="s">
        <v>127</v>
      </c>
      <c r="F23" s="3"/>
      <c r="G23" s="12" t="s">
        <v>143</v>
      </c>
      <c r="P23" s="23"/>
      <c r="Q23" s="23"/>
    </row>
    <row r="24" spans="1:20" s="12" customFormat="1" ht="21" customHeight="1">
      <c r="C24" s="3"/>
      <c r="D24" s="3" t="s">
        <v>128</v>
      </c>
      <c r="F24" s="3"/>
      <c r="G24" s="12" t="s">
        <v>130</v>
      </c>
      <c r="P24" s="23"/>
      <c r="Q24" s="23"/>
    </row>
    <row r="25" spans="1:20" s="12" customFormat="1" ht="21" customHeight="1">
      <c r="C25" s="3"/>
      <c r="D25" s="3" t="s">
        <v>129</v>
      </c>
      <c r="E25" s="3"/>
      <c r="G25" s="12" t="s">
        <v>144</v>
      </c>
      <c r="P25" s="23"/>
      <c r="Q25" s="23"/>
    </row>
    <row r="26" spans="1:20" ht="21" customHeight="1">
      <c r="P26" s="12"/>
      <c r="Q26" s="12"/>
      <c r="R26" s="12"/>
      <c r="S26" s="12"/>
      <c r="T26" s="12"/>
    </row>
    <row r="27" spans="1:20" ht="21" customHeight="1">
      <c r="A27" s="12">
        <v>2</v>
      </c>
      <c r="B27" s="1" t="s">
        <v>6</v>
      </c>
      <c r="C27" s="14"/>
      <c r="D27" s="18" t="s">
        <v>66</v>
      </c>
      <c r="E27" s="20"/>
      <c r="F27" s="178" t="str">
        <f>IF(始めに!$D$1="","",始めに!C1&amp;始めに!D1&amp;始めに!E1&amp;"度")</f>
        <v/>
      </c>
      <c r="G27" s="112"/>
      <c r="H27" s="11"/>
      <c r="I27" s="10"/>
      <c r="J27" s="12"/>
    </row>
    <row r="28" spans="1:20" ht="21" customHeight="1">
      <c r="C28" s="17"/>
      <c r="D28" s="5" t="s">
        <v>81</v>
      </c>
      <c r="E28" s="4" t="s">
        <v>9</v>
      </c>
      <c r="F28" s="296"/>
      <c r="G28" s="296"/>
      <c r="H28" s="296"/>
      <c r="I28" s="9" t="s">
        <v>8</v>
      </c>
      <c r="J28" s="12"/>
    </row>
    <row r="29" spans="1:20" ht="21" customHeight="1">
      <c r="C29" s="19"/>
      <c r="D29" s="7" t="s">
        <v>18</v>
      </c>
      <c r="E29" s="6"/>
      <c r="F29" s="294" t="str">
        <f>IF(始めに!$D$1="","",始めに!D7)</f>
        <v/>
      </c>
      <c r="G29" s="294"/>
      <c r="H29" s="294"/>
      <c r="I29" s="8" t="s">
        <v>0</v>
      </c>
      <c r="J29" s="12"/>
    </row>
    <row r="30" spans="1:20" ht="21" customHeight="1">
      <c r="C30" s="14"/>
      <c r="D30" s="18" t="s">
        <v>79</v>
      </c>
      <c r="E30" s="20"/>
      <c r="F30" s="295" t="str">
        <f>IF(始めに!$D$11="","",始めに!D11)</f>
        <v/>
      </c>
      <c r="G30" s="295"/>
      <c r="H30" s="295"/>
      <c r="I30" s="10"/>
      <c r="J30" s="12"/>
    </row>
    <row r="31" spans="1:20" ht="21" customHeight="1">
      <c r="C31" s="14"/>
      <c r="D31" s="18" t="s">
        <v>80</v>
      </c>
      <c r="E31" s="20"/>
      <c r="F31" s="259" t="str">
        <f>IF(始めに!$D$11="","第",始めに!C12)</f>
        <v>第</v>
      </c>
      <c r="G31" s="138" t="str">
        <f>IF(始めに!$D$11="","",始めに!D12)</f>
        <v/>
      </c>
      <c r="H31" s="11" t="s">
        <v>5</v>
      </c>
      <c r="I31" s="139" t="str">
        <f>IF(始めに!$D$11="","",始めに!F12)</f>
        <v/>
      </c>
      <c r="J31" s="12"/>
    </row>
    <row r="32" spans="1:20" ht="21" customHeight="1">
      <c r="C32" s="12"/>
      <c r="E32" s="3"/>
      <c r="I32" s="12"/>
      <c r="J32" s="12"/>
    </row>
    <row r="33" spans="1:1" ht="21" customHeight="1">
      <c r="A33" s="3" t="s">
        <v>38</v>
      </c>
    </row>
    <row r="34" spans="1:1" ht="21" customHeight="1">
      <c r="A34" s="1" t="s">
        <v>36</v>
      </c>
    </row>
    <row r="35" spans="1:1" ht="21" customHeight="1">
      <c r="A35" s="1" t="s">
        <v>134</v>
      </c>
    </row>
    <row r="36" spans="1:1" ht="21" customHeight="1">
      <c r="A36" s="1" t="s">
        <v>135</v>
      </c>
    </row>
  </sheetData>
  <mergeCells count="5">
    <mergeCell ref="F29:H29"/>
    <mergeCell ref="F30:H30"/>
    <mergeCell ref="F28:H28"/>
    <mergeCell ref="I3:K3"/>
    <mergeCell ref="I4:K4"/>
  </mergeCells>
  <phoneticPr fontId="6"/>
  <pageMargins left="1.1499999999999999" right="0.56000000000000005" top="0.78" bottom="0.39370078740157483" header="0.31496062992125984" footer="0.31496062992125984"/>
  <pageSetup paperSize="9" orientation="portrait" blackAndWhite="1" r:id="rId1"/>
  <colBreaks count="1" manualBreakCount="1">
    <brk id="1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4" r:id="rId4" name="Check Box 18">
              <controlPr defaultSize="0" autoFill="0" autoLine="0" autoPict="0">
                <anchor moveWithCells="1">
                  <from>
                    <xdr:col>2</xdr:col>
                    <xdr:colOff>22860</xdr:colOff>
                    <xdr:row>21</xdr:row>
                    <xdr:rowOff>38100</xdr:rowOff>
                  </from>
                  <to>
                    <xdr:col>3</xdr:col>
                    <xdr:colOff>30480</xdr:colOff>
                    <xdr:row>21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5" name="Check Box 19">
              <controlPr defaultSize="0" autoFill="0" autoLine="0" autoPict="0">
                <anchor moveWithCells="1">
                  <from>
                    <xdr:col>2</xdr:col>
                    <xdr:colOff>22860</xdr:colOff>
                    <xdr:row>17</xdr:row>
                    <xdr:rowOff>60960</xdr:rowOff>
                  </from>
                  <to>
                    <xdr:col>3</xdr:col>
                    <xdr:colOff>30480</xdr:colOff>
                    <xdr:row>17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DC7E-682F-41FB-A53C-A561A6782276}">
  <sheetPr>
    <pageSetUpPr fitToPage="1"/>
  </sheetPr>
  <dimension ref="A2:N41"/>
  <sheetViews>
    <sheetView view="pageBreakPreview" zoomScale="70" zoomScaleNormal="100" zoomScaleSheetLayoutView="70" workbookViewId="0">
      <selection activeCell="D13" sqref="D13"/>
    </sheetView>
  </sheetViews>
  <sheetFormatPr defaultColWidth="9" defaultRowHeight="20.55" customHeight="1"/>
  <cols>
    <col min="1" max="1" width="4" style="1" customWidth="1"/>
    <col min="2" max="2" width="3.6640625" style="1" customWidth="1"/>
    <col min="3" max="3" width="1.6640625" style="1" customWidth="1"/>
    <col min="4" max="4" width="34.21875" style="1" customWidth="1"/>
    <col min="5" max="5" width="9.21875" style="1" customWidth="1"/>
    <col min="6" max="6" width="4.77734375" style="1" customWidth="1"/>
    <col min="7" max="7" width="5.21875" style="1" bestFit="1" customWidth="1"/>
    <col min="8" max="8" width="6.21875" style="1" customWidth="1"/>
    <col min="9" max="9" width="8.77734375" style="1" customWidth="1"/>
    <col min="10" max="10" width="2.33203125" style="1" customWidth="1"/>
    <col min="11" max="11" width="11.33203125" style="1" bestFit="1" customWidth="1"/>
    <col min="12" max="12" width="15.77734375" style="1" bestFit="1" customWidth="1"/>
    <col min="13" max="16384" width="9" style="1"/>
  </cols>
  <sheetData>
    <row r="2" spans="1:13" ht="20.55" customHeight="1">
      <c r="A2" s="1" t="s">
        <v>209</v>
      </c>
    </row>
    <row r="3" spans="1:13" ht="20.55" customHeight="1">
      <c r="L3" s="1" t="s">
        <v>225</v>
      </c>
    </row>
    <row r="4" spans="1:13" ht="20.55" customHeight="1">
      <c r="G4" s="297" t="str">
        <f>始めに!$D$9&amp;"第"&amp;IF(L4="","　",L4)&amp;"号"</f>
        <v>○○第　号</v>
      </c>
      <c r="H4" s="297"/>
      <c r="I4" s="311"/>
      <c r="J4" s="214"/>
      <c r="K4" s="203" t="s">
        <v>223</v>
      </c>
      <c r="L4" s="147"/>
      <c r="M4" s="1" t="s">
        <v>78</v>
      </c>
    </row>
    <row r="5" spans="1:13" ht="20.55" customHeight="1">
      <c r="G5" s="298" t="str">
        <f>IF(L5="","年　月　日",TEXT(L5,"ggge年m月d日"))</f>
        <v>年　月　日</v>
      </c>
      <c r="H5" s="298"/>
      <c r="I5" s="298"/>
      <c r="J5" s="215"/>
      <c r="K5" s="203" t="s">
        <v>223</v>
      </c>
      <c r="L5" s="148"/>
      <c r="M5" s="1" t="s">
        <v>62</v>
      </c>
    </row>
    <row r="6" spans="1:13" ht="20.55" customHeight="1">
      <c r="J6" s="216"/>
    </row>
    <row r="7" spans="1:13" ht="20.55" customHeight="1">
      <c r="A7" s="1" t="s">
        <v>3</v>
      </c>
    </row>
    <row r="8" spans="1:13" ht="20.55" customHeight="1">
      <c r="D8" s="13" t="s">
        <v>64</v>
      </c>
      <c r="E8" s="164" t="str">
        <f>IF(始めに!$D$1="","",始めに!D4)</f>
        <v/>
      </c>
    </row>
    <row r="9" spans="1:13" ht="20.55" customHeight="1">
      <c r="D9" s="13" t="s">
        <v>47</v>
      </c>
      <c r="E9" s="164" t="str">
        <f>IF(始めに!$D$1="","",始めに!D5)</f>
        <v/>
      </c>
    </row>
    <row r="10" spans="1:13" ht="20.55" customHeight="1">
      <c r="D10" s="13" t="s">
        <v>48</v>
      </c>
      <c r="E10" s="164" t="str">
        <f>IF(始めに!$D$1="","",始めに!D6)</f>
        <v/>
      </c>
    </row>
    <row r="13" spans="1:13" ht="20.55" customHeight="1">
      <c r="D13" s="37" t="s">
        <v>147</v>
      </c>
    </row>
    <row r="16" spans="1:13" ht="20.55" customHeight="1">
      <c r="B16" s="1" t="s">
        <v>85</v>
      </c>
    </row>
    <row r="17" spans="2:10" ht="20.55" customHeight="1">
      <c r="B17" s="1" t="s">
        <v>86</v>
      </c>
      <c r="C17" s="15"/>
    </row>
    <row r="19" spans="2:10" ht="20.55" customHeight="1">
      <c r="D19" s="13" t="s">
        <v>87</v>
      </c>
    </row>
    <row r="21" spans="2:10" ht="20.55" customHeight="1">
      <c r="C21" s="14"/>
      <c r="D21" s="18" t="s">
        <v>66</v>
      </c>
      <c r="E21" s="179" t="str">
        <f>IF(始めに!$D$1="","",始めに!C1&amp;始めに!D1&amp;始めに!E1&amp;"度")</f>
        <v/>
      </c>
      <c r="F21" s="11"/>
      <c r="G21" s="11"/>
      <c r="H21" s="10"/>
      <c r="I21" s="12"/>
      <c r="J21" s="12"/>
    </row>
    <row r="22" spans="2:10" ht="20.55" customHeight="1">
      <c r="C22" s="14"/>
      <c r="D22" s="18" t="s">
        <v>12</v>
      </c>
      <c r="E22" s="314" t="str">
        <f>IF(始めに!$D$11="","",始めに!D11)</f>
        <v/>
      </c>
      <c r="F22" s="295"/>
      <c r="G22" s="295"/>
      <c r="H22" s="10"/>
      <c r="I22" s="12"/>
      <c r="J22" s="12"/>
    </row>
    <row r="23" spans="2:10" ht="20.55" customHeight="1">
      <c r="C23" s="14"/>
      <c r="D23" s="18" t="s">
        <v>13</v>
      </c>
      <c r="E23" s="260" t="str">
        <f>IF(始めに!$D$11="","第",始めに!C12)</f>
        <v>第</v>
      </c>
      <c r="F23" s="138" t="str">
        <f>IF(始めに!$D$11="","",始めに!D12)</f>
        <v/>
      </c>
      <c r="G23" s="11" t="s">
        <v>5</v>
      </c>
      <c r="H23" s="140" t="str">
        <f>IF(始めに!$D$11="","",始めに!F12)</f>
        <v/>
      </c>
      <c r="I23" s="12"/>
      <c r="J23" s="12"/>
    </row>
    <row r="25" spans="2:10" ht="20.55" customHeight="1">
      <c r="C25" s="14"/>
      <c r="D25" s="18" t="s">
        <v>88</v>
      </c>
      <c r="E25" s="329"/>
      <c r="F25" s="330"/>
      <c r="G25" s="330"/>
      <c r="H25" s="10"/>
      <c r="I25" s="12"/>
      <c r="J25" s="12"/>
    </row>
    <row r="26" spans="2:10" ht="20.55" customHeight="1">
      <c r="C26" s="14"/>
      <c r="D26" s="18" t="s">
        <v>13</v>
      </c>
      <c r="E26" s="260" t="str">
        <f>IF(始めに!$D$11="","第",始めに!C12)</f>
        <v>第</v>
      </c>
      <c r="F26" s="138" t="str">
        <f>IF(始めに!$D$11="","",始めに!D12)</f>
        <v/>
      </c>
      <c r="G26" s="11" t="s">
        <v>5</v>
      </c>
      <c r="H26" s="180"/>
      <c r="I26" s="12"/>
      <c r="J26" s="12"/>
    </row>
    <row r="27" spans="2:10" ht="20.55" customHeight="1">
      <c r="C27" s="14"/>
      <c r="D27" s="18" t="s">
        <v>89</v>
      </c>
      <c r="E27" s="315" t="str">
        <f>IF(始めに!$D$1="","",始めに!D7)</f>
        <v/>
      </c>
      <c r="F27" s="316"/>
      <c r="G27" s="316"/>
      <c r="H27" s="10" t="s">
        <v>0</v>
      </c>
      <c r="I27" s="12"/>
      <c r="J27" s="12"/>
    </row>
    <row r="29" spans="2:10" ht="35.549999999999997" customHeight="1">
      <c r="C29" s="14"/>
      <c r="D29" s="22" t="s">
        <v>91</v>
      </c>
      <c r="E29" s="317"/>
      <c r="F29" s="318"/>
      <c r="G29" s="318"/>
      <c r="H29" s="10" t="s">
        <v>0</v>
      </c>
      <c r="I29" s="12"/>
      <c r="J29" s="12"/>
    </row>
    <row r="30" spans="2:10" ht="35.549999999999997" customHeight="1">
      <c r="C30" s="14"/>
      <c r="D30" s="22" t="s">
        <v>92</v>
      </c>
      <c r="E30" s="319"/>
      <c r="F30" s="318"/>
      <c r="G30" s="318"/>
      <c r="H30" s="10" t="s">
        <v>0</v>
      </c>
      <c r="I30" s="12"/>
      <c r="J30" s="12"/>
    </row>
    <row r="31" spans="2:10" ht="35.549999999999997" customHeight="1">
      <c r="C31" s="14"/>
      <c r="D31" s="18" t="s">
        <v>90</v>
      </c>
      <c r="E31" s="312" t="str">
        <f>IF(E30="","",E27-E29-E30)</f>
        <v/>
      </c>
      <c r="F31" s="313"/>
      <c r="G31" s="313"/>
      <c r="H31" s="10" t="s">
        <v>0</v>
      </c>
      <c r="I31" s="12"/>
      <c r="J31" s="12"/>
    </row>
    <row r="35" spans="3:14" ht="20.55" customHeight="1">
      <c r="C35" s="163"/>
    </row>
    <row r="36" spans="3:14" ht="20.55" customHeight="1">
      <c r="C36" s="163"/>
    </row>
    <row r="37" spans="3:14" ht="20.55" customHeight="1">
      <c r="C37" s="163"/>
    </row>
    <row r="38" spans="3:14" ht="20.55" customHeight="1">
      <c r="C38" s="15"/>
      <c r="N38" s="12"/>
    </row>
    <row r="39" spans="3:14" ht="20.55" customHeight="1">
      <c r="C39" s="163"/>
      <c r="D39" s="2"/>
      <c r="F39" s="16"/>
    </row>
    <row r="40" spans="3:14" ht="20.55" customHeight="1">
      <c r="C40" s="163"/>
      <c r="D40" s="2"/>
      <c r="F40" s="16"/>
    </row>
    <row r="41" spans="3:14" ht="20.55" customHeight="1">
      <c r="C41" s="15"/>
    </row>
  </sheetData>
  <mergeCells count="8">
    <mergeCell ref="E31:G31"/>
    <mergeCell ref="E25:G25"/>
    <mergeCell ref="G4:I4"/>
    <mergeCell ref="G5:I5"/>
    <mergeCell ref="E22:G22"/>
    <mergeCell ref="E27:G27"/>
    <mergeCell ref="E29:G29"/>
    <mergeCell ref="E30:G30"/>
  </mergeCells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0F1B-E788-4676-8AE7-E1F5D9B5679B}">
  <dimension ref="A2:Q23"/>
  <sheetViews>
    <sheetView view="pageBreakPreview" zoomScale="70" zoomScaleNormal="70" zoomScaleSheetLayoutView="70" workbookViewId="0">
      <selection activeCell="L18" sqref="L18"/>
    </sheetView>
  </sheetViews>
  <sheetFormatPr defaultColWidth="9" defaultRowHeight="24" customHeight="1"/>
  <cols>
    <col min="1" max="7" width="9" style="184"/>
    <col min="8" max="8" width="15.33203125" style="184" customWidth="1"/>
    <col min="9" max="9" width="11.33203125" style="184" bestFit="1" customWidth="1"/>
    <col min="10" max="16384" width="9" style="184"/>
  </cols>
  <sheetData>
    <row r="2" spans="1:17" ht="24" customHeight="1">
      <c r="A2" s="184" t="s">
        <v>210</v>
      </c>
    </row>
    <row r="3" spans="1:17" ht="24" customHeight="1">
      <c r="J3" s="1" t="s">
        <v>225</v>
      </c>
    </row>
    <row r="4" spans="1:17" ht="24" customHeight="1">
      <c r="G4" s="297" t="str">
        <f>始めに!$D$9&amp;"第"&amp;IF(J4="","　",J4)&amp;"号"</f>
        <v>○○第　号</v>
      </c>
      <c r="H4" s="297"/>
      <c r="I4" s="203" t="s">
        <v>223</v>
      </c>
      <c r="J4" s="175"/>
      <c r="K4" s="37" t="s">
        <v>78</v>
      </c>
    </row>
    <row r="5" spans="1:17" ht="24" customHeight="1">
      <c r="G5" s="298" t="str">
        <f>IF(J5="","年　月　日",TEXT(J5,"ggge年m月d日"))</f>
        <v>年　月　日</v>
      </c>
      <c r="H5" s="298"/>
      <c r="I5" s="203" t="s">
        <v>223</v>
      </c>
      <c r="J5" s="176"/>
      <c r="K5" s="37" t="s">
        <v>62</v>
      </c>
    </row>
    <row r="6" spans="1:17" ht="24" customHeight="1">
      <c r="I6" s="37"/>
      <c r="J6" s="208"/>
      <c r="K6" s="37"/>
    </row>
    <row r="7" spans="1:17" ht="24" customHeight="1">
      <c r="A7" s="184" t="s">
        <v>94</v>
      </c>
      <c r="K7" s="37"/>
      <c r="L7" s="37"/>
      <c r="M7" s="37"/>
      <c r="N7" s="37"/>
      <c r="O7" s="37"/>
      <c r="P7" s="37"/>
      <c r="Q7" s="37"/>
    </row>
    <row r="8" spans="1:17" ht="24" customHeight="1">
      <c r="K8" s="37"/>
      <c r="L8" s="37"/>
      <c r="M8" s="37"/>
      <c r="N8" s="37"/>
      <c r="O8" s="37"/>
      <c r="P8" s="37"/>
      <c r="Q8" s="37"/>
    </row>
    <row r="9" spans="1:17" ht="24" customHeight="1">
      <c r="E9" s="177" t="s">
        <v>64</v>
      </c>
      <c r="F9" s="209" t="str">
        <f>IF(始めに!$D$1="","",始めに!D4)</f>
        <v/>
      </c>
      <c r="I9" s="37"/>
      <c r="J9" s="37"/>
      <c r="K9" s="37"/>
      <c r="L9" s="37"/>
      <c r="M9" s="37"/>
      <c r="N9" s="37"/>
      <c r="O9" s="37"/>
      <c r="P9" s="37"/>
      <c r="Q9" s="37"/>
    </row>
    <row r="10" spans="1:17" ht="24" customHeight="1">
      <c r="E10" s="177" t="s">
        <v>47</v>
      </c>
      <c r="F10" s="209" t="str">
        <f>IF(始めに!$D$1="","",始めに!D5)</f>
        <v/>
      </c>
    </row>
    <row r="11" spans="1:17" ht="24" customHeight="1">
      <c r="E11" s="177" t="s">
        <v>48</v>
      </c>
      <c r="F11" s="209" t="str">
        <f>IF(始めに!$D$1="","",始めに!D6)</f>
        <v/>
      </c>
      <c r="H11" s="186"/>
    </row>
    <row r="13" spans="1:17" ht="24" customHeight="1">
      <c r="I13" s="37"/>
      <c r="J13" s="37"/>
      <c r="K13" s="37"/>
      <c r="L13" s="37"/>
      <c r="M13" s="37"/>
      <c r="N13" s="37"/>
      <c r="O13" s="37"/>
      <c r="P13" s="37"/>
      <c r="Q13" s="37"/>
    </row>
    <row r="14" spans="1:17" ht="24" customHeight="1">
      <c r="A14" s="331" t="s">
        <v>233</v>
      </c>
      <c r="B14" s="331"/>
      <c r="C14" s="331"/>
      <c r="D14" s="331"/>
      <c r="E14" s="331"/>
      <c r="F14" s="331"/>
      <c r="G14" s="331"/>
      <c r="H14" s="331"/>
      <c r="I14" s="37"/>
      <c r="J14" s="37"/>
      <c r="K14" s="37"/>
      <c r="L14" s="37"/>
      <c r="M14" s="37"/>
      <c r="N14" s="37"/>
      <c r="O14" s="37"/>
      <c r="P14" s="37"/>
      <c r="Q14" s="37"/>
    </row>
    <row r="15" spans="1:17" ht="24" customHeight="1">
      <c r="A15" s="210"/>
      <c r="B15" s="210"/>
      <c r="C15" s="210"/>
      <c r="D15" s="210"/>
      <c r="E15" s="210"/>
      <c r="F15" s="210"/>
      <c r="G15" s="210"/>
      <c r="H15" s="210"/>
      <c r="K15" s="37"/>
      <c r="L15" s="37"/>
      <c r="M15" s="37"/>
      <c r="N15" s="37"/>
      <c r="O15" s="37"/>
      <c r="P15" s="37"/>
      <c r="Q15" s="37"/>
    </row>
    <row r="17" spans="1:8" ht="24" customHeight="1">
      <c r="A17" s="332" t="s">
        <v>149</v>
      </c>
      <c r="B17" s="332"/>
      <c r="C17" s="332"/>
      <c r="D17" s="332"/>
      <c r="E17" s="332"/>
      <c r="F17" s="332"/>
      <c r="G17" s="332"/>
      <c r="H17" s="332"/>
    </row>
    <row r="18" spans="1:8" ht="24" customHeight="1">
      <c r="A18" s="332"/>
      <c r="B18" s="332"/>
      <c r="C18" s="332"/>
      <c r="D18" s="332"/>
      <c r="E18" s="332"/>
      <c r="F18" s="332"/>
      <c r="G18" s="332"/>
      <c r="H18" s="332"/>
    </row>
    <row r="19" spans="1:8" ht="24" customHeight="1">
      <c r="A19" s="332"/>
      <c r="B19" s="332"/>
      <c r="C19" s="332"/>
      <c r="D19" s="332"/>
      <c r="E19" s="332"/>
      <c r="F19" s="332"/>
      <c r="G19" s="332"/>
      <c r="H19" s="332"/>
    </row>
    <row r="20" spans="1:8" ht="24" customHeight="1">
      <c r="A20" s="187"/>
      <c r="B20" s="187"/>
      <c r="C20" s="187"/>
      <c r="D20" s="187"/>
      <c r="E20" s="187"/>
      <c r="F20" s="187"/>
      <c r="G20" s="187"/>
      <c r="H20" s="187"/>
    </row>
    <row r="23" spans="1:8" ht="24" customHeight="1">
      <c r="A23" s="188"/>
    </row>
  </sheetData>
  <mergeCells count="4">
    <mergeCell ref="A14:H14"/>
    <mergeCell ref="A17:H19"/>
    <mergeCell ref="G4:H4"/>
    <mergeCell ref="G5:H5"/>
  </mergeCells>
  <phoneticPr fontId="6"/>
  <pageMargins left="1.17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5EA2-2224-4D03-9645-0DAF62D5BC6E}">
  <sheetPr>
    <tabColor rgb="FFFFC000"/>
  </sheetPr>
  <dimension ref="A1:O12"/>
  <sheetViews>
    <sheetView view="pageBreakPreview" zoomScale="60" zoomScaleNormal="85" workbookViewId="0">
      <selection activeCell="D3" sqref="D3"/>
    </sheetView>
  </sheetViews>
  <sheetFormatPr defaultColWidth="8.77734375" defaultRowHeight="15.6" customHeight="1"/>
  <cols>
    <col min="1" max="1" width="11.33203125" style="1" bestFit="1" customWidth="1"/>
    <col min="2" max="2" width="8.77734375" style="1"/>
    <col min="3" max="3" width="7.21875" style="1" bestFit="1" customWidth="1"/>
    <col min="4" max="4" width="18.44140625" style="1" bestFit="1" customWidth="1"/>
    <col min="5" max="5" width="5.77734375" style="1" bestFit="1" customWidth="1"/>
    <col min="6" max="6" width="5.21875" style="1" bestFit="1" customWidth="1"/>
    <col min="7" max="7" width="4.77734375" style="1" customWidth="1"/>
    <col min="8" max="8" width="8.77734375" style="1"/>
    <col min="9" max="9" width="13.21875" style="1" customWidth="1"/>
    <col min="10" max="10" width="8.77734375" style="1"/>
    <col min="11" max="11" width="13.77734375" style="1" customWidth="1"/>
    <col min="12" max="16384" width="8.77734375" style="1"/>
  </cols>
  <sheetData>
    <row r="1" spans="1:15" ht="15.6" customHeight="1" thickBot="1">
      <c r="A1" s="1" t="s">
        <v>67</v>
      </c>
      <c r="C1" s="152" t="s">
        <v>41</v>
      </c>
      <c r="D1" s="181"/>
      <c r="E1" s="1" t="s">
        <v>7</v>
      </c>
    </row>
    <row r="3" spans="1:15" ht="15.6" customHeight="1">
      <c r="A3" s="1" t="s">
        <v>73</v>
      </c>
      <c r="D3" s="253"/>
      <c r="E3" s="13"/>
      <c r="K3" s="1" t="s">
        <v>56</v>
      </c>
    </row>
    <row r="4" spans="1:15" ht="15.6" customHeight="1">
      <c r="A4" s="1" t="s">
        <v>77</v>
      </c>
      <c r="D4" s="253"/>
      <c r="E4" s="13"/>
      <c r="K4" s="1" t="s">
        <v>57</v>
      </c>
    </row>
    <row r="5" spans="1:15" ht="15.6" customHeight="1">
      <c r="A5" s="1" t="s">
        <v>74</v>
      </c>
      <c r="D5" s="153"/>
      <c r="E5" s="13"/>
      <c r="K5" s="1" t="s">
        <v>58</v>
      </c>
      <c r="O5" s="1" t="s">
        <v>192</v>
      </c>
    </row>
    <row r="6" spans="1:15" ht="15.6" customHeight="1" thickBot="1">
      <c r="A6" s="1" t="s">
        <v>75</v>
      </c>
      <c r="D6" s="173"/>
      <c r="K6" s="1" t="s">
        <v>59</v>
      </c>
    </row>
    <row r="7" spans="1:15" ht="15.6" customHeight="1" thickBot="1">
      <c r="A7" s="1" t="s">
        <v>53</v>
      </c>
      <c r="B7" s="1" t="s">
        <v>54</v>
      </c>
      <c r="D7" s="174"/>
      <c r="E7" s="13" t="s">
        <v>50</v>
      </c>
      <c r="F7" s="1" t="s">
        <v>55</v>
      </c>
      <c r="K7" s="1" t="s">
        <v>60</v>
      </c>
    </row>
    <row r="8" spans="1:15" ht="15.6" customHeight="1">
      <c r="D8" s="13"/>
      <c r="E8" s="13"/>
    </row>
    <row r="9" spans="1:15" ht="15.6" customHeight="1">
      <c r="A9" s="1" t="s">
        <v>95</v>
      </c>
      <c r="D9" s="146" t="s">
        <v>224</v>
      </c>
    </row>
    <row r="10" spans="1:15" ht="15.6" customHeight="1" thickBot="1"/>
    <row r="11" spans="1:15" ht="15.6" customHeight="1" thickBot="1">
      <c r="A11" s="1" t="s">
        <v>12</v>
      </c>
      <c r="D11" s="183"/>
      <c r="E11" s="13" t="s">
        <v>50</v>
      </c>
      <c r="F11" s="1" t="s">
        <v>63</v>
      </c>
    </row>
    <row r="12" spans="1:15" ht="15.6" customHeight="1">
      <c r="A12" s="1" t="s">
        <v>13</v>
      </c>
      <c r="C12" s="152" t="s">
        <v>211</v>
      </c>
      <c r="D12" s="182"/>
      <c r="E12" s="11" t="s">
        <v>49</v>
      </c>
      <c r="F12" s="137"/>
    </row>
  </sheetData>
  <phoneticPr fontId="6"/>
  <pageMargins left="0.79" right="0.7" top="1.18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0B2A-118A-46FB-A2BF-33586A20DA66}">
  <dimension ref="A1:H29"/>
  <sheetViews>
    <sheetView view="pageBreakPreview" zoomScale="70" zoomScaleNormal="100" zoomScaleSheetLayoutView="70" workbookViewId="0">
      <selection activeCell="J19" sqref="J19"/>
    </sheetView>
  </sheetViews>
  <sheetFormatPr defaultColWidth="9" defaultRowHeight="19.95" customHeight="1"/>
  <cols>
    <col min="1" max="1" width="9" style="184"/>
    <col min="2" max="2" width="12.5546875" style="184" bestFit="1" customWidth="1"/>
    <col min="3" max="3" width="2.6640625" style="184" customWidth="1"/>
    <col min="4" max="4" width="6.5546875" style="184" customWidth="1"/>
    <col min="5" max="5" width="26.21875" style="184" customWidth="1"/>
    <col min="6" max="6" width="9" style="184"/>
    <col min="7" max="7" width="9.88671875" style="184" customWidth="1"/>
    <col min="8" max="16384" width="9" style="184"/>
  </cols>
  <sheetData>
    <row r="1" spans="1:8" ht="19.95" customHeight="1">
      <c r="A1" s="184" t="s">
        <v>138</v>
      </c>
    </row>
    <row r="3" spans="1:8" ht="19.95" customHeight="1">
      <c r="B3" s="200"/>
      <c r="C3" s="200"/>
      <c r="D3" s="255"/>
      <c r="E3" s="200" t="s">
        <v>124</v>
      </c>
      <c r="F3" s="200"/>
      <c r="G3" s="200"/>
    </row>
    <row r="4" spans="1:8" ht="19.95" customHeight="1">
      <c r="B4" s="185"/>
      <c r="C4" s="185"/>
      <c r="D4" s="256"/>
      <c r="E4" s="201" t="s">
        <v>125</v>
      </c>
      <c r="F4" s="185"/>
      <c r="G4" s="185"/>
      <c r="H4" s="185"/>
    </row>
    <row r="5" spans="1:8" ht="19.95" customHeight="1">
      <c r="B5" s="185"/>
      <c r="C5" s="185"/>
      <c r="D5" s="185"/>
      <c r="E5" s="201"/>
      <c r="F5" s="185"/>
      <c r="G5" s="185"/>
      <c r="H5" s="185"/>
    </row>
    <row r="6" spans="1:8" ht="19.95" customHeight="1">
      <c r="B6" s="185"/>
      <c r="C6" s="185"/>
      <c r="D6" s="185"/>
      <c r="E6" s="185"/>
      <c r="F6" s="185"/>
      <c r="G6" s="185"/>
      <c r="H6" s="185"/>
    </row>
    <row r="7" spans="1:8" ht="19.95" customHeight="1">
      <c r="A7" s="193">
        <v>1</v>
      </c>
      <c r="B7" s="184" t="s">
        <v>46</v>
      </c>
      <c r="D7" s="250" t="str">
        <f>IF(始めに!D1="","",始めに!D5)</f>
        <v/>
      </c>
      <c r="E7" s="251"/>
      <c r="F7" s="252"/>
    </row>
    <row r="9" spans="1:8" ht="19.95" customHeight="1">
      <c r="A9" s="193">
        <v>2</v>
      </c>
      <c r="B9" s="184" t="s">
        <v>103</v>
      </c>
    </row>
    <row r="11" spans="1:8" ht="19.95" customHeight="1">
      <c r="B11" s="257" t="s">
        <v>104</v>
      </c>
      <c r="C11" s="194"/>
      <c r="D11" s="37" t="s">
        <v>105</v>
      </c>
      <c r="E11" s="37"/>
      <c r="F11" s="37"/>
      <c r="G11" s="37"/>
      <c r="H11" s="37"/>
    </row>
    <row r="12" spans="1:8" ht="19.95" customHeight="1">
      <c r="B12" s="177"/>
      <c r="C12" s="177"/>
      <c r="D12" s="37"/>
      <c r="E12" s="37"/>
      <c r="F12" s="37"/>
      <c r="G12" s="37"/>
      <c r="H12" s="37"/>
    </row>
    <row r="13" spans="1:8" ht="19.95" customHeight="1">
      <c r="B13" s="177"/>
      <c r="C13" s="177"/>
      <c r="D13" s="37"/>
      <c r="E13" s="37"/>
      <c r="F13" s="37"/>
      <c r="G13" s="37"/>
      <c r="H13" s="37"/>
    </row>
    <row r="14" spans="1:8" ht="19.95" customHeight="1">
      <c r="B14" s="257" t="s">
        <v>106</v>
      </c>
      <c r="C14" s="194"/>
      <c r="D14" s="37" t="s">
        <v>107</v>
      </c>
      <c r="E14" s="37"/>
      <c r="F14" s="37"/>
      <c r="G14" s="37"/>
      <c r="H14" s="37"/>
    </row>
    <row r="15" spans="1:8" ht="19.95" customHeight="1">
      <c r="B15" s="177"/>
      <c r="C15" s="177"/>
      <c r="D15" s="37"/>
      <c r="E15" s="37"/>
      <c r="F15" s="37"/>
      <c r="G15" s="37"/>
      <c r="H15" s="37"/>
    </row>
    <row r="16" spans="1:8" ht="19.95" customHeight="1">
      <c r="B16" s="177"/>
      <c r="C16" s="177"/>
      <c r="D16" s="37"/>
      <c r="E16" s="37"/>
      <c r="F16" s="37"/>
      <c r="G16" s="37"/>
      <c r="H16" s="37"/>
    </row>
    <row r="17" spans="1:8" ht="19.95" customHeight="1">
      <c r="B17" s="257" t="s">
        <v>108</v>
      </c>
      <c r="C17" s="194"/>
      <c r="D17" s="37" t="s">
        <v>109</v>
      </c>
      <c r="E17" s="37"/>
      <c r="F17" s="37"/>
      <c r="G17" s="37"/>
      <c r="H17" s="37"/>
    </row>
    <row r="18" spans="1:8" ht="19.95" customHeight="1">
      <c r="B18" s="177"/>
      <c r="C18" s="177"/>
      <c r="D18" s="37"/>
      <c r="E18" s="37"/>
      <c r="F18" s="37"/>
      <c r="G18" s="37"/>
      <c r="H18" s="37"/>
    </row>
    <row r="19" spans="1:8" ht="19.95" customHeight="1">
      <c r="B19" s="37"/>
      <c r="C19" s="37"/>
      <c r="D19" s="37"/>
      <c r="F19" s="37"/>
      <c r="G19" s="37"/>
      <c r="H19" s="37"/>
    </row>
    <row r="20" spans="1:8" ht="19.95" customHeight="1">
      <c r="B20" s="257" t="s">
        <v>111</v>
      </c>
      <c r="C20" s="194"/>
      <c r="D20" s="37" t="s">
        <v>114</v>
      </c>
      <c r="E20" s="37"/>
      <c r="F20" s="37"/>
      <c r="G20" s="37"/>
      <c r="H20" s="37"/>
    </row>
    <row r="21" spans="1:8" ht="19.95" customHeight="1">
      <c r="B21" s="177"/>
      <c r="C21" s="177"/>
      <c r="D21" s="37"/>
      <c r="F21" s="37"/>
      <c r="G21" s="37"/>
      <c r="H21" s="37"/>
    </row>
    <row r="22" spans="1:8" ht="19.95" customHeight="1">
      <c r="B22" s="177"/>
      <c r="C22" s="177"/>
      <c r="D22" s="37"/>
      <c r="E22" s="37" t="s">
        <v>112</v>
      </c>
      <c r="F22" s="37"/>
      <c r="G22" s="37"/>
      <c r="H22" s="37"/>
    </row>
    <row r="23" spans="1:8" ht="19.95" customHeight="1">
      <c r="B23" s="257" t="s">
        <v>110</v>
      </c>
      <c r="C23" s="194"/>
      <c r="D23" s="37" t="s">
        <v>113</v>
      </c>
      <c r="E23" s="37"/>
      <c r="F23" s="37"/>
      <c r="G23" s="37"/>
      <c r="H23" s="37"/>
    </row>
    <row r="24" spans="1:8" ht="19.95" customHeight="1">
      <c r="B24" s="194"/>
      <c r="C24" s="194"/>
      <c r="D24" s="37"/>
      <c r="E24" s="37"/>
      <c r="F24" s="37"/>
      <c r="G24" s="37"/>
      <c r="H24" s="37"/>
    </row>
    <row r="25" spans="1:8" ht="19.95" customHeight="1">
      <c r="B25" s="177"/>
      <c r="C25" s="177"/>
      <c r="D25" s="37"/>
      <c r="E25" s="37"/>
      <c r="F25" s="37"/>
      <c r="G25" s="37"/>
      <c r="H25" s="37"/>
    </row>
    <row r="26" spans="1:8" ht="19.95" customHeight="1">
      <c r="A26" s="184" t="s">
        <v>196</v>
      </c>
      <c r="B26" s="177"/>
      <c r="C26" s="177"/>
      <c r="D26" s="37"/>
      <c r="E26" s="37"/>
      <c r="F26" s="37"/>
      <c r="G26" s="37"/>
      <c r="H26" s="37"/>
    </row>
    <row r="27" spans="1:8" ht="19.95" customHeight="1">
      <c r="A27" s="184" t="s">
        <v>198</v>
      </c>
      <c r="C27" s="177"/>
      <c r="D27" s="37"/>
      <c r="E27" s="37"/>
      <c r="F27" s="37"/>
      <c r="G27" s="37"/>
      <c r="H27" s="37"/>
    </row>
    <row r="28" spans="1:8" ht="19.95" customHeight="1">
      <c r="A28" s="184" t="s">
        <v>197</v>
      </c>
    </row>
    <row r="29" spans="1:8" ht="19.95" customHeight="1">
      <c r="A29" s="184" t="s">
        <v>195</v>
      </c>
    </row>
  </sheetData>
  <phoneticPr fontId="6"/>
  <pageMargins left="1.18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4" r:id="rId4" name="Check Box 2">
              <controlPr defaultSize="0" autoFill="0" autoLine="0" autoPict="0">
                <anchor moveWithCells="1">
                  <from>
                    <xdr:col>3</xdr:col>
                    <xdr:colOff>175260</xdr:colOff>
                    <xdr:row>2</xdr:row>
                    <xdr:rowOff>213360</xdr:rowOff>
                  </from>
                  <to>
                    <xdr:col>3</xdr:col>
                    <xdr:colOff>419100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5" name="Check Box 3">
              <controlPr defaultSize="0" autoFill="0" autoLine="0" autoPict="0">
                <anchor moveWithCells="1">
                  <from>
                    <xdr:col>3</xdr:col>
                    <xdr:colOff>175260</xdr:colOff>
                    <xdr:row>1</xdr:row>
                    <xdr:rowOff>243840</xdr:rowOff>
                  </from>
                  <to>
                    <xdr:col>4</xdr:col>
                    <xdr:colOff>15240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6" name="Check Box 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0</xdr:rowOff>
                  </from>
                  <to>
                    <xdr:col>1</xdr:col>
                    <xdr:colOff>556260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7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9</xdr:row>
                    <xdr:rowOff>236220</xdr:rowOff>
                  </from>
                  <to>
                    <xdr:col>1</xdr:col>
                    <xdr:colOff>548640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8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12</xdr:row>
                    <xdr:rowOff>228600</xdr:rowOff>
                  </from>
                  <to>
                    <xdr:col>1</xdr:col>
                    <xdr:colOff>548640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9" name="Check Box 7">
              <controlPr defaultSize="0" autoFill="0" autoLine="0" autoPict="0">
                <anchor moveWithCells="1">
                  <from>
                    <xdr:col>1</xdr:col>
                    <xdr:colOff>304800</xdr:colOff>
                    <xdr:row>15</xdr:row>
                    <xdr:rowOff>228600</xdr:rowOff>
                  </from>
                  <to>
                    <xdr:col>1</xdr:col>
                    <xdr:colOff>548640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0" name="Check Box 8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228600</xdr:rowOff>
                  </from>
                  <to>
                    <xdr:col>1</xdr:col>
                    <xdr:colOff>548640</xdr:colOff>
                    <xdr:row>20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6C830-9778-4C5F-ABDF-5DE9ADED83C5}">
  <sheetPr codeName="Sheet1">
    <pageSetUpPr fitToPage="1"/>
  </sheetPr>
  <dimension ref="A1:P46"/>
  <sheetViews>
    <sheetView view="pageBreakPreview" zoomScale="55" zoomScaleNormal="91" zoomScaleSheetLayoutView="55" workbookViewId="0">
      <selection activeCell="O9" sqref="O9"/>
    </sheetView>
  </sheetViews>
  <sheetFormatPr defaultColWidth="10" defaultRowHeight="25.5" customHeight="1"/>
  <cols>
    <col min="1" max="1" width="5.109375" style="24" customWidth="1"/>
    <col min="2" max="2" width="22.44140625" style="24" customWidth="1"/>
    <col min="3" max="3" width="15.21875" style="24" bestFit="1" customWidth="1"/>
    <col min="4" max="5" width="15.109375" style="24" customWidth="1"/>
    <col min="6" max="7" width="15.21875" style="24" bestFit="1" customWidth="1"/>
    <col min="8" max="13" width="14" style="24" bestFit="1" customWidth="1"/>
    <col min="14" max="14" width="14" style="24" customWidth="1"/>
    <col min="15" max="15" width="15.6640625" style="24" bestFit="1" customWidth="1"/>
    <col min="16" max="16" width="11.44140625" style="24" customWidth="1"/>
    <col min="17" max="17" width="18" style="24" customWidth="1"/>
    <col min="18" max="16384" width="10" style="24"/>
  </cols>
  <sheetData>
    <row r="1" spans="1:16" ht="25.5" customHeight="1">
      <c r="B1" s="37" t="s">
        <v>139</v>
      </c>
    </row>
    <row r="2" spans="1:16" ht="25.5" customHeight="1">
      <c r="F2" s="258"/>
      <c r="G2" s="304" t="s">
        <v>102</v>
      </c>
      <c r="H2" s="304"/>
      <c r="I2" s="304"/>
    </row>
    <row r="3" spans="1:16" ht="25.5" customHeight="1">
      <c r="F3" s="258"/>
      <c r="G3" s="304" t="s">
        <v>126</v>
      </c>
      <c r="H3" s="304"/>
      <c r="I3" s="304"/>
    </row>
    <row r="4" spans="1:16" ht="25.5" customHeight="1">
      <c r="G4" s="217"/>
      <c r="H4" s="217"/>
      <c r="I4" s="217"/>
    </row>
    <row r="5" spans="1:16" ht="25.5" customHeight="1">
      <c r="B5" s="149" t="s">
        <v>46</v>
      </c>
      <c r="C5" s="301" t="str">
        <f>IF(始めに!D1="","",始めに!D5)</f>
        <v/>
      </c>
      <c r="D5" s="302"/>
      <c r="E5" s="302"/>
      <c r="F5" s="303"/>
      <c r="G5" s="38"/>
      <c r="H5" s="150" t="s">
        <v>93</v>
      </c>
      <c r="I5" s="151" t="str">
        <f>IF(始めに!$D$1="","",始めに!C1&amp;始めに!D1&amp;始めに!E1&amp;"度")</f>
        <v/>
      </c>
    </row>
    <row r="6" spans="1:16" ht="25.5" customHeight="1" thickBot="1">
      <c r="D6" s="105"/>
      <c r="E6" s="105"/>
      <c r="F6" s="105"/>
      <c r="G6" s="105"/>
    </row>
    <row r="7" spans="1:16" ht="25.5" customHeight="1">
      <c r="B7" s="39" t="s">
        <v>43</v>
      </c>
      <c r="C7" s="40" t="s">
        <v>27</v>
      </c>
      <c r="D7" s="41"/>
      <c r="E7" s="42"/>
      <c r="F7" s="42" t="s">
        <v>25</v>
      </c>
      <c r="G7" s="43"/>
      <c r="H7" s="41"/>
      <c r="I7" s="44"/>
      <c r="J7" s="44"/>
      <c r="K7" s="44" t="s">
        <v>29</v>
      </c>
      <c r="L7" s="45" t="s">
        <v>28</v>
      </c>
      <c r="M7" s="44"/>
      <c r="N7" s="45"/>
      <c r="O7" s="43"/>
      <c r="P7" s="299" t="s">
        <v>20</v>
      </c>
    </row>
    <row r="8" spans="1:16" ht="25.5" customHeight="1" thickBot="1">
      <c r="B8" s="46" t="s">
        <v>42</v>
      </c>
      <c r="C8" s="48" t="s">
        <v>26</v>
      </c>
      <c r="D8" s="49" t="s">
        <v>21</v>
      </c>
      <c r="E8" s="191" t="s">
        <v>96</v>
      </c>
      <c r="F8" s="50" t="s">
        <v>22</v>
      </c>
      <c r="G8" s="47" t="s">
        <v>23</v>
      </c>
      <c r="H8" s="51"/>
      <c r="I8" s="52"/>
      <c r="J8" s="195"/>
      <c r="K8" s="195"/>
      <c r="L8" s="195"/>
      <c r="M8" s="195"/>
      <c r="N8" s="53"/>
      <c r="O8" s="54"/>
      <c r="P8" s="300"/>
    </row>
    <row r="9" spans="1:16" ht="25.5" customHeight="1">
      <c r="A9" s="24">
        <v>1</v>
      </c>
      <c r="B9" s="55" t="s">
        <v>97</v>
      </c>
      <c r="C9" s="56"/>
      <c r="D9" s="57"/>
      <c r="E9" s="59"/>
      <c r="F9" s="58"/>
      <c r="G9" s="60"/>
      <c r="H9" s="61"/>
      <c r="I9" s="62"/>
      <c r="J9" s="63"/>
      <c r="K9" s="63"/>
      <c r="L9" s="63"/>
      <c r="M9" s="63"/>
      <c r="N9" s="63"/>
      <c r="O9" s="64"/>
      <c r="P9" s="65"/>
    </row>
    <row r="10" spans="1:16" ht="25.5" customHeight="1">
      <c r="A10" s="24">
        <v>2</v>
      </c>
      <c r="B10" s="66" t="s">
        <v>199</v>
      </c>
      <c r="C10" s="67" t="str">
        <f>IF(D10=0,"",SUM(D10:G10))</f>
        <v/>
      </c>
      <c r="D10" s="154"/>
      <c r="E10" s="156"/>
      <c r="F10" s="155"/>
      <c r="G10" s="157"/>
      <c r="H10" s="158"/>
      <c r="I10" s="159"/>
      <c r="J10" s="160"/>
      <c r="K10" s="160"/>
      <c r="L10" s="160"/>
      <c r="M10" s="160"/>
      <c r="N10" s="160"/>
      <c r="O10" s="161"/>
      <c r="P10" s="72"/>
    </row>
    <row r="11" spans="1:16" ht="25.5" customHeight="1">
      <c r="A11" s="24">
        <v>1</v>
      </c>
      <c r="B11" s="73" t="s">
        <v>98</v>
      </c>
      <c r="C11" s="56"/>
      <c r="D11" s="189"/>
      <c r="E11" s="74"/>
      <c r="F11" s="74"/>
      <c r="G11" s="75"/>
      <c r="H11" s="61"/>
      <c r="I11" s="62"/>
      <c r="J11" s="63"/>
      <c r="K11" s="63"/>
      <c r="L11" s="63"/>
      <c r="M11" s="63"/>
      <c r="N11" s="63"/>
      <c r="O11" s="64"/>
      <c r="P11" s="65"/>
    </row>
    <row r="12" spans="1:16" ht="25.5" customHeight="1">
      <c r="A12" s="24">
        <v>2</v>
      </c>
      <c r="B12" s="76" t="s">
        <v>200</v>
      </c>
      <c r="C12" s="67" t="str">
        <f>IF(D12=0,"",SUM(D12:G12))</f>
        <v/>
      </c>
      <c r="D12" s="154"/>
      <c r="E12" s="156"/>
      <c r="F12" s="155"/>
      <c r="G12" s="157"/>
      <c r="H12" s="158"/>
      <c r="I12" s="159"/>
      <c r="J12" s="160"/>
      <c r="K12" s="160"/>
      <c r="L12" s="160"/>
      <c r="M12" s="160"/>
      <c r="N12" s="160"/>
      <c r="O12" s="161"/>
      <c r="P12" s="72"/>
    </row>
    <row r="13" spans="1:16" ht="25.5" customHeight="1">
      <c r="A13" s="24">
        <v>1</v>
      </c>
      <c r="B13" s="73" t="s">
        <v>99</v>
      </c>
      <c r="C13" s="56"/>
      <c r="D13" s="189"/>
      <c r="E13" s="74"/>
      <c r="F13" s="74"/>
      <c r="G13" s="77"/>
      <c r="H13" s="78"/>
      <c r="I13" s="79"/>
      <c r="J13" s="79"/>
      <c r="K13" s="79"/>
      <c r="L13" s="79"/>
      <c r="M13" s="79"/>
      <c r="N13" s="79"/>
      <c r="O13" s="80"/>
      <c r="P13" s="65"/>
    </row>
    <row r="14" spans="1:16" ht="25.5" customHeight="1">
      <c r="A14" s="24">
        <v>2</v>
      </c>
      <c r="B14" s="76" t="s">
        <v>201</v>
      </c>
      <c r="C14" s="67" t="str">
        <f>IF(D14=0,"",SUM(D14:G14))</f>
        <v/>
      </c>
      <c r="D14" s="154"/>
      <c r="E14" s="156"/>
      <c r="F14" s="155"/>
      <c r="G14" s="157"/>
      <c r="H14" s="158"/>
      <c r="I14" s="159"/>
      <c r="J14" s="160"/>
      <c r="K14" s="160"/>
      <c r="L14" s="160"/>
      <c r="M14" s="160"/>
      <c r="N14" s="160"/>
      <c r="O14" s="161"/>
      <c r="P14" s="72"/>
    </row>
    <row r="15" spans="1:16" ht="25.5" customHeight="1">
      <c r="A15" s="24">
        <v>1</v>
      </c>
      <c r="B15" s="73" t="s">
        <v>100</v>
      </c>
      <c r="C15" s="56"/>
      <c r="D15" s="189"/>
      <c r="E15" s="74"/>
      <c r="F15" s="74"/>
      <c r="G15" s="75"/>
      <c r="H15" s="61"/>
      <c r="I15" s="62"/>
      <c r="J15" s="63"/>
      <c r="K15" s="63"/>
      <c r="L15" s="63"/>
      <c r="M15" s="63"/>
      <c r="N15" s="63"/>
      <c r="O15" s="64"/>
      <c r="P15" s="65"/>
    </row>
    <row r="16" spans="1:16" ht="25.5" customHeight="1">
      <c r="A16" s="24">
        <v>2</v>
      </c>
      <c r="B16" s="76" t="s">
        <v>202</v>
      </c>
      <c r="C16" s="67" t="str">
        <f>IF(D16=0,"",SUM(D16:G16))</f>
        <v/>
      </c>
      <c r="D16" s="154"/>
      <c r="E16" s="156"/>
      <c r="F16" s="155"/>
      <c r="G16" s="157"/>
      <c r="H16" s="158"/>
      <c r="I16" s="159"/>
      <c r="J16" s="160"/>
      <c r="K16" s="160"/>
      <c r="L16" s="160"/>
      <c r="M16" s="160"/>
      <c r="N16" s="160"/>
      <c r="O16" s="161"/>
      <c r="P16" s="72"/>
    </row>
    <row r="17" spans="1:16" ht="25.5" customHeight="1">
      <c r="A17" s="24">
        <v>1</v>
      </c>
      <c r="B17" s="73" t="s">
        <v>101</v>
      </c>
      <c r="C17" s="56"/>
      <c r="D17" s="189"/>
      <c r="E17" s="74"/>
      <c r="F17" s="74"/>
      <c r="G17" s="75"/>
      <c r="H17" s="61"/>
      <c r="I17" s="62"/>
      <c r="J17" s="63"/>
      <c r="K17" s="63"/>
      <c r="L17" s="63"/>
      <c r="M17" s="63"/>
      <c r="N17" s="63"/>
      <c r="O17" s="64"/>
      <c r="P17" s="65"/>
    </row>
    <row r="18" spans="1:16" ht="25.5" customHeight="1">
      <c r="A18" s="24">
        <v>2</v>
      </c>
      <c r="B18" s="76" t="s">
        <v>203</v>
      </c>
      <c r="C18" s="67" t="str">
        <f>IF(D18=0,"",SUM(D18:G18))</f>
        <v/>
      </c>
      <c r="D18" s="154"/>
      <c r="E18" s="156"/>
      <c r="F18" s="155"/>
      <c r="G18" s="157"/>
      <c r="H18" s="158"/>
      <c r="I18" s="159"/>
      <c r="J18" s="160"/>
      <c r="K18" s="160"/>
      <c r="L18" s="160"/>
      <c r="M18" s="160"/>
      <c r="N18" s="160"/>
      <c r="O18" s="161"/>
      <c r="P18" s="72"/>
    </row>
    <row r="19" spans="1:16" ht="25.5" customHeight="1">
      <c r="A19" s="24">
        <v>1</v>
      </c>
      <c r="B19" s="82"/>
      <c r="C19" s="56"/>
      <c r="D19" s="189"/>
      <c r="E19" s="74"/>
      <c r="F19" s="196"/>
      <c r="G19" s="198"/>
      <c r="H19" s="78"/>
      <c r="I19" s="79"/>
      <c r="J19" s="79"/>
      <c r="K19" s="79"/>
      <c r="L19" s="79"/>
      <c r="M19" s="79"/>
      <c r="N19" s="79"/>
      <c r="O19" s="80"/>
      <c r="P19" s="65"/>
    </row>
    <row r="20" spans="1:16" ht="25.5" customHeight="1" thickBot="1">
      <c r="A20" s="24">
        <v>2</v>
      </c>
      <c r="B20" s="83"/>
      <c r="C20" s="67"/>
      <c r="D20" s="68"/>
      <c r="E20" s="69"/>
      <c r="F20" s="197"/>
      <c r="G20" s="199"/>
      <c r="H20" s="70"/>
      <c r="I20" s="71"/>
      <c r="J20" s="71"/>
      <c r="K20" s="71"/>
      <c r="L20" s="71"/>
      <c r="M20" s="71"/>
      <c r="N20" s="71"/>
      <c r="O20" s="81"/>
      <c r="P20" s="72"/>
    </row>
    <row r="21" spans="1:16" ht="25.5" customHeight="1">
      <c r="A21" s="24">
        <v>1</v>
      </c>
      <c r="B21" s="84"/>
      <c r="C21" s="85"/>
      <c r="D21" s="86"/>
      <c r="E21" s="192"/>
      <c r="F21" s="87"/>
      <c r="G21" s="88"/>
      <c r="H21" s="89"/>
      <c r="I21" s="90"/>
      <c r="J21" s="90"/>
      <c r="K21" s="90"/>
      <c r="L21" s="90"/>
      <c r="M21" s="90"/>
      <c r="N21" s="90"/>
      <c r="O21" s="91"/>
      <c r="P21" s="92"/>
    </row>
    <row r="22" spans="1:16" ht="25.5" customHeight="1" thickBot="1">
      <c r="A22" s="24">
        <v>2</v>
      </c>
      <c r="B22" s="49" t="s">
        <v>24</v>
      </c>
      <c r="C22" s="93" t="str">
        <f>IF($D$22="","",SUM(C10,C12,C14,C16))</f>
        <v/>
      </c>
      <c r="D22" s="190" t="str">
        <f t="shared" ref="D22:G22" si="0">IF(D$10="","",SUM(D10,D12,D14,D16,D18))</f>
        <v/>
      </c>
      <c r="E22" s="94" t="str">
        <f t="shared" si="0"/>
        <v/>
      </c>
      <c r="F22" s="94" t="str">
        <f t="shared" si="0"/>
        <v/>
      </c>
      <c r="G22" s="95" t="str">
        <f t="shared" si="0"/>
        <v/>
      </c>
      <c r="H22" s="96" t="str">
        <f>IF(H$10="","",SUM(H10,H12,H14,H16,H18))</f>
        <v/>
      </c>
      <c r="I22" s="97" t="str">
        <f t="shared" ref="I22:O22" si="1">IF(I$10="","",SUM(I10,I12,I14,I16,I18))</f>
        <v/>
      </c>
      <c r="J22" s="97" t="str">
        <f t="shared" si="1"/>
        <v/>
      </c>
      <c r="K22" s="97" t="str">
        <f t="shared" si="1"/>
        <v/>
      </c>
      <c r="L22" s="97" t="str">
        <f t="shared" si="1"/>
        <v/>
      </c>
      <c r="M22" s="97" t="str">
        <f t="shared" si="1"/>
        <v/>
      </c>
      <c r="N22" s="97" t="str">
        <f t="shared" si="1"/>
        <v/>
      </c>
      <c r="O22" s="98" t="str">
        <f t="shared" si="1"/>
        <v/>
      </c>
      <c r="P22" s="99"/>
    </row>
    <row r="23" spans="1:16" ht="25.5" customHeight="1">
      <c r="B23" s="100" t="s">
        <v>37</v>
      </c>
      <c r="C23" s="102"/>
      <c r="D23" s="103"/>
      <c r="E23" s="103"/>
      <c r="F23" s="103"/>
      <c r="G23" s="103"/>
      <c r="H23" s="104"/>
      <c r="I23" s="104"/>
      <c r="J23" s="104"/>
      <c r="K23" s="104"/>
      <c r="L23" s="104"/>
      <c r="M23" s="104"/>
      <c r="N23" s="104"/>
      <c r="O23" s="104"/>
      <c r="P23" s="101"/>
    </row>
    <row r="24" spans="1:16" ht="25.5" customHeight="1">
      <c r="B24" s="24" t="s">
        <v>40</v>
      </c>
      <c r="D24" s="105"/>
      <c r="E24" s="105"/>
      <c r="F24" s="105"/>
      <c r="G24" s="105"/>
    </row>
    <row r="25" spans="1:16" ht="25.5" customHeight="1">
      <c r="D25" s="105"/>
      <c r="E25" s="105"/>
      <c r="F25" s="105"/>
      <c r="G25" s="105"/>
    </row>
    <row r="26" spans="1:16" ht="25.5" customHeight="1">
      <c r="D26" s="105"/>
      <c r="E26" s="105"/>
      <c r="F26" s="105"/>
      <c r="G26" s="105"/>
    </row>
    <row r="27" spans="1:16" ht="25.5" customHeight="1">
      <c r="D27" s="105"/>
      <c r="E27" s="105"/>
      <c r="F27" s="105"/>
      <c r="G27" s="105"/>
      <c r="H27" s="105"/>
    </row>
    <row r="28" spans="1:16" ht="25.5" customHeight="1">
      <c r="D28" s="105"/>
      <c r="E28" s="105"/>
      <c r="F28" s="105"/>
      <c r="G28" s="105"/>
      <c r="H28" s="105"/>
    </row>
    <row r="29" spans="1:16" ht="25.5" customHeight="1">
      <c r="D29" s="105"/>
      <c r="E29" s="105"/>
      <c r="F29" s="105"/>
      <c r="G29" s="105"/>
      <c r="H29" s="105"/>
    </row>
    <row r="30" spans="1:16" ht="25.5" customHeight="1">
      <c r="D30" s="105"/>
      <c r="E30" s="105"/>
      <c r="F30" s="105"/>
      <c r="G30" s="105"/>
      <c r="H30" s="105"/>
    </row>
    <row r="31" spans="1:16" ht="25.5" customHeight="1">
      <c r="D31" s="106"/>
      <c r="E31" s="106"/>
      <c r="F31" s="106"/>
      <c r="G31" s="106"/>
      <c r="H31" s="106"/>
    </row>
    <row r="32" spans="1:16" ht="25.5" customHeight="1">
      <c r="D32" s="106"/>
      <c r="E32" s="106"/>
      <c r="F32" s="106"/>
      <c r="G32" s="106"/>
      <c r="H32" s="106"/>
    </row>
    <row r="36" spans="2:2" ht="25.5" customHeight="1">
      <c r="B36" s="107"/>
    </row>
    <row r="37" spans="2:2" ht="25.5" customHeight="1">
      <c r="B37" s="108"/>
    </row>
    <row r="38" spans="2:2" ht="25.5" customHeight="1">
      <c r="B38" s="108"/>
    </row>
    <row r="39" spans="2:2" ht="25.5" customHeight="1">
      <c r="B39" s="108"/>
    </row>
    <row r="40" spans="2:2" ht="25.5" customHeight="1">
      <c r="B40" s="108"/>
    </row>
    <row r="41" spans="2:2" ht="25.5" customHeight="1">
      <c r="B41" s="108"/>
    </row>
    <row r="42" spans="2:2" ht="25.5" customHeight="1">
      <c r="B42" s="107"/>
    </row>
    <row r="43" spans="2:2" ht="25.5" customHeight="1">
      <c r="B43" s="108"/>
    </row>
    <row r="44" spans="2:2" ht="25.5" customHeight="1">
      <c r="B44" s="108"/>
    </row>
    <row r="45" spans="2:2" ht="25.5" customHeight="1">
      <c r="B45" s="108"/>
    </row>
    <row r="46" spans="2:2" ht="25.5" customHeight="1">
      <c r="B46" s="109"/>
    </row>
  </sheetData>
  <mergeCells count="4">
    <mergeCell ref="P7:P8"/>
    <mergeCell ref="C5:F5"/>
    <mergeCell ref="G2:I2"/>
    <mergeCell ref="G3:I3"/>
  </mergeCells>
  <phoneticPr fontId="13"/>
  <pageMargins left="0.39370078740157483" right="0.39370078740157483" top="1.1811023622047245" bottom="0.39370078740157483" header="0.31496062992125984" footer="0.31496062992125984"/>
  <pageSetup paperSize="9" scale="63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67" r:id="rId4" name="Check Box 11">
              <controlPr defaultSize="0" autoFill="0" autoLine="0" autoPict="0">
                <anchor moveWithCells="1">
                  <from>
                    <xdr:col>5</xdr:col>
                    <xdr:colOff>731520</xdr:colOff>
                    <xdr:row>0</xdr:row>
                    <xdr:rowOff>289560</xdr:rowOff>
                  </from>
                  <to>
                    <xdr:col>5</xdr:col>
                    <xdr:colOff>1051560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8" r:id="rId5" name="Check Box 12">
              <controlPr defaultSize="0" autoFill="0" autoLine="0" autoPict="0">
                <anchor moveWithCells="1">
                  <from>
                    <xdr:col>5</xdr:col>
                    <xdr:colOff>739140</xdr:colOff>
                    <xdr:row>1</xdr:row>
                    <xdr:rowOff>281940</xdr:rowOff>
                  </from>
                  <to>
                    <xdr:col>6</xdr:col>
                    <xdr:colOff>0</xdr:colOff>
                    <xdr:row>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9" r:id="rId6" name="Check Box 13">
              <controlPr defaultSize="0" autoFill="0" autoLine="0" autoPict="0">
                <anchor moveWithCells="1">
                  <from>
                    <xdr:col>5</xdr:col>
                    <xdr:colOff>739140</xdr:colOff>
                    <xdr:row>1</xdr:row>
                    <xdr:rowOff>281940</xdr:rowOff>
                  </from>
                  <to>
                    <xdr:col>6</xdr:col>
                    <xdr:colOff>0</xdr:colOff>
                    <xdr:row>2</xdr:row>
                    <xdr:rowOff>320040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52A2-5B31-4784-ADF1-A256B5BC5F34}">
  <sheetPr codeName="Sheet6">
    <pageSetUpPr fitToPage="1"/>
  </sheetPr>
  <dimension ref="A2:M35"/>
  <sheetViews>
    <sheetView view="pageBreakPreview" zoomScale="85" zoomScaleNormal="100" zoomScaleSheetLayoutView="85" workbookViewId="0">
      <selection activeCell="D20" sqref="D20"/>
    </sheetView>
  </sheetViews>
  <sheetFormatPr defaultColWidth="9" defaultRowHeight="20.55" customHeight="1"/>
  <cols>
    <col min="1" max="1" width="4" style="1" customWidth="1"/>
    <col min="2" max="2" width="12.44140625" style="1" customWidth="1"/>
    <col min="3" max="3" width="3.44140625" style="1" customWidth="1"/>
    <col min="4" max="4" width="20.44140625" style="1" customWidth="1"/>
    <col min="5" max="5" width="9.21875" style="1" customWidth="1"/>
    <col min="6" max="6" width="4.77734375" style="1" customWidth="1"/>
    <col min="7" max="7" width="5.21875" style="1" bestFit="1" customWidth="1"/>
    <col min="8" max="8" width="6.21875" style="1" customWidth="1"/>
    <col min="9" max="9" width="11.77734375" style="1" customWidth="1"/>
    <col min="10" max="10" width="2.33203125" style="1" customWidth="1"/>
    <col min="11" max="11" width="11.77734375" style="1" bestFit="1" customWidth="1"/>
    <col min="12" max="12" width="15.77734375" style="1" bestFit="1" customWidth="1"/>
    <col min="13" max="16384" width="9" style="1"/>
  </cols>
  <sheetData>
    <row r="2" spans="1:13" ht="20.55" customHeight="1">
      <c r="A2" s="1" t="s">
        <v>140</v>
      </c>
    </row>
    <row r="3" spans="1:13" ht="20.55" customHeight="1">
      <c r="L3" s="1" t="s">
        <v>225</v>
      </c>
    </row>
    <row r="4" spans="1:13" ht="20.55" customHeight="1">
      <c r="G4" s="297" t="str">
        <f>始めに!$D$9&amp;"第"&amp;IF(L4="","　",L4)&amp;"号"</f>
        <v>○○第　号</v>
      </c>
      <c r="H4" s="297"/>
      <c r="I4" s="311"/>
      <c r="J4" s="214"/>
      <c r="K4" s="203" t="s">
        <v>223</v>
      </c>
      <c r="L4" s="147"/>
      <c r="M4" s="1" t="s">
        <v>78</v>
      </c>
    </row>
    <row r="5" spans="1:13" ht="20.55" customHeight="1">
      <c r="G5" s="298" t="str">
        <f>IF(L5="","年　月　日",TEXT(L5,"ggge年m月d日"))</f>
        <v>年　月　日</v>
      </c>
      <c r="H5" s="298"/>
      <c r="I5" s="298"/>
      <c r="J5" s="215"/>
      <c r="K5" s="203" t="s">
        <v>223</v>
      </c>
      <c r="L5" s="148"/>
      <c r="M5" s="1" t="s">
        <v>62</v>
      </c>
    </row>
    <row r="6" spans="1:13" ht="20.55" customHeight="1">
      <c r="J6" s="216"/>
    </row>
    <row r="7" spans="1:13" ht="20.55" customHeight="1">
      <c r="A7" s="1" t="s">
        <v>3</v>
      </c>
    </row>
    <row r="8" spans="1:13" ht="20.55" customHeight="1">
      <c r="D8" s="13" t="s">
        <v>64</v>
      </c>
      <c r="E8" s="164" t="str">
        <f>IF(始めに!$D$4="","",始めに!D4)</f>
        <v/>
      </c>
    </row>
    <row r="9" spans="1:13" ht="20.55" customHeight="1">
      <c r="D9" s="13" t="s">
        <v>47</v>
      </c>
      <c r="E9" s="164" t="str">
        <f>IF(始めに!$D$1="","",始めに!D5)</f>
        <v/>
      </c>
    </row>
    <row r="10" spans="1:13" ht="20.55" customHeight="1">
      <c r="D10" s="13" t="s">
        <v>48</v>
      </c>
      <c r="E10" s="111" t="str">
        <f>IF(始めに!$D$1="","",始めに!D6)</f>
        <v/>
      </c>
    </row>
    <row r="13" spans="1:13" ht="20.55" customHeight="1">
      <c r="D13" s="37" t="s">
        <v>84</v>
      </c>
    </row>
    <row r="16" spans="1:13" ht="20.55" customHeight="1">
      <c r="A16" s="1" t="s">
        <v>83</v>
      </c>
    </row>
    <row r="17" spans="1:10" ht="20.55" customHeight="1">
      <c r="C17" s="15"/>
    </row>
    <row r="18" spans="1:10" ht="20.55" customHeight="1">
      <c r="A18" s="1">
        <v>1</v>
      </c>
      <c r="B18" s="1" t="s">
        <v>4</v>
      </c>
      <c r="C18" s="163"/>
      <c r="D18" s="2" t="s">
        <v>19</v>
      </c>
      <c r="F18" s="16"/>
    </row>
    <row r="19" spans="1:10" ht="20.55" customHeight="1">
      <c r="C19" s="163"/>
      <c r="D19" s="2" t="s">
        <v>231</v>
      </c>
      <c r="F19" s="16"/>
    </row>
    <row r="20" spans="1:10" ht="20.55" customHeight="1">
      <c r="C20" s="15"/>
    </row>
    <row r="21" spans="1:10" ht="20.55" customHeight="1">
      <c r="A21" s="1">
        <v>2</v>
      </c>
      <c r="B21" s="1" t="s">
        <v>6</v>
      </c>
      <c r="C21" s="14"/>
      <c r="D21" s="18" t="s">
        <v>66</v>
      </c>
      <c r="E21" s="179" t="str">
        <f>IF(始めに!$D$1="","",始めに!C1&amp;始めに!D1&amp;始めに!E1&amp;"度")</f>
        <v/>
      </c>
      <c r="F21" s="11"/>
      <c r="G21" s="11"/>
      <c r="H21" s="10"/>
      <c r="I21" s="12"/>
      <c r="J21" s="12"/>
    </row>
    <row r="22" spans="1:10" ht="20.55" customHeight="1">
      <c r="C22" s="14"/>
      <c r="D22" s="18" t="s">
        <v>12</v>
      </c>
      <c r="E22" s="314" t="str">
        <f>IF(始めに!$D$11="","",始めに!D11)</f>
        <v/>
      </c>
      <c r="F22" s="295"/>
      <c r="G22" s="295"/>
      <c r="H22" s="10"/>
      <c r="I22" s="12"/>
      <c r="J22" s="12"/>
    </row>
    <row r="23" spans="1:10" ht="20.55" customHeight="1">
      <c r="C23" s="14"/>
      <c r="D23" s="18" t="s">
        <v>13</v>
      </c>
      <c r="E23" s="260" t="str">
        <f>IF(始めに!$D$11="","第",始めに!C12)</f>
        <v>第</v>
      </c>
      <c r="F23" s="138" t="str">
        <f>IF(始めに!$D$11="","",始めに!D12)</f>
        <v/>
      </c>
      <c r="G23" s="11" t="s">
        <v>5</v>
      </c>
      <c r="H23" s="140" t="str">
        <f>IF(始めに!$D$11="","",始めに!F12)</f>
        <v/>
      </c>
      <c r="I23" s="12"/>
      <c r="J23" s="12"/>
    </row>
    <row r="24" spans="1:10" ht="20.55" customHeight="1">
      <c r="C24" s="14"/>
      <c r="D24" s="18" t="s">
        <v>14</v>
      </c>
      <c r="E24" s="315" t="str">
        <f>IF(始めに!$D$1="","",始めに!D7)</f>
        <v/>
      </c>
      <c r="F24" s="316"/>
      <c r="G24" s="316"/>
      <c r="H24" s="10" t="s">
        <v>0</v>
      </c>
      <c r="I24" s="12"/>
      <c r="J24" s="12"/>
    </row>
    <row r="25" spans="1:10" ht="20.55" customHeight="1">
      <c r="C25" s="14"/>
      <c r="D25" s="22" t="s">
        <v>15</v>
      </c>
      <c r="E25" s="317">
        <v>0</v>
      </c>
      <c r="F25" s="318"/>
      <c r="G25" s="318"/>
      <c r="H25" s="10" t="s">
        <v>0</v>
      </c>
      <c r="I25" s="12"/>
      <c r="J25" s="12"/>
    </row>
    <row r="26" spans="1:10" ht="20.55" customHeight="1">
      <c r="C26" s="14"/>
      <c r="D26" s="22" t="s">
        <v>16</v>
      </c>
      <c r="E26" s="319" t="str">
        <f>E24</f>
        <v/>
      </c>
      <c r="F26" s="318"/>
      <c r="G26" s="318"/>
      <c r="H26" s="10" t="s">
        <v>0</v>
      </c>
      <c r="I26" s="12"/>
      <c r="J26" s="12"/>
    </row>
    <row r="27" spans="1:10" ht="20.55" customHeight="1">
      <c r="C27" s="14"/>
      <c r="D27" s="18" t="s">
        <v>17</v>
      </c>
      <c r="E27" s="312" t="str">
        <f>IF(E26="","",E24-E25-E26)</f>
        <v/>
      </c>
      <c r="F27" s="313"/>
      <c r="G27" s="313"/>
      <c r="H27" s="10" t="s">
        <v>0</v>
      </c>
      <c r="I27" s="12"/>
      <c r="J27" s="12"/>
    </row>
    <row r="29" spans="1:10" ht="20.55" customHeight="1">
      <c r="A29" s="1">
        <v>3</v>
      </c>
      <c r="B29" s="1" t="s">
        <v>150</v>
      </c>
      <c r="C29" s="14"/>
      <c r="D29" s="18" t="s">
        <v>153</v>
      </c>
      <c r="E29" s="211"/>
      <c r="F29" s="212"/>
      <c r="G29" s="212"/>
      <c r="H29" s="212"/>
      <c r="I29" s="10"/>
    </row>
    <row r="30" spans="1:10" ht="20.55" customHeight="1">
      <c r="C30" s="14"/>
      <c r="D30" s="18" t="s">
        <v>152</v>
      </c>
      <c r="E30" s="211"/>
      <c r="F30" s="212"/>
      <c r="G30" s="212"/>
      <c r="H30" s="212"/>
      <c r="I30" s="10"/>
    </row>
    <row r="31" spans="1:10" ht="20.55" customHeight="1">
      <c r="C31" s="14"/>
      <c r="D31" s="18" t="s">
        <v>151</v>
      </c>
      <c r="E31" s="213" t="s">
        <v>154</v>
      </c>
      <c r="F31" s="212"/>
      <c r="G31" s="212"/>
      <c r="H31" s="212" t="s">
        <v>155</v>
      </c>
      <c r="I31" s="10"/>
    </row>
    <row r="32" spans="1:10" ht="20.55" customHeight="1">
      <c r="C32" s="17"/>
      <c r="D32" s="5" t="s">
        <v>220</v>
      </c>
      <c r="E32" s="305"/>
      <c r="F32" s="306"/>
      <c r="G32" s="306"/>
      <c r="H32" s="306"/>
      <c r="I32" s="307"/>
    </row>
    <row r="33" spans="2:9" s="12" customFormat="1" ht="20.55" customHeight="1">
      <c r="C33" s="19"/>
      <c r="D33" s="7" t="s">
        <v>156</v>
      </c>
      <c r="E33" s="308"/>
      <c r="F33" s="309"/>
      <c r="G33" s="309"/>
      <c r="H33" s="309"/>
      <c r="I33" s="310"/>
    </row>
    <row r="34" spans="2:9" s="281" customFormat="1" ht="20.55" customHeight="1">
      <c r="D34" s="282"/>
      <c r="E34" s="283"/>
      <c r="F34" s="283"/>
      <c r="G34" s="283"/>
      <c r="H34" s="283"/>
      <c r="I34" s="283"/>
    </row>
    <row r="35" spans="2:9" ht="20.55" customHeight="1">
      <c r="B35" s="1" t="s">
        <v>39</v>
      </c>
    </row>
  </sheetData>
  <mergeCells count="8">
    <mergeCell ref="E32:I33"/>
    <mergeCell ref="G4:I4"/>
    <mergeCell ref="G5:I5"/>
    <mergeCell ref="E27:G27"/>
    <mergeCell ref="E22:G22"/>
    <mergeCell ref="E24:G24"/>
    <mergeCell ref="E25:G25"/>
    <mergeCell ref="E26:G26"/>
  </mergeCells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7" r:id="rId4" name="Check Box 25">
              <controlPr defaultSize="0" autoFill="0" autoLine="0" autoPict="0">
                <anchor moveWithCells="1">
                  <from>
                    <xdr:col>2</xdr:col>
                    <xdr:colOff>15240</xdr:colOff>
                    <xdr:row>18</xdr:row>
                    <xdr:rowOff>15240</xdr:rowOff>
                  </from>
                  <to>
                    <xdr:col>3</xdr:col>
                    <xdr:colOff>7620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" name="Check Box 26">
              <controlPr defaultSize="0" autoFill="0" autoLine="0" autoPict="0">
                <anchor moveWithCells="1">
                  <from>
                    <xdr:col>2</xdr:col>
                    <xdr:colOff>15240</xdr:colOff>
                    <xdr:row>17</xdr:row>
                    <xdr:rowOff>15240</xdr:rowOff>
                  </from>
                  <to>
                    <xdr:col>3</xdr:col>
                    <xdr:colOff>7620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6" name="Check Box 27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53340</xdr:rowOff>
                  </from>
                  <to>
                    <xdr:col>4</xdr:col>
                    <xdr:colOff>281940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7" name="Check Box 28">
              <controlPr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53340</xdr:rowOff>
                  </from>
                  <to>
                    <xdr:col>6</xdr:col>
                    <xdr:colOff>304800</xdr:colOff>
                    <xdr:row>30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D702-D718-4AC9-B712-47B8E87DA3FE}">
  <sheetPr>
    <pageSetUpPr fitToPage="1"/>
  </sheetPr>
  <dimension ref="A1:Q37"/>
  <sheetViews>
    <sheetView view="pageBreakPreview" zoomScale="60" zoomScaleNormal="100" workbookViewId="0">
      <selection activeCell="O9" sqref="O9"/>
    </sheetView>
  </sheetViews>
  <sheetFormatPr defaultColWidth="8.88671875" defaultRowHeight="18" customHeight="1"/>
  <cols>
    <col min="1" max="1" width="3.88671875" style="219" customWidth="1"/>
    <col min="2" max="2" width="17.88671875" style="219" customWidth="1"/>
    <col min="3" max="3" width="13.88671875" style="219" customWidth="1"/>
    <col min="4" max="4" width="7.44140625" style="219" customWidth="1"/>
    <col min="5" max="7" width="14.88671875" style="219" customWidth="1"/>
    <col min="8" max="9" width="14.88671875" style="219" bestFit="1" customWidth="1"/>
    <col min="10" max="10" width="16.109375" style="219" customWidth="1"/>
    <col min="11" max="11" width="16.21875" style="219" customWidth="1"/>
    <col min="12" max="12" width="12.77734375" style="219" customWidth="1"/>
    <col min="13" max="13" width="12.44140625" style="219" bestFit="1" customWidth="1"/>
    <col min="14" max="15" width="8.88671875" style="219"/>
    <col min="16" max="16" width="14" style="219" bestFit="1" customWidth="1"/>
    <col min="17" max="16384" width="8.88671875" style="219"/>
  </cols>
  <sheetData>
    <row r="1" spans="1:17" s="1" customFormat="1" ht="18" customHeight="1"/>
    <row r="2" spans="1:17" s="1" customFormat="1" ht="18" customHeight="1">
      <c r="A2" s="219" t="s">
        <v>191</v>
      </c>
      <c r="P2" s="1" t="s">
        <v>225</v>
      </c>
    </row>
    <row r="3" spans="1:17" s="1" customFormat="1" ht="18" customHeight="1">
      <c r="K3" s="297" t="str">
        <f>始めに!$D$9&amp;IF(P3="","第"&amp;"　","第"&amp;P3)&amp;"号"</f>
        <v>○○第　号</v>
      </c>
      <c r="L3" s="297"/>
      <c r="N3" s="203" t="s">
        <v>223</v>
      </c>
      <c r="O3" s="203"/>
      <c r="P3" s="153"/>
      <c r="Q3" s="203" t="s">
        <v>78</v>
      </c>
    </row>
    <row r="4" spans="1:17" s="1" customFormat="1" ht="18" customHeight="1">
      <c r="K4" s="298" t="str">
        <f>IF(P4="","年　月　日",TEXT(P4,"ggge年m月d日"))</f>
        <v>年　月　日</v>
      </c>
      <c r="L4" s="298"/>
      <c r="N4" s="203" t="s">
        <v>223</v>
      </c>
      <c r="O4" s="203"/>
      <c r="P4" s="207"/>
      <c r="Q4" s="203" t="s">
        <v>62</v>
      </c>
    </row>
    <row r="5" spans="1:17" s="1" customFormat="1" ht="18" customHeight="1">
      <c r="A5" s="1" t="s">
        <v>10</v>
      </c>
    </row>
    <row r="6" spans="1:17" s="1" customFormat="1" ht="18" customHeight="1">
      <c r="I6" s="13" t="s">
        <v>64</v>
      </c>
      <c r="J6" s="164" t="str">
        <f>IF(始めに!$D$1="","",始めに!D4)</f>
        <v/>
      </c>
    </row>
    <row r="7" spans="1:17" s="1" customFormat="1" ht="18" customHeight="1">
      <c r="I7" s="13" t="s">
        <v>47</v>
      </c>
      <c r="J7" s="164" t="str">
        <f>IF(始めに!$D$1="","",始めに!D5)</f>
        <v/>
      </c>
    </row>
    <row r="8" spans="1:17" s="1" customFormat="1" ht="18" customHeight="1">
      <c r="I8" s="13" t="s">
        <v>48</v>
      </c>
      <c r="J8" s="164" t="str">
        <f>IF(始めに!$D$1="","",始めに!D6)</f>
        <v/>
      </c>
    </row>
    <row r="9" spans="1:17" s="1" customFormat="1" ht="18" customHeight="1">
      <c r="G9" s="21" t="s">
        <v>189</v>
      </c>
    </row>
    <row r="10" spans="1:17" s="1" customFormat="1" ht="18" customHeight="1"/>
    <row r="11" spans="1:17" s="1" customFormat="1" ht="18" customHeight="1">
      <c r="B11" s="1" t="s">
        <v>190</v>
      </c>
    </row>
    <row r="12" spans="1:17" ht="18" customHeight="1">
      <c r="F12" s="220"/>
      <c r="G12" s="220"/>
    </row>
    <row r="13" spans="1:17" ht="18" customHeight="1">
      <c r="B13" s="221" t="s">
        <v>93</v>
      </c>
      <c r="C13" s="222" t="str">
        <f>IF(始めに!$D$1="","",始めに!C1&amp;始めに!D1&amp;始めに!E1&amp;"度")</f>
        <v/>
      </c>
      <c r="D13" s="322" t="s">
        <v>45</v>
      </c>
      <c r="E13" s="323"/>
      <c r="F13" s="324" t="str">
        <f>IF(始めに!$D$11="","",始めに!B11)</f>
        <v/>
      </c>
      <c r="G13" s="325"/>
      <c r="H13" s="130" t="s">
        <v>61</v>
      </c>
      <c r="I13" s="132"/>
      <c r="J13" s="320" t="str">
        <f>IF(始めに!$D$11="","第　号",始めに!A12&amp;始めに!B12&amp;始めに!C12&amp;始めに!D12)</f>
        <v>第　号</v>
      </c>
      <c r="K13" s="321"/>
    </row>
    <row r="14" spans="1:17" ht="18" customHeight="1">
      <c r="B14" s="223" t="s">
        <v>158</v>
      </c>
      <c r="C14" s="223" t="s">
        <v>159</v>
      </c>
      <c r="D14" s="223" t="s">
        <v>160</v>
      </c>
      <c r="E14" s="224" t="s">
        <v>161</v>
      </c>
      <c r="F14" s="225"/>
      <c r="G14" s="226"/>
      <c r="H14" s="226" t="s">
        <v>162</v>
      </c>
      <c r="I14" s="226"/>
      <c r="J14" s="224" t="s">
        <v>163</v>
      </c>
      <c r="K14" s="224" t="s">
        <v>164</v>
      </c>
      <c r="L14" s="224" t="s">
        <v>165</v>
      </c>
      <c r="M14" s="223" t="s">
        <v>166</v>
      </c>
    </row>
    <row r="15" spans="1:17" ht="18" customHeight="1">
      <c r="B15" s="227"/>
      <c r="C15" s="227"/>
      <c r="D15" s="227" t="s">
        <v>167</v>
      </c>
      <c r="E15" s="228"/>
      <c r="F15" s="225"/>
      <c r="G15" s="226"/>
      <c r="H15" s="226" t="s">
        <v>168</v>
      </c>
      <c r="I15" s="226"/>
      <c r="J15" s="228"/>
      <c r="K15" s="228"/>
      <c r="L15" s="228"/>
      <c r="M15" s="229"/>
    </row>
    <row r="16" spans="1:17" ht="18" customHeight="1">
      <c r="B16" s="227"/>
      <c r="C16" s="227"/>
      <c r="D16" s="227" t="s">
        <v>169</v>
      </c>
      <c r="E16" s="228"/>
      <c r="F16" s="228" t="s">
        <v>170</v>
      </c>
      <c r="G16" s="224" t="s">
        <v>171</v>
      </c>
      <c r="H16" s="224" t="s">
        <v>172</v>
      </c>
      <c r="I16" s="224" t="s">
        <v>173</v>
      </c>
      <c r="J16" s="228"/>
      <c r="K16" s="228" t="s">
        <v>174</v>
      </c>
      <c r="L16" s="228" t="s">
        <v>175</v>
      </c>
      <c r="M16" s="229"/>
    </row>
    <row r="17" spans="2:16" ht="18" customHeight="1">
      <c r="B17" s="230"/>
      <c r="C17" s="231" t="s">
        <v>176</v>
      </c>
      <c r="D17" s="231" t="s">
        <v>177</v>
      </c>
      <c r="E17" s="232" t="s">
        <v>178</v>
      </c>
      <c r="F17" s="232" t="s">
        <v>179</v>
      </c>
      <c r="G17" s="232" t="s">
        <v>180</v>
      </c>
      <c r="H17" s="232" t="s">
        <v>181</v>
      </c>
      <c r="I17" s="232" t="s">
        <v>182</v>
      </c>
      <c r="J17" s="232" t="s">
        <v>183</v>
      </c>
      <c r="K17" s="232" t="s">
        <v>184</v>
      </c>
      <c r="L17" s="232" t="s">
        <v>185</v>
      </c>
      <c r="M17" s="233"/>
    </row>
    <row r="18" spans="2:16" s="234" customFormat="1" ht="18" customHeight="1">
      <c r="B18" s="223"/>
      <c r="C18" s="235"/>
      <c r="D18" s="236"/>
      <c r="E18" s="237" t="str">
        <f>IF(C18="","",ROUNDDOWN(C18*$D$26/100,0))</f>
        <v/>
      </c>
      <c r="F18" s="235"/>
      <c r="G18" s="235"/>
      <c r="H18" s="235"/>
      <c r="I18" s="237" t="str">
        <f>IF(G18="","",ROUNDDOWN(G18*$D$26/100,0))</f>
        <v/>
      </c>
      <c r="J18" s="235"/>
      <c r="K18" s="235"/>
      <c r="L18" s="237" t="str">
        <f>IF(E18="","",E18-J18-K18)</f>
        <v/>
      </c>
      <c r="M18" s="223"/>
      <c r="N18" s="234">
        <v>1</v>
      </c>
      <c r="P18" s="223"/>
    </row>
    <row r="19" spans="2:16" s="234" customFormat="1" ht="18" customHeight="1">
      <c r="B19" s="238"/>
      <c r="C19" s="239"/>
      <c r="D19" s="240"/>
      <c r="E19" s="241" t="str">
        <f>IF(C19="","",ROUNDDOWN(C19*$D$26/100,0))</f>
        <v/>
      </c>
      <c r="F19" s="239"/>
      <c r="G19" s="239"/>
      <c r="H19" s="239"/>
      <c r="I19" s="241" t="str">
        <f>IF(G19="","",ROUNDDOWN(G19*$D$26/100,0))</f>
        <v/>
      </c>
      <c r="J19" s="239"/>
      <c r="K19" s="239"/>
      <c r="L19" s="241" t="str">
        <f t="shared" ref="L19" si="0">IF(E19="","",E19-J19-K19)</f>
        <v/>
      </c>
      <c r="M19" s="230"/>
      <c r="N19" s="234">
        <v>2</v>
      </c>
      <c r="P19" s="238" t="s">
        <v>115</v>
      </c>
    </row>
    <row r="20" spans="2:16" s="234" customFormat="1" ht="18" customHeight="1">
      <c r="B20" s="223"/>
      <c r="C20" s="235"/>
      <c r="D20" s="236"/>
      <c r="E20" s="237" t="str">
        <f>IF(C20="","",ROUNDDOWN(C20*$D$26/100,0))</f>
        <v/>
      </c>
      <c r="F20" s="235"/>
      <c r="G20" s="235"/>
      <c r="H20" s="235"/>
      <c r="I20" s="237" t="str">
        <f>IF(G20="","",ROUNDDOWN(G20*$D$26/100,0))</f>
        <v/>
      </c>
      <c r="J20" s="235"/>
      <c r="K20" s="235"/>
      <c r="L20" s="237" t="str">
        <f>IF(E20="","",E20-J20-K20)</f>
        <v/>
      </c>
      <c r="M20" s="223"/>
      <c r="N20" s="234">
        <v>1</v>
      </c>
      <c r="P20" s="223"/>
    </row>
    <row r="21" spans="2:16" s="234" customFormat="1" ht="18" customHeight="1">
      <c r="B21" s="238"/>
      <c r="C21" s="239"/>
      <c r="D21" s="240"/>
      <c r="E21" s="241" t="str">
        <f t="shared" ref="E21" si="1">IF(C21="","",ROUNDDOWN(C21*$D$26/100,0))</f>
        <v/>
      </c>
      <c r="F21" s="239"/>
      <c r="G21" s="239"/>
      <c r="H21" s="239"/>
      <c r="I21" s="241" t="str">
        <f t="shared" ref="I21" si="2">IF(G21="","",ROUNDDOWN(G21*$D$26/100,0))</f>
        <v/>
      </c>
      <c r="J21" s="239"/>
      <c r="K21" s="239"/>
      <c r="L21" s="241" t="str">
        <f t="shared" ref="L21" si="3">IF(E21="","",E21-J21-K21)</f>
        <v/>
      </c>
      <c r="M21" s="230"/>
      <c r="N21" s="234">
        <v>2</v>
      </c>
      <c r="P21" s="238" t="s">
        <v>118</v>
      </c>
    </row>
    <row r="22" spans="2:16" s="234" customFormat="1" ht="18" customHeight="1">
      <c r="B22" s="223"/>
      <c r="C22" s="235"/>
      <c r="D22" s="236"/>
      <c r="E22" s="237" t="str">
        <f>IF(C22="","",ROUNDDOWN(C22*$D$26/100,0))</f>
        <v/>
      </c>
      <c r="F22" s="235"/>
      <c r="G22" s="235"/>
      <c r="H22" s="235"/>
      <c r="I22" s="237" t="str">
        <f>IF(G22="","",ROUNDDOWN(G22*$D$26/100,0))</f>
        <v/>
      </c>
      <c r="J22" s="235"/>
      <c r="K22" s="235"/>
      <c r="L22" s="237" t="str">
        <f>IF(E22="","",E22-J22-K22)</f>
        <v/>
      </c>
      <c r="M22" s="223"/>
      <c r="N22" s="234">
        <v>1</v>
      </c>
      <c r="P22" s="223"/>
    </row>
    <row r="23" spans="2:16" s="234" customFormat="1" ht="18" customHeight="1">
      <c r="B23" s="238"/>
      <c r="C23" s="239"/>
      <c r="D23" s="240"/>
      <c r="E23" s="241" t="str">
        <f t="shared" ref="E23" si="4">IF(C23="","",ROUNDDOWN(C23*$D$26/100,0))</f>
        <v/>
      </c>
      <c r="F23" s="239"/>
      <c r="G23" s="239"/>
      <c r="H23" s="239"/>
      <c r="I23" s="241" t="str">
        <f t="shared" ref="I23" si="5">IF(G23="","",ROUNDDOWN(G23*$D$26/100,0))</f>
        <v/>
      </c>
      <c r="J23" s="239"/>
      <c r="K23" s="239"/>
      <c r="L23" s="241" t="str">
        <f t="shared" ref="L23" si="6">IF(E23="","",E23-J23-K23)</f>
        <v/>
      </c>
      <c r="M23" s="230"/>
      <c r="N23" s="234">
        <v>2</v>
      </c>
      <c r="P23" s="238" t="s">
        <v>116</v>
      </c>
    </row>
    <row r="24" spans="2:16" s="234" customFormat="1" ht="18" customHeight="1">
      <c r="B24" s="223"/>
      <c r="C24" s="235"/>
      <c r="D24" s="236"/>
      <c r="E24" s="237" t="str">
        <f>IF(C24="","",ROUNDDOWN(C24*$D$26/100,0))</f>
        <v/>
      </c>
      <c r="F24" s="235"/>
      <c r="G24" s="235"/>
      <c r="H24" s="235"/>
      <c r="I24" s="237" t="str">
        <f>IF(G24="","",ROUNDDOWN(G24*$D$26/100,0))</f>
        <v/>
      </c>
      <c r="J24" s="235"/>
      <c r="K24" s="235"/>
      <c r="L24" s="237" t="str">
        <f>IF(E24="","",E24-J24-K24)</f>
        <v/>
      </c>
      <c r="M24" s="223"/>
      <c r="N24" s="234">
        <v>1</v>
      </c>
      <c r="P24" s="223"/>
    </row>
    <row r="25" spans="2:16" s="234" customFormat="1" ht="18" customHeight="1">
      <c r="B25" s="238"/>
      <c r="C25" s="239"/>
      <c r="D25" s="240"/>
      <c r="E25" s="241" t="str">
        <f t="shared" ref="E25" si="7">IF(C25="","",ROUNDDOWN(C25*$D$26/100,0))</f>
        <v/>
      </c>
      <c r="F25" s="239"/>
      <c r="G25" s="239"/>
      <c r="H25" s="239"/>
      <c r="I25" s="241" t="str">
        <f t="shared" ref="I25" si="8">IF(G25="","",ROUNDDOWN(G25*$D$26/100,0))</f>
        <v/>
      </c>
      <c r="J25" s="239"/>
      <c r="K25" s="239"/>
      <c r="L25" s="241" t="str">
        <f t="shared" ref="L25" si="9">IF(E25="","",E25-J25-K25)</f>
        <v/>
      </c>
      <c r="M25" s="230"/>
      <c r="N25" s="234">
        <v>2</v>
      </c>
      <c r="P25" s="238" t="s">
        <v>117</v>
      </c>
    </row>
    <row r="26" spans="2:16" s="234" customFormat="1" ht="18" customHeight="1">
      <c r="B26" s="223"/>
      <c r="C26" s="235"/>
      <c r="D26" s="236"/>
      <c r="E26" s="237" t="str">
        <f>IF(C26="","",ROUNDDOWN(C26*$D$26/100,0))</f>
        <v/>
      </c>
      <c r="F26" s="235"/>
      <c r="G26" s="235"/>
      <c r="H26" s="235"/>
      <c r="I26" s="237" t="str">
        <f>IF(G26="","",ROUNDDOWN(G26*$D$26/100,0))</f>
        <v/>
      </c>
      <c r="J26" s="235"/>
      <c r="K26" s="235"/>
      <c r="L26" s="237" t="str">
        <f>IF(E26="","",E26-J26-K26)</f>
        <v/>
      </c>
      <c r="M26" s="223"/>
      <c r="N26" s="234">
        <v>1</v>
      </c>
      <c r="P26" s="223"/>
    </row>
    <row r="27" spans="2:16" s="234" customFormat="1" ht="18" customHeight="1">
      <c r="B27" s="238"/>
      <c r="C27" s="239"/>
      <c r="D27" s="240"/>
      <c r="E27" s="241" t="str">
        <f>IF(C27="","",ROUNDDOWN(C27*$D$26/100,0))</f>
        <v/>
      </c>
      <c r="F27" s="239"/>
      <c r="G27" s="239"/>
      <c r="H27" s="239"/>
      <c r="I27" s="241" t="str">
        <f>IF(G27="","",ROUNDDOWN(G27*$D$26/100,0))</f>
        <v/>
      </c>
      <c r="J27" s="239"/>
      <c r="K27" s="239"/>
      <c r="L27" s="241" t="str">
        <f t="shared" ref="L27" si="10">IF(E27="","",E27-J27-K27)</f>
        <v/>
      </c>
      <c r="M27" s="230"/>
      <c r="N27" s="234">
        <v>2</v>
      </c>
      <c r="P27" s="238" t="s">
        <v>119</v>
      </c>
    </row>
    <row r="28" spans="2:16" s="234" customFormat="1" ht="18" customHeight="1">
      <c r="B28" s="223"/>
      <c r="C28" s="235"/>
      <c r="D28" s="236"/>
      <c r="E28" s="237" t="str">
        <f>IF(C28="","",ROUNDDOWN(C28*$D$26/100,0))</f>
        <v/>
      </c>
      <c r="F28" s="235"/>
      <c r="G28" s="235"/>
      <c r="H28" s="235"/>
      <c r="I28" s="237" t="str">
        <f>IF(G28="","",ROUNDDOWN(G28*$D$26/100,0))</f>
        <v/>
      </c>
      <c r="J28" s="235"/>
      <c r="K28" s="235"/>
      <c r="L28" s="237" t="str">
        <f>IF(E28="","",E28-J28-K28)</f>
        <v/>
      </c>
      <c r="M28" s="223"/>
      <c r="N28" s="234">
        <v>1</v>
      </c>
      <c r="P28" s="223"/>
    </row>
    <row r="29" spans="2:16" s="234" customFormat="1" ht="18" customHeight="1">
      <c r="B29" s="238"/>
      <c r="C29" s="239"/>
      <c r="D29" s="240"/>
      <c r="E29" s="241" t="str">
        <f t="shared" ref="E29" si="11">IF(C29="","",ROUNDDOWN(C29*$D$26/100,0))</f>
        <v/>
      </c>
      <c r="F29" s="239"/>
      <c r="G29" s="239"/>
      <c r="H29" s="239"/>
      <c r="I29" s="241" t="str">
        <f t="shared" ref="I29" si="12">IF(G29="","",ROUNDDOWN(G29*$D$26/100,0))</f>
        <v/>
      </c>
      <c r="J29" s="239"/>
      <c r="K29" s="239"/>
      <c r="L29" s="241" t="str">
        <f t="shared" ref="L29" si="13">IF(E29="","",E29-J29-K29)</f>
        <v/>
      </c>
      <c r="M29" s="230"/>
      <c r="N29" s="234">
        <v>2</v>
      </c>
      <c r="P29" s="238" t="s">
        <v>120</v>
      </c>
    </row>
    <row r="30" spans="2:16" s="234" customFormat="1" ht="18" customHeight="1">
      <c r="B30" s="223"/>
      <c r="C30" s="235"/>
      <c r="D30" s="236"/>
      <c r="E30" s="237" t="str">
        <f>IF(C30="","",ROUNDDOWN(C30*$D$26/100,0))</f>
        <v/>
      </c>
      <c r="F30" s="235"/>
      <c r="G30" s="235"/>
      <c r="H30" s="235"/>
      <c r="I30" s="237" t="str">
        <f>IF(G30="","",ROUNDDOWN(G30*$D$26/100,0))</f>
        <v/>
      </c>
      <c r="J30" s="235"/>
      <c r="K30" s="235"/>
      <c r="L30" s="237" t="str">
        <f>IF(E30="","",E30-J30-K30)</f>
        <v/>
      </c>
      <c r="M30" s="223"/>
      <c r="N30" s="234">
        <v>1</v>
      </c>
      <c r="P30" s="223"/>
    </row>
    <row r="31" spans="2:16" s="234" customFormat="1" ht="18" customHeight="1">
      <c r="B31" s="238"/>
      <c r="C31" s="239"/>
      <c r="D31" s="240"/>
      <c r="E31" s="241" t="str">
        <f t="shared" ref="E31" si="14">IF(C31="","",ROUNDDOWN(C31*$D$26/100,0))</f>
        <v/>
      </c>
      <c r="F31" s="239"/>
      <c r="G31" s="239"/>
      <c r="H31" s="239"/>
      <c r="I31" s="241" t="str">
        <f t="shared" ref="I31" si="15">IF(G31="","",ROUNDDOWN(G31*$D$26/100,0))</f>
        <v/>
      </c>
      <c r="J31" s="239"/>
      <c r="K31" s="239"/>
      <c r="L31" s="241" t="str">
        <f t="shared" ref="L31" si="16">IF(E31="","",E31-J31-K31)</f>
        <v/>
      </c>
      <c r="M31" s="230"/>
      <c r="N31" s="234">
        <v>2</v>
      </c>
      <c r="P31" s="238" t="s">
        <v>121</v>
      </c>
    </row>
    <row r="32" spans="2:16" s="234" customFormat="1" ht="18" customHeight="1">
      <c r="B32" s="223"/>
      <c r="C32" s="235"/>
      <c r="D32" s="236"/>
      <c r="E32" s="237" t="str">
        <f>IF(C32="","",ROUNDDOWN(C32*$D$26/100,0))</f>
        <v/>
      </c>
      <c r="F32" s="235"/>
      <c r="G32" s="235"/>
      <c r="H32" s="235"/>
      <c r="I32" s="237" t="str">
        <f>IF(G32="","",ROUNDDOWN(G32*$D$26/100,0))</f>
        <v/>
      </c>
      <c r="J32" s="235"/>
      <c r="K32" s="235"/>
      <c r="L32" s="237" t="str">
        <f>IF(E32="","",E32-J32-K32)</f>
        <v/>
      </c>
      <c r="M32" s="223"/>
      <c r="N32" s="234">
        <v>1</v>
      </c>
      <c r="P32" s="223"/>
    </row>
    <row r="33" spans="2:16" s="234" customFormat="1" ht="18" customHeight="1">
      <c r="B33" s="238"/>
      <c r="C33" s="239"/>
      <c r="D33" s="240"/>
      <c r="E33" s="241" t="str">
        <f t="shared" ref="E33" si="17">IF(C33="","",ROUNDDOWN(C33*$D$26/100,0))</f>
        <v/>
      </c>
      <c r="F33" s="239"/>
      <c r="G33" s="239"/>
      <c r="H33" s="239"/>
      <c r="I33" s="241" t="str">
        <f t="shared" ref="I33" si="18">IF(G33="","",ROUNDDOWN(G33*$D$26/100,0))</f>
        <v/>
      </c>
      <c r="J33" s="239"/>
      <c r="K33" s="239"/>
      <c r="L33" s="241" t="str">
        <f t="shared" ref="L33" si="19">IF(E33="","",E33-J33-K33)</f>
        <v/>
      </c>
      <c r="M33" s="230"/>
      <c r="N33" s="234">
        <v>2</v>
      </c>
      <c r="P33" s="238" t="s">
        <v>122</v>
      </c>
    </row>
    <row r="34" spans="2:16" s="242" customFormat="1" ht="18" customHeight="1">
      <c r="B34" s="243"/>
      <c r="C34" s="244"/>
      <c r="D34" s="245"/>
      <c r="E34" s="244"/>
      <c r="F34" s="244"/>
      <c r="G34" s="244"/>
      <c r="H34" s="244"/>
      <c r="I34" s="244"/>
      <c r="J34" s="244"/>
      <c r="K34" s="244"/>
      <c r="L34" s="244"/>
      <c r="M34" s="243"/>
      <c r="N34" s="242">
        <v>1</v>
      </c>
    </row>
    <row r="35" spans="2:16" s="242" customFormat="1" ht="18" customHeight="1">
      <c r="B35" s="246" t="s">
        <v>186</v>
      </c>
      <c r="C35" s="247" t="str">
        <f>IF(SUM(C26:C34)=0,"",SUM(C26:C34)/2)</f>
        <v/>
      </c>
      <c r="D35" s="248"/>
      <c r="E35" s="247" t="str">
        <f t="shared" ref="E35:L35" si="20">IF(SUM(E26:E34)=0,"",SUM(E26:E34)/2)</f>
        <v/>
      </c>
      <c r="F35" s="247" t="str">
        <f t="shared" si="20"/>
        <v/>
      </c>
      <c r="G35" s="247" t="str">
        <f t="shared" si="20"/>
        <v/>
      </c>
      <c r="H35" s="247" t="str">
        <f t="shared" si="20"/>
        <v/>
      </c>
      <c r="I35" s="247" t="str">
        <f t="shared" si="20"/>
        <v/>
      </c>
      <c r="J35" s="247" t="str">
        <f t="shared" si="20"/>
        <v/>
      </c>
      <c r="K35" s="247" t="str">
        <f t="shared" si="20"/>
        <v/>
      </c>
      <c r="L35" s="247" t="str">
        <f t="shared" si="20"/>
        <v/>
      </c>
      <c r="M35" s="249"/>
      <c r="N35" s="242">
        <v>2</v>
      </c>
    </row>
    <row r="36" spans="2:16" ht="18" customHeight="1">
      <c r="B36" s="219" t="s">
        <v>187</v>
      </c>
    </row>
    <row r="37" spans="2:16" ht="18" customHeight="1">
      <c r="B37" s="219" t="s">
        <v>188</v>
      </c>
    </row>
  </sheetData>
  <mergeCells count="5">
    <mergeCell ref="K3:L3"/>
    <mergeCell ref="K4:L4"/>
    <mergeCell ref="J13:K13"/>
    <mergeCell ref="D13:E13"/>
    <mergeCell ref="F13:G13"/>
  </mergeCells>
  <phoneticPr fontId="6"/>
  <pageMargins left="0.39370078740157483" right="0.39370078740157483" top="1.1811023622047245" bottom="0.39370078740157483" header="0.31496062992125984" footer="0.31496062992125984"/>
  <pageSetup paperSize="9" scale="8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>
    <pageSetUpPr fitToPage="1"/>
  </sheetPr>
  <dimension ref="B1:E7"/>
  <sheetViews>
    <sheetView view="pageBreakPreview" zoomScale="60" zoomScaleNormal="100" workbookViewId="0">
      <selection activeCell="O9" sqref="O9"/>
    </sheetView>
  </sheetViews>
  <sheetFormatPr defaultRowHeight="28.5" customHeight="1"/>
  <cols>
    <col min="1" max="1" width="5.21875" style="25" customWidth="1"/>
    <col min="2" max="2" width="11.77734375" style="25" bestFit="1" customWidth="1"/>
    <col min="3" max="3" width="38.44140625" style="25" bestFit="1" customWidth="1"/>
    <col min="4" max="4" width="12.44140625" style="25" bestFit="1" customWidth="1"/>
    <col min="5" max="250" width="9" style="25"/>
    <col min="251" max="251" width="5.21875" style="25" customWidth="1"/>
    <col min="252" max="506" width="9" style="25"/>
    <col min="507" max="507" width="5.21875" style="25" customWidth="1"/>
    <col min="508" max="762" width="9" style="25"/>
    <col min="763" max="763" width="5.21875" style="25" customWidth="1"/>
    <col min="764" max="1018" width="9" style="25"/>
    <col min="1019" max="1019" width="5.21875" style="25" customWidth="1"/>
    <col min="1020" max="1274" width="9" style="25"/>
    <col min="1275" max="1275" width="5.21875" style="25" customWidth="1"/>
    <col min="1276" max="1530" width="9" style="25"/>
    <col min="1531" max="1531" width="5.21875" style="25" customWidth="1"/>
    <col min="1532" max="1786" width="9" style="25"/>
    <col min="1787" max="1787" width="5.21875" style="25" customWidth="1"/>
    <col min="1788" max="2042" width="9" style="25"/>
    <col min="2043" max="2043" width="5.21875" style="25" customWidth="1"/>
    <col min="2044" max="2298" width="9" style="25"/>
    <col min="2299" max="2299" width="5.21875" style="25" customWidth="1"/>
    <col min="2300" max="2554" width="9" style="25"/>
    <col min="2555" max="2555" width="5.21875" style="25" customWidth="1"/>
    <col min="2556" max="2810" width="9" style="25"/>
    <col min="2811" max="2811" width="5.21875" style="25" customWidth="1"/>
    <col min="2812" max="3066" width="9" style="25"/>
    <col min="3067" max="3067" width="5.21875" style="25" customWidth="1"/>
    <col min="3068" max="3322" width="9" style="25"/>
    <col min="3323" max="3323" width="5.21875" style="25" customWidth="1"/>
    <col min="3324" max="3578" width="9" style="25"/>
    <col min="3579" max="3579" width="5.21875" style="25" customWidth="1"/>
    <col min="3580" max="3834" width="9" style="25"/>
    <col min="3835" max="3835" width="5.21875" style="25" customWidth="1"/>
    <col min="3836" max="4090" width="9" style="25"/>
    <col min="4091" max="4091" width="5.21875" style="25" customWidth="1"/>
    <col min="4092" max="4346" width="9" style="25"/>
    <col min="4347" max="4347" width="5.21875" style="25" customWidth="1"/>
    <col min="4348" max="4602" width="9" style="25"/>
    <col min="4603" max="4603" width="5.21875" style="25" customWidth="1"/>
    <col min="4604" max="4858" width="9" style="25"/>
    <col min="4859" max="4859" width="5.21875" style="25" customWidth="1"/>
    <col min="4860" max="5114" width="9" style="25"/>
    <col min="5115" max="5115" width="5.21875" style="25" customWidth="1"/>
    <col min="5116" max="5370" width="9" style="25"/>
    <col min="5371" max="5371" width="5.21875" style="25" customWidth="1"/>
    <col min="5372" max="5626" width="9" style="25"/>
    <col min="5627" max="5627" width="5.21875" style="25" customWidth="1"/>
    <col min="5628" max="5882" width="9" style="25"/>
    <col min="5883" max="5883" width="5.21875" style="25" customWidth="1"/>
    <col min="5884" max="6138" width="9" style="25"/>
    <col min="6139" max="6139" width="5.21875" style="25" customWidth="1"/>
    <col min="6140" max="6394" width="9" style="25"/>
    <col min="6395" max="6395" width="5.21875" style="25" customWidth="1"/>
    <col min="6396" max="6650" width="9" style="25"/>
    <col min="6651" max="6651" width="5.21875" style="25" customWidth="1"/>
    <col min="6652" max="6906" width="9" style="25"/>
    <col min="6907" max="6907" width="5.21875" style="25" customWidth="1"/>
    <col min="6908" max="7162" width="9" style="25"/>
    <col min="7163" max="7163" width="5.21875" style="25" customWidth="1"/>
    <col min="7164" max="7418" width="9" style="25"/>
    <col min="7419" max="7419" width="5.21875" style="25" customWidth="1"/>
    <col min="7420" max="7674" width="9" style="25"/>
    <col min="7675" max="7675" width="5.21875" style="25" customWidth="1"/>
    <col min="7676" max="7930" width="9" style="25"/>
    <col min="7931" max="7931" width="5.21875" style="25" customWidth="1"/>
    <col min="7932" max="8186" width="9" style="25"/>
    <col min="8187" max="8187" width="5.21875" style="25" customWidth="1"/>
    <col min="8188" max="8442" width="9" style="25"/>
    <col min="8443" max="8443" width="5.21875" style="25" customWidth="1"/>
    <col min="8444" max="8698" width="9" style="25"/>
    <col min="8699" max="8699" width="5.21875" style="25" customWidth="1"/>
    <col min="8700" max="8954" width="9" style="25"/>
    <col min="8955" max="8955" width="5.21875" style="25" customWidth="1"/>
    <col min="8956" max="9210" width="9" style="25"/>
    <col min="9211" max="9211" width="5.21875" style="25" customWidth="1"/>
    <col min="9212" max="9466" width="9" style="25"/>
    <col min="9467" max="9467" width="5.21875" style="25" customWidth="1"/>
    <col min="9468" max="9722" width="9" style="25"/>
    <col min="9723" max="9723" width="5.21875" style="25" customWidth="1"/>
    <col min="9724" max="9978" width="9" style="25"/>
    <col min="9979" max="9979" width="5.21875" style="25" customWidth="1"/>
    <col min="9980" max="10234" width="9" style="25"/>
    <col min="10235" max="10235" width="5.21875" style="25" customWidth="1"/>
    <col min="10236" max="10490" width="9" style="25"/>
    <col min="10491" max="10491" width="5.21875" style="25" customWidth="1"/>
    <col min="10492" max="10746" width="9" style="25"/>
    <col min="10747" max="10747" width="5.21875" style="25" customWidth="1"/>
    <col min="10748" max="11002" width="9" style="25"/>
    <col min="11003" max="11003" width="5.21875" style="25" customWidth="1"/>
    <col min="11004" max="11258" width="9" style="25"/>
    <col min="11259" max="11259" width="5.21875" style="25" customWidth="1"/>
    <col min="11260" max="11514" width="9" style="25"/>
    <col min="11515" max="11515" width="5.21875" style="25" customWidth="1"/>
    <col min="11516" max="11770" width="9" style="25"/>
    <col min="11771" max="11771" width="5.21875" style="25" customWidth="1"/>
    <col min="11772" max="12026" width="9" style="25"/>
    <col min="12027" max="12027" width="5.21875" style="25" customWidth="1"/>
    <col min="12028" max="12282" width="9" style="25"/>
    <col min="12283" max="12283" width="5.21875" style="25" customWidth="1"/>
    <col min="12284" max="12538" width="9" style="25"/>
    <col min="12539" max="12539" width="5.21875" style="25" customWidth="1"/>
    <col min="12540" max="12794" width="9" style="25"/>
    <col min="12795" max="12795" width="5.21875" style="25" customWidth="1"/>
    <col min="12796" max="13050" width="9" style="25"/>
    <col min="13051" max="13051" width="5.21875" style="25" customWidth="1"/>
    <col min="13052" max="13306" width="9" style="25"/>
    <col min="13307" max="13307" width="5.21875" style="25" customWidth="1"/>
    <col min="13308" max="13562" width="9" style="25"/>
    <col min="13563" max="13563" width="5.21875" style="25" customWidth="1"/>
    <col min="13564" max="13818" width="9" style="25"/>
    <col min="13819" max="13819" width="5.21875" style="25" customWidth="1"/>
    <col min="13820" max="14074" width="9" style="25"/>
    <col min="14075" max="14075" width="5.21875" style="25" customWidth="1"/>
    <col min="14076" max="14330" width="9" style="25"/>
    <col min="14331" max="14331" width="5.21875" style="25" customWidth="1"/>
    <col min="14332" max="14586" width="9" style="25"/>
    <col min="14587" max="14587" width="5.21875" style="25" customWidth="1"/>
    <col min="14588" max="14842" width="9" style="25"/>
    <col min="14843" max="14843" width="5.21875" style="25" customWidth="1"/>
    <col min="14844" max="15098" width="9" style="25"/>
    <col min="15099" max="15099" width="5.21875" style="25" customWidth="1"/>
    <col min="15100" max="15354" width="9" style="25"/>
    <col min="15355" max="15355" width="5.21875" style="25" customWidth="1"/>
    <col min="15356" max="15610" width="9" style="25"/>
    <col min="15611" max="15611" width="5.21875" style="25" customWidth="1"/>
    <col min="15612" max="15866" width="9" style="25"/>
    <col min="15867" max="15867" width="5.21875" style="25" customWidth="1"/>
    <col min="15868" max="16122" width="9" style="25"/>
    <col min="16123" max="16123" width="5.21875" style="25" customWidth="1"/>
    <col min="16124" max="16378" width="9" style="25"/>
    <col min="16379" max="16384" width="9" style="25" customWidth="1"/>
  </cols>
  <sheetData>
    <row r="1" spans="2:5" ht="28.5" customHeight="1">
      <c r="B1" s="25" t="s">
        <v>145</v>
      </c>
    </row>
    <row r="3" spans="2:5" ht="28.5" customHeight="1">
      <c r="B3" s="26"/>
      <c r="C3" s="170" t="s">
        <v>35</v>
      </c>
      <c r="D3" s="26"/>
    </row>
    <row r="5" spans="2:5" ht="28.5" customHeight="1">
      <c r="B5" s="166" t="s">
        <v>68</v>
      </c>
      <c r="C5" s="167" t="str">
        <f>IF(始めに!D1="","",始めに!D5)</f>
        <v/>
      </c>
      <c r="D5" s="168"/>
      <c r="E5" s="168"/>
    </row>
    <row r="6" spans="2:5" ht="28.5" customHeight="1">
      <c r="B6" s="168"/>
      <c r="C6" s="168"/>
      <c r="D6" s="168"/>
      <c r="E6" s="168"/>
    </row>
    <row r="7" spans="2:5" ht="28.5" customHeight="1">
      <c r="B7" s="171" t="s">
        <v>69</v>
      </c>
      <c r="D7" s="169"/>
      <c r="E7" s="169"/>
    </row>
  </sheetData>
  <phoneticPr fontId="6"/>
  <pageMargins left="1.1811023622047245" right="0.39370078740157483" top="1.1811023622047245" bottom="0.39370078740157483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89E22-5850-4F22-8894-496DE7E38C02}">
  <sheetPr>
    <pageSetUpPr fitToPage="1"/>
  </sheetPr>
  <dimension ref="C1:R28"/>
  <sheetViews>
    <sheetView view="pageBreakPreview" zoomScale="70" zoomScaleNormal="85" zoomScaleSheetLayoutView="70" workbookViewId="0">
      <selection activeCell="O9" sqref="O9"/>
    </sheetView>
  </sheetViews>
  <sheetFormatPr defaultColWidth="10" defaultRowHeight="18" customHeight="1"/>
  <cols>
    <col min="1" max="2" width="1.88671875" style="114" customWidth="1"/>
    <col min="3" max="3" width="4.77734375" style="114" customWidth="1"/>
    <col min="4" max="4" width="13.33203125" style="114" customWidth="1"/>
    <col min="5" max="5" width="14.33203125" style="114" customWidth="1"/>
    <col min="6" max="6" width="19.77734375" style="114" customWidth="1"/>
    <col min="7" max="7" width="16.109375" style="114" customWidth="1"/>
    <col min="8" max="8" width="10.21875" style="114" customWidth="1"/>
    <col min="9" max="9" width="11.88671875" style="114" customWidth="1"/>
    <col min="10" max="10" width="2.88671875" style="114" customWidth="1"/>
    <col min="11" max="11" width="9.44140625" style="114" customWidth="1"/>
    <col min="12" max="12" width="15" style="114" customWidth="1"/>
    <col min="13" max="13" width="5.109375" style="114" customWidth="1"/>
    <col min="14" max="14" width="11.33203125" style="114" customWidth="1"/>
    <col min="15" max="15" width="10.21875" style="114" bestFit="1" customWidth="1"/>
    <col min="16" max="16384" width="10" style="114"/>
  </cols>
  <sheetData>
    <row r="1" spans="3:18" ht="18" customHeight="1">
      <c r="C1" s="114" t="s">
        <v>146</v>
      </c>
      <c r="O1" s="1" t="s">
        <v>225</v>
      </c>
    </row>
    <row r="2" spans="3:18" ht="18" customHeight="1">
      <c r="L2" s="297" t="str">
        <f>始めに!$D$9&amp;IF(O2="","第"&amp;"　","第"&amp;O2)&amp;"号"</f>
        <v>○○第　号</v>
      </c>
      <c r="M2" s="297"/>
      <c r="N2" s="203" t="s">
        <v>223</v>
      </c>
      <c r="O2" s="175"/>
      <c r="P2" s="1" t="s">
        <v>78</v>
      </c>
      <c r="Q2" s="37"/>
    </row>
    <row r="3" spans="3:18" ht="18" customHeight="1">
      <c r="L3" s="298" t="str">
        <f>IF(O3="","年　月　日",TEXT(O3,"ggge年m月d日"))</f>
        <v>年　月　日</v>
      </c>
      <c r="M3" s="298"/>
      <c r="N3" s="203" t="s">
        <v>223</v>
      </c>
      <c r="O3" s="176"/>
      <c r="P3" s="37" t="s">
        <v>62</v>
      </c>
    </row>
    <row r="4" spans="3:18" ht="18" customHeight="1">
      <c r="C4" s="113" t="s">
        <v>30</v>
      </c>
      <c r="D4" s="28"/>
      <c r="L4" s="27"/>
    </row>
    <row r="5" spans="3:18" ht="18" customHeight="1">
      <c r="H5" s="177" t="s">
        <v>64</v>
      </c>
      <c r="I5" s="117" t="str">
        <f>IF(始めに!$D$1="","",始めに!D4)</f>
        <v/>
      </c>
      <c r="J5" s="117"/>
      <c r="K5" s="117"/>
      <c r="L5" s="117"/>
      <c r="P5" s="28"/>
      <c r="Q5" s="116"/>
      <c r="R5" s="116"/>
    </row>
    <row r="6" spans="3:18" ht="18" customHeight="1">
      <c r="H6" s="177" t="s">
        <v>47</v>
      </c>
      <c r="I6" s="117" t="str">
        <f>IF(始めに!$D$1="","",始めに!D5)</f>
        <v/>
      </c>
      <c r="J6" s="117"/>
      <c r="K6" s="117"/>
      <c r="L6" s="117"/>
    </row>
    <row r="7" spans="3:18" ht="18" customHeight="1">
      <c r="H7" s="177" t="s">
        <v>48</v>
      </c>
      <c r="I7" s="117" t="str">
        <f>IF(始めに!$D$1="","",始めに!D6)</f>
        <v/>
      </c>
      <c r="J7" s="117"/>
      <c r="K7" s="117"/>
      <c r="L7" s="117"/>
    </row>
    <row r="8" spans="3:18" ht="18" customHeight="1">
      <c r="I8" s="28"/>
      <c r="J8" s="28"/>
    </row>
    <row r="9" spans="3:18" s="28" customFormat="1" ht="18" customHeight="1">
      <c r="E9" s="115"/>
      <c r="F9" s="114"/>
      <c r="G9" s="115" t="s">
        <v>44</v>
      </c>
      <c r="H9" s="115"/>
      <c r="I9" s="115"/>
      <c r="J9" s="115"/>
      <c r="K9" s="115"/>
      <c r="L9" s="115"/>
      <c r="O9" s="113"/>
    </row>
    <row r="11" spans="3:18" ht="18" customHeight="1">
      <c r="C11" s="115" t="s">
        <v>123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3:18" ht="18" customHeight="1"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</row>
    <row r="13" spans="3:18" ht="18" customHeight="1">
      <c r="D13" s="133" t="s">
        <v>67</v>
      </c>
      <c r="E13" s="136" t="str">
        <f>IF(始めに!$D$1="","",始めに!C1&amp;始めに!D1&amp;始めに!E1&amp;"度")</f>
        <v/>
      </c>
      <c r="F13" s="129" t="s">
        <v>45</v>
      </c>
      <c r="G13" s="141" t="str">
        <f>IF(始めに!$D$11="","",始めに!D11)</f>
        <v/>
      </c>
      <c r="H13" s="130" t="s">
        <v>61</v>
      </c>
      <c r="I13" s="131"/>
      <c r="J13" s="132"/>
      <c r="K13" s="320" t="str">
        <f>IF(始めに!$D$11="","第　号",始めに!C12&amp;始めに!D12&amp;始めに!E12&amp;始めに!F12)</f>
        <v>第　号</v>
      </c>
      <c r="L13" s="326"/>
      <c r="M13" s="132"/>
    </row>
    <row r="14" spans="3:18" ht="18" customHeight="1">
      <c r="L14" s="27"/>
    </row>
    <row r="15" spans="3:18" ht="18" customHeight="1">
      <c r="C15" s="126"/>
      <c r="D15" s="29" t="s">
        <v>73</v>
      </c>
      <c r="E15" s="29" t="s">
        <v>31</v>
      </c>
      <c r="F15" s="29" t="s">
        <v>32</v>
      </c>
      <c r="G15" s="29" t="s">
        <v>33</v>
      </c>
      <c r="H15" s="134"/>
      <c r="I15" s="30"/>
      <c r="J15" s="31" t="s">
        <v>76</v>
      </c>
      <c r="K15" s="31"/>
      <c r="L15" s="31"/>
      <c r="M15" s="32"/>
    </row>
    <row r="16" spans="3:18" ht="18" customHeight="1">
      <c r="C16" s="126"/>
      <c r="D16" s="128"/>
      <c r="E16" s="33" t="s">
        <v>1</v>
      </c>
      <c r="F16" s="128" t="s">
        <v>2</v>
      </c>
      <c r="G16" s="128" t="s">
        <v>34</v>
      </c>
      <c r="H16" s="135"/>
      <c r="I16" s="34"/>
      <c r="J16" s="35"/>
      <c r="K16" s="35"/>
      <c r="L16" s="35"/>
      <c r="M16" s="36"/>
    </row>
    <row r="17" spans="3:13" ht="18" customHeight="1">
      <c r="C17" s="127"/>
      <c r="D17" s="118"/>
      <c r="E17" s="143"/>
      <c r="F17" s="143"/>
      <c r="G17" s="143"/>
      <c r="H17" s="119"/>
      <c r="I17" s="142"/>
      <c r="J17" s="142"/>
      <c r="K17" s="142"/>
      <c r="L17" s="142"/>
      <c r="M17" s="120"/>
    </row>
    <row r="18" spans="3:13" ht="18" customHeight="1">
      <c r="C18" s="127"/>
      <c r="D18" s="121"/>
      <c r="E18" s="144"/>
      <c r="F18" s="144"/>
      <c r="G18" s="145" t="str">
        <f>IF(E18="","",ROUNDDOWN(F18/E18,2)*100)</f>
        <v/>
      </c>
      <c r="H18" s="122"/>
      <c r="I18" s="123"/>
      <c r="J18" s="123"/>
      <c r="K18" s="123"/>
      <c r="L18" s="123"/>
      <c r="M18" s="124"/>
    </row>
    <row r="19" spans="3:13" ht="18" customHeight="1">
      <c r="C19" s="127"/>
      <c r="D19" s="118"/>
      <c r="E19" s="143"/>
      <c r="F19" s="143"/>
      <c r="G19" s="143"/>
      <c r="H19" s="119"/>
      <c r="I19" s="142"/>
      <c r="J19" s="142"/>
      <c r="K19" s="142"/>
      <c r="L19" s="142"/>
      <c r="M19" s="120"/>
    </row>
    <row r="20" spans="3:13" ht="18" customHeight="1">
      <c r="C20" s="127"/>
      <c r="D20" s="121"/>
      <c r="E20" s="144"/>
      <c r="F20" s="144"/>
      <c r="G20" s="145" t="str">
        <f>IF(E20="","",ROUNDDOWN(F20/E20,2)*100)</f>
        <v/>
      </c>
      <c r="H20" s="122"/>
      <c r="I20" s="123"/>
      <c r="J20" s="123"/>
      <c r="K20" s="123"/>
      <c r="L20" s="123"/>
      <c r="M20" s="124"/>
    </row>
    <row r="21" spans="3:13" ht="18" customHeight="1">
      <c r="C21" s="127"/>
      <c r="D21" s="118"/>
      <c r="E21" s="143"/>
      <c r="F21" s="143"/>
      <c r="G21" s="143"/>
      <c r="H21" s="119"/>
      <c r="I21" s="142"/>
      <c r="J21" s="142"/>
      <c r="K21" s="142"/>
      <c r="L21" s="142"/>
      <c r="M21" s="120"/>
    </row>
    <row r="22" spans="3:13" ht="18" customHeight="1">
      <c r="C22" s="127"/>
      <c r="D22" s="121"/>
      <c r="E22" s="144"/>
      <c r="F22" s="144"/>
      <c r="G22" s="145" t="str">
        <f>IF(E22="","",ROUNDDOWN(F22/E22,2)*100)</f>
        <v/>
      </c>
      <c r="H22" s="122"/>
      <c r="I22" s="123"/>
      <c r="J22" s="123"/>
      <c r="K22" s="123"/>
      <c r="L22" s="123"/>
      <c r="M22" s="124"/>
    </row>
    <row r="23" spans="3:13" ht="18" customHeight="1">
      <c r="C23" s="127"/>
      <c r="D23" s="118"/>
      <c r="E23" s="143"/>
      <c r="F23" s="143"/>
      <c r="G23" s="143"/>
      <c r="H23" s="119"/>
      <c r="I23" s="142"/>
      <c r="J23" s="142"/>
      <c r="K23" s="142"/>
      <c r="L23" s="142"/>
      <c r="M23" s="120"/>
    </row>
    <row r="24" spans="3:13" ht="18" customHeight="1">
      <c r="C24" s="127"/>
      <c r="D24" s="121"/>
      <c r="E24" s="144"/>
      <c r="F24" s="144"/>
      <c r="G24" s="145" t="str">
        <f>IF(E24="","",ROUNDDOWN(F24/E24,2)*100)</f>
        <v/>
      </c>
      <c r="H24" s="122"/>
      <c r="I24" s="123"/>
      <c r="J24" s="123"/>
      <c r="K24" s="123"/>
      <c r="L24" s="123"/>
      <c r="M24" s="124"/>
    </row>
    <row r="25" spans="3:13" ht="18" customHeight="1">
      <c r="C25" s="127"/>
      <c r="D25" s="127"/>
      <c r="E25" s="172"/>
      <c r="F25" s="172"/>
      <c r="G25" s="142"/>
      <c r="H25" s="142"/>
      <c r="I25" s="142"/>
      <c r="J25" s="142"/>
      <c r="K25" s="142"/>
      <c r="L25" s="142"/>
      <c r="M25" s="142"/>
    </row>
    <row r="26" spans="3:13" ht="18" customHeight="1">
      <c r="D26" s="114" t="s">
        <v>70</v>
      </c>
    </row>
    <row r="27" spans="3:13" ht="18" customHeight="1">
      <c r="D27" s="114" t="s">
        <v>71</v>
      </c>
    </row>
    <row r="28" spans="3:13" ht="18" customHeight="1">
      <c r="D28" s="114" t="s">
        <v>72</v>
      </c>
    </row>
  </sheetData>
  <mergeCells count="3">
    <mergeCell ref="L2:M2"/>
    <mergeCell ref="L3:M3"/>
    <mergeCell ref="K13:L13"/>
  </mergeCells>
  <phoneticPr fontId="6"/>
  <pageMargins left="0.78740157480314965" right="0.39370078740157483" top="1.1811023622047245" bottom="0.39370078740157483" header="0.31496062992125984" footer="0.31496062992125984"/>
  <pageSetup paperSize="9" orientation="landscape" blackAndWhite="1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F566-4E4B-4568-9C3D-9416DA8F985D}">
  <dimension ref="A2:N28"/>
  <sheetViews>
    <sheetView view="pageBreakPreview" zoomScale="60" zoomScaleNormal="70" workbookViewId="0">
      <selection activeCell="D14" sqref="D14"/>
    </sheetView>
  </sheetViews>
  <sheetFormatPr defaultColWidth="8.77734375" defaultRowHeight="21.45" customHeight="1"/>
  <cols>
    <col min="1" max="1" width="3.77734375" style="203" customWidth="1"/>
    <col min="2" max="2" width="9.21875" style="203" bestFit="1" customWidth="1"/>
    <col min="3" max="3" width="4.109375" style="203" customWidth="1"/>
    <col min="4" max="4" width="21.109375" style="203" bestFit="1" customWidth="1"/>
    <col min="5" max="5" width="2.21875" style="203" bestFit="1" customWidth="1"/>
    <col min="6" max="6" width="7.77734375" style="203" customWidth="1"/>
    <col min="7" max="7" width="6.77734375" style="203" customWidth="1"/>
    <col min="8" max="8" width="5.21875" style="203" bestFit="1" customWidth="1"/>
    <col min="9" max="9" width="17.88671875" style="203" bestFit="1" customWidth="1"/>
    <col min="10" max="10" width="2.5546875" style="203" customWidth="1"/>
    <col min="11" max="13" width="8.77734375" style="203"/>
    <col min="14" max="14" width="9.21875" style="203" bestFit="1" customWidth="1"/>
    <col min="15" max="16384" width="8.77734375" style="203"/>
  </cols>
  <sheetData>
    <row r="2" spans="1:14" ht="21.45" customHeight="1">
      <c r="A2" s="203" t="s">
        <v>148</v>
      </c>
      <c r="M2" s="1" t="s">
        <v>225</v>
      </c>
    </row>
    <row r="3" spans="1:14" ht="21.45" customHeight="1">
      <c r="E3" s="1"/>
      <c r="F3" s="1"/>
      <c r="G3" s="1"/>
      <c r="H3" s="297" t="str">
        <f>始めに!$D$9&amp;IF(M3="","第"&amp;"　","第"&amp;M3)&amp;"号"</f>
        <v>○○第　号</v>
      </c>
      <c r="I3" s="297"/>
      <c r="J3" s="1"/>
      <c r="K3" s="203" t="s">
        <v>223</v>
      </c>
      <c r="M3" s="153"/>
      <c r="N3" s="203" t="s">
        <v>78</v>
      </c>
    </row>
    <row r="4" spans="1:14" ht="21.45" customHeight="1">
      <c r="E4" s="1"/>
      <c r="F4" s="1"/>
      <c r="G4" s="1"/>
      <c r="H4" s="298" t="str">
        <f>IF(M4="","年　月　日",TEXT(M4,"ggge年m月d日"))</f>
        <v>年　月　日</v>
      </c>
      <c r="I4" s="298"/>
      <c r="J4" s="1"/>
      <c r="K4" s="203" t="s">
        <v>223</v>
      </c>
      <c r="M4" s="207"/>
      <c r="N4" s="203" t="s">
        <v>62</v>
      </c>
    </row>
    <row r="5" spans="1:14" ht="21.45" customHeight="1">
      <c r="E5" s="1"/>
      <c r="F5" s="1"/>
      <c r="G5" s="1"/>
      <c r="H5" s="1"/>
      <c r="I5" s="1"/>
      <c r="J5" s="1"/>
    </row>
    <row r="6" spans="1:14" ht="21.45" customHeight="1">
      <c r="A6" s="203" t="s">
        <v>10</v>
      </c>
      <c r="E6" s="1"/>
      <c r="F6" s="1"/>
      <c r="G6" s="1"/>
      <c r="H6" s="1"/>
      <c r="I6" s="1"/>
      <c r="J6" s="1"/>
    </row>
    <row r="7" spans="1:14" ht="21.45" customHeight="1">
      <c r="E7" s="1"/>
      <c r="F7" s="1"/>
      <c r="G7" s="1"/>
      <c r="H7" s="1"/>
      <c r="I7" s="1"/>
      <c r="J7" s="1"/>
    </row>
    <row r="8" spans="1:14" ht="21.45" customHeight="1">
      <c r="E8" s="13" t="s">
        <v>64</v>
      </c>
      <c r="F8" s="164" t="str">
        <f>IF(始めに!$D$1="","",始めに!D4)</f>
        <v/>
      </c>
      <c r="G8" s="1"/>
      <c r="H8" s="12"/>
      <c r="I8" s="1"/>
      <c r="J8" s="1"/>
    </row>
    <row r="9" spans="1:14" ht="21.45" customHeight="1">
      <c r="E9" s="13" t="s">
        <v>47</v>
      </c>
      <c r="F9" s="164" t="str">
        <f>IF(始めに!$D$1="","",始めに!D5)</f>
        <v/>
      </c>
      <c r="G9" s="1"/>
      <c r="H9" s="12"/>
      <c r="I9" s="1"/>
      <c r="J9" s="1"/>
    </row>
    <row r="10" spans="1:14" ht="21.45" customHeight="1">
      <c r="E10" s="13" t="s">
        <v>48</v>
      </c>
      <c r="F10" s="164" t="str">
        <f>IF(始めに!$D$1="","",始めに!D6)</f>
        <v/>
      </c>
      <c r="G10" s="1"/>
      <c r="H10" s="12"/>
      <c r="I10" s="1"/>
      <c r="J10" s="1"/>
    </row>
    <row r="11" spans="1:14" ht="21.45" customHeight="1">
      <c r="E11" s="13"/>
      <c r="F11" s="12"/>
      <c r="G11" s="1"/>
      <c r="H11" s="12"/>
      <c r="I11" s="1"/>
      <c r="J11" s="1"/>
    </row>
    <row r="13" spans="1:14" ht="21.45" customHeight="1">
      <c r="D13" s="203" t="s">
        <v>232</v>
      </c>
    </row>
    <row r="15" spans="1:14" ht="21.45" customHeight="1">
      <c r="A15" s="203" t="s">
        <v>137</v>
      </c>
    </row>
    <row r="16" spans="1:14" ht="21.45" customHeight="1">
      <c r="A16" s="203" t="s">
        <v>193</v>
      </c>
    </row>
    <row r="19" spans="1:9" ht="21.45" customHeight="1">
      <c r="A19" s="13">
        <v>1</v>
      </c>
      <c r="B19" s="203" t="s">
        <v>11</v>
      </c>
      <c r="C19" s="254" t="s">
        <v>205</v>
      </c>
      <c r="D19" s="3" t="s">
        <v>230</v>
      </c>
      <c r="G19" s="12" t="s">
        <v>143</v>
      </c>
    </row>
    <row r="20" spans="1:9" ht="21.45" customHeight="1">
      <c r="A20" s="13"/>
      <c r="C20" s="254" t="s">
        <v>205</v>
      </c>
      <c r="D20" s="3" t="s">
        <v>207</v>
      </c>
      <c r="G20" s="12" t="s">
        <v>130</v>
      </c>
    </row>
    <row r="21" spans="1:9" ht="21.45" customHeight="1">
      <c r="A21" s="13"/>
      <c r="B21" s="203" t="s">
        <v>229</v>
      </c>
      <c r="D21" s="3" t="s">
        <v>228</v>
      </c>
      <c r="G21" s="12" t="s">
        <v>204</v>
      </c>
    </row>
    <row r="22" spans="1:9" ht="21.45" customHeight="1">
      <c r="A22" s="13"/>
      <c r="G22" s="12"/>
    </row>
    <row r="23" spans="1:9" ht="21.45" customHeight="1">
      <c r="A23" s="13">
        <v>2</v>
      </c>
      <c r="B23" s="203" t="s">
        <v>6</v>
      </c>
      <c r="D23" s="153" t="s">
        <v>66</v>
      </c>
      <c r="E23" s="204"/>
      <c r="F23" s="218" t="str">
        <f>IF(始めに!$D$1="","",始めに!C1&amp;始めに!D1&amp;始めに!E1&amp;"度")</f>
        <v/>
      </c>
      <c r="G23" s="218"/>
      <c r="H23" s="204"/>
      <c r="I23" s="205"/>
    </row>
    <row r="24" spans="1:9" ht="21.45" customHeight="1">
      <c r="D24" s="153" t="s">
        <v>18</v>
      </c>
      <c r="E24" s="204"/>
      <c r="F24" s="327" t="s">
        <v>136</v>
      </c>
      <c r="G24" s="327"/>
      <c r="H24" s="327"/>
      <c r="I24" s="205" t="s">
        <v>0</v>
      </c>
    </row>
    <row r="25" spans="1:9" ht="21.45" customHeight="1">
      <c r="D25" s="153" t="s">
        <v>12</v>
      </c>
      <c r="E25" s="204"/>
      <c r="F25" s="328" t="s">
        <v>136</v>
      </c>
      <c r="G25" s="328"/>
      <c r="H25" s="328"/>
      <c r="I25" s="205"/>
    </row>
    <row r="26" spans="1:9" ht="21.45" customHeight="1">
      <c r="D26" s="153" t="s">
        <v>13</v>
      </c>
      <c r="E26" s="204"/>
      <c r="F26" s="259" t="str">
        <f>IF(始めに!$D$11="","第",始めに!C12)</f>
        <v>第</v>
      </c>
      <c r="G26" s="112" t="s">
        <v>136</v>
      </c>
      <c r="H26" s="204" t="s">
        <v>5</v>
      </c>
      <c r="I26" s="206" t="s">
        <v>136</v>
      </c>
    </row>
    <row r="28" spans="1:9" ht="21.45" customHeight="1">
      <c r="B28" s="3" t="s">
        <v>38</v>
      </c>
      <c r="C28" s="1"/>
    </row>
  </sheetData>
  <mergeCells count="4">
    <mergeCell ref="F24:H24"/>
    <mergeCell ref="F25:H25"/>
    <mergeCell ref="H3:I3"/>
    <mergeCell ref="H4:I4"/>
  </mergeCells>
  <phoneticPr fontId="6"/>
  <pageMargins left="1.18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12" r:id="rId4" name="Check Box 4">
              <controlPr defaultSize="0" autoFill="0" autoLine="0" autoPict="0">
                <anchor moveWithCells="1">
                  <from>
                    <xdr:col>2</xdr:col>
                    <xdr:colOff>60960</xdr:colOff>
                    <xdr:row>20</xdr:row>
                    <xdr:rowOff>45720</xdr:rowOff>
                  </from>
                  <to>
                    <xdr:col>2</xdr:col>
                    <xdr:colOff>289560</xdr:colOff>
                    <xdr:row>20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B45A-9AA4-42CE-8AE1-40C0AB896154}">
  <dimension ref="A1:N24"/>
  <sheetViews>
    <sheetView view="pageBreakPreview" zoomScale="60" zoomScaleNormal="70" workbookViewId="0">
      <selection activeCell="O9" sqref="O9"/>
    </sheetView>
  </sheetViews>
  <sheetFormatPr defaultColWidth="8.77734375" defaultRowHeight="30.45" customHeight="1"/>
  <cols>
    <col min="1" max="1" width="6.33203125" style="203" customWidth="1"/>
    <col min="2" max="2" width="2.109375" style="203" customWidth="1"/>
    <col min="3" max="3" width="18.44140625" style="203" bestFit="1" customWidth="1"/>
    <col min="4" max="4" width="2.109375" style="203" customWidth="1"/>
    <col min="5" max="5" width="4.109375" style="203" customWidth="1"/>
    <col min="6" max="6" width="16.6640625" style="203" customWidth="1"/>
    <col min="7" max="7" width="2.21875" style="203" bestFit="1" customWidth="1"/>
    <col min="8" max="8" width="6.77734375" style="203" customWidth="1"/>
    <col min="9" max="9" width="5.21875" style="203" bestFit="1" customWidth="1"/>
    <col min="10" max="10" width="14.77734375" style="203" customWidth="1"/>
    <col min="11" max="11" width="3.5546875" style="203" customWidth="1"/>
    <col min="12" max="12" width="14.88671875" style="203" customWidth="1"/>
    <col min="13" max="13" width="13" style="203" customWidth="1"/>
    <col min="14" max="14" width="9.21875" style="203" bestFit="1" customWidth="1"/>
    <col min="15" max="16384" width="8.77734375" style="203"/>
  </cols>
  <sheetData>
    <row r="1" spans="1:14" ht="30.45" customHeight="1">
      <c r="A1" s="203" t="s">
        <v>194</v>
      </c>
    </row>
    <row r="2" spans="1:14" ht="30.45" customHeight="1">
      <c r="G2" s="13"/>
      <c r="H2" s="1"/>
      <c r="I2" s="12"/>
      <c r="J2" s="1"/>
      <c r="K2" s="1"/>
    </row>
    <row r="3" spans="1:14" ht="30.45" customHeight="1">
      <c r="B3" s="277"/>
      <c r="C3" s="265"/>
      <c r="D3" s="265"/>
      <c r="E3" s="265"/>
      <c r="F3" s="265"/>
      <c r="G3" s="265"/>
      <c r="H3" s="265"/>
      <c r="I3" s="265"/>
      <c r="J3" s="266"/>
    </row>
    <row r="4" spans="1:14" ht="30.45" customHeight="1">
      <c r="B4" s="288"/>
      <c r="C4" s="284"/>
      <c r="D4" s="289"/>
      <c r="E4" s="289"/>
      <c r="F4" s="290" t="s">
        <v>212</v>
      </c>
      <c r="G4" s="289"/>
      <c r="H4" s="284"/>
      <c r="I4" s="284"/>
      <c r="J4" s="291"/>
    </row>
    <row r="5" spans="1:14" ht="30.45" customHeight="1">
      <c r="A5" s="13"/>
      <c r="B5" s="292"/>
      <c r="C5" s="267"/>
      <c r="D5" s="267"/>
      <c r="E5" s="267"/>
      <c r="F5" s="267"/>
      <c r="G5" s="267"/>
      <c r="H5" s="293"/>
      <c r="I5" s="267"/>
      <c r="J5" s="268"/>
    </row>
    <row r="6" spans="1:14" ht="30.45" customHeight="1">
      <c r="B6" s="277"/>
      <c r="C6" s="278"/>
      <c r="D6" s="266"/>
      <c r="E6" s="265"/>
      <c r="F6" s="269"/>
      <c r="G6" s="270"/>
      <c r="H6" s="270"/>
      <c r="I6" s="270"/>
      <c r="J6" s="271"/>
    </row>
    <row r="7" spans="1:14" ht="30.45" customHeight="1">
      <c r="B7" s="279"/>
      <c r="C7" s="280" t="s">
        <v>213</v>
      </c>
      <c r="D7" s="268"/>
      <c r="E7" s="267"/>
      <c r="F7" s="272"/>
      <c r="G7" s="273"/>
      <c r="H7" s="273"/>
      <c r="I7" s="273"/>
      <c r="J7" s="274"/>
    </row>
    <row r="8" spans="1:14" ht="30.45" customHeight="1">
      <c r="B8" s="275"/>
      <c r="C8" s="276" t="s">
        <v>215</v>
      </c>
      <c r="D8" s="205"/>
      <c r="E8" s="204"/>
      <c r="F8" s="263"/>
      <c r="G8" s="261"/>
      <c r="H8" s="261"/>
      <c r="I8" s="261"/>
      <c r="J8" s="205"/>
    </row>
    <row r="9" spans="1:14" ht="30.45" customHeight="1">
      <c r="B9" s="275"/>
      <c r="C9" s="276" t="s">
        <v>214</v>
      </c>
      <c r="D9" s="205"/>
      <c r="E9" s="204"/>
      <c r="F9" s="263"/>
      <c r="G9" s="261"/>
      <c r="H9" s="261"/>
      <c r="I9" s="261"/>
      <c r="J9" s="205"/>
    </row>
    <row r="10" spans="1:14" ht="30.45" customHeight="1">
      <c r="B10" s="275"/>
      <c r="C10" s="276" t="s">
        <v>216</v>
      </c>
      <c r="D10" s="205"/>
      <c r="E10" s="204"/>
      <c r="F10" s="264"/>
      <c r="G10" s="261"/>
      <c r="H10" s="261" t="s">
        <v>0</v>
      </c>
      <c r="I10" s="261"/>
      <c r="J10" s="205"/>
    </row>
    <row r="11" spans="1:14" ht="30.45" customHeight="1">
      <c r="B11" s="275"/>
      <c r="C11" s="276" t="s">
        <v>217</v>
      </c>
      <c r="D11" s="205"/>
      <c r="E11" s="204"/>
      <c r="F11" s="264"/>
      <c r="G11" s="261"/>
      <c r="H11" s="261" t="s">
        <v>0</v>
      </c>
      <c r="I11" s="261"/>
      <c r="J11" s="205"/>
    </row>
    <row r="12" spans="1:14" ht="30.45" customHeight="1">
      <c r="B12" s="275"/>
      <c r="C12" s="276" t="s">
        <v>218</v>
      </c>
      <c r="D12" s="205"/>
      <c r="E12" s="204"/>
      <c r="F12" s="262" t="str">
        <f>IF(M12="","年　月　日",TEXT(M12,"ggge年m月d日"))</f>
        <v>年　月　日</v>
      </c>
      <c r="G12" s="261"/>
      <c r="H12" s="261"/>
      <c r="I12" s="261"/>
      <c r="J12" s="205"/>
      <c r="L12" s="203" t="s">
        <v>223</v>
      </c>
      <c r="M12" s="207"/>
      <c r="N12" s="203" t="s">
        <v>218</v>
      </c>
    </row>
    <row r="13" spans="1:14" ht="30.45" customHeight="1">
      <c r="B13" s="275"/>
      <c r="C13" s="276" t="s">
        <v>219</v>
      </c>
      <c r="D13" s="205"/>
      <c r="E13" s="204"/>
      <c r="F13" s="262" t="str">
        <f t="shared" ref="F13:F15" si="0">IF(M13="","年　月　日",TEXT(M13,"ggge年m月d日"))</f>
        <v>年　月　日</v>
      </c>
      <c r="G13" s="261"/>
      <c r="H13" s="261"/>
      <c r="I13" s="261"/>
      <c r="J13" s="205"/>
      <c r="L13" s="203" t="s">
        <v>223</v>
      </c>
      <c r="M13" s="207"/>
      <c r="N13" s="203" t="s">
        <v>219</v>
      </c>
    </row>
    <row r="14" spans="1:14" ht="30.45" customHeight="1">
      <c r="B14" s="275"/>
      <c r="C14" s="276" t="s">
        <v>221</v>
      </c>
      <c r="D14" s="205"/>
      <c r="E14" s="204"/>
      <c r="F14" s="262" t="str">
        <f t="shared" si="0"/>
        <v>年　月　日</v>
      </c>
      <c r="G14" s="261"/>
      <c r="H14" s="261"/>
      <c r="I14" s="261"/>
      <c r="J14" s="205"/>
      <c r="L14" s="203" t="s">
        <v>223</v>
      </c>
      <c r="M14" s="207"/>
      <c r="N14" s="203" t="s">
        <v>221</v>
      </c>
    </row>
    <row r="15" spans="1:14" ht="30.45" customHeight="1">
      <c r="B15" s="275"/>
      <c r="C15" s="276" t="s">
        <v>222</v>
      </c>
      <c r="D15" s="205"/>
      <c r="E15" s="204"/>
      <c r="F15" s="262" t="str">
        <f t="shared" si="0"/>
        <v>年　月　日</v>
      </c>
      <c r="G15" s="261"/>
      <c r="H15" s="261"/>
      <c r="I15" s="261"/>
      <c r="J15" s="205"/>
      <c r="L15" s="203" t="s">
        <v>223</v>
      </c>
      <c r="M15" s="207"/>
      <c r="N15" s="203" t="s">
        <v>222</v>
      </c>
    </row>
    <row r="16" spans="1:14" ht="30.45" customHeight="1">
      <c r="B16" s="277"/>
      <c r="C16" s="278" t="s">
        <v>227</v>
      </c>
      <c r="D16" s="266"/>
      <c r="E16" s="265"/>
      <c r="F16" s="285" t="str">
        <f>IF(始めに!$D$1="","",始めに!D5)</f>
        <v/>
      </c>
      <c r="G16" s="286"/>
      <c r="H16" s="286"/>
      <c r="I16" s="286"/>
      <c r="J16" s="287"/>
    </row>
    <row r="17" spans="1:10" ht="30.45" customHeight="1">
      <c r="B17" s="279"/>
      <c r="C17" s="280" t="s">
        <v>226</v>
      </c>
      <c r="D17" s="268"/>
      <c r="E17" s="267"/>
      <c r="F17" s="272"/>
      <c r="G17" s="273"/>
      <c r="H17" s="273"/>
      <c r="I17" s="273"/>
      <c r="J17" s="274"/>
    </row>
    <row r="19" spans="1:10" s="1" customFormat="1" ht="30.45" customHeight="1">
      <c r="A19" s="1">
        <v>1</v>
      </c>
      <c r="C19" s="1" t="s">
        <v>4</v>
      </c>
      <c r="D19" s="163"/>
      <c r="E19" s="163"/>
      <c r="F19" s="2" t="s">
        <v>141</v>
      </c>
    </row>
    <row r="20" spans="1:10" s="1" customFormat="1" ht="30.45" customHeight="1">
      <c r="D20" s="163"/>
      <c r="E20" s="163"/>
      <c r="F20" s="2" t="s">
        <v>142</v>
      </c>
    </row>
    <row r="21" spans="1:10" ht="30.45" customHeight="1">
      <c r="A21" s="13">
        <v>1</v>
      </c>
      <c r="B21" s="13"/>
      <c r="C21" s="203" t="s">
        <v>11</v>
      </c>
      <c r="D21" s="254" t="s">
        <v>205</v>
      </c>
      <c r="E21" s="254" t="s">
        <v>205</v>
      </c>
      <c r="F21" s="3" t="s">
        <v>206</v>
      </c>
      <c r="H21" s="12" t="s">
        <v>143</v>
      </c>
    </row>
    <row r="22" spans="1:10" ht="30.45" customHeight="1">
      <c r="A22" s="13"/>
      <c r="B22" s="13"/>
      <c r="D22" s="254" t="s">
        <v>205</v>
      </c>
      <c r="E22" s="254" t="s">
        <v>205</v>
      </c>
      <c r="F22" s="3" t="s">
        <v>207</v>
      </c>
      <c r="H22" s="12" t="s">
        <v>130</v>
      </c>
    </row>
    <row r="23" spans="1:10" ht="30.45" customHeight="1">
      <c r="A23" s="13"/>
      <c r="B23" s="13"/>
      <c r="F23" s="3" t="s">
        <v>208</v>
      </c>
      <c r="H23" s="12" t="s">
        <v>204</v>
      </c>
    </row>
    <row r="24" spans="1:10" s="1" customFormat="1" ht="30.45" customHeight="1">
      <c r="D24" s="15"/>
      <c r="E24" s="15"/>
    </row>
  </sheetData>
  <phoneticPr fontId="6"/>
  <pageMargins left="1.1811023622047245" right="0.56999999999999995" top="1.9685039370078741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1交付申請or変更承認</vt:lpstr>
      <vt:lpstr>2計画</vt:lpstr>
      <vt:lpstr>3経費と収支</vt:lpstr>
      <vt:lpstr>4請</vt:lpstr>
      <vt:lpstr>5出来高</vt:lpstr>
      <vt:lpstr>6変更理由</vt:lpstr>
      <vt:lpstr>7遂行</vt:lpstr>
      <vt:lpstr>8完了</vt:lpstr>
      <vt:lpstr>9検査</vt:lpstr>
      <vt:lpstr>10消費税</vt:lpstr>
      <vt:lpstr>11決定前着手</vt:lpstr>
      <vt:lpstr>始めに</vt:lpstr>
      <vt:lpstr>'10消費税'!Print_Area</vt:lpstr>
      <vt:lpstr>'11決定前着手'!Print_Area</vt:lpstr>
      <vt:lpstr>'1交付申請or変更承認'!Print_Area</vt:lpstr>
      <vt:lpstr>'2計画'!Print_Area</vt:lpstr>
      <vt:lpstr>'3経費と収支'!Print_Area</vt:lpstr>
      <vt:lpstr>'4請'!Print_Area</vt:lpstr>
      <vt:lpstr>'5出来高'!Print_Area</vt:lpstr>
      <vt:lpstr>'6変更理由'!Print_Area</vt:lpstr>
      <vt:lpstr>'7遂行'!Print_Area</vt:lpstr>
      <vt:lpstr>'8完了'!Print_Area</vt:lpstr>
      <vt:lpstr>'9検査'!Print_Area</vt:lpstr>
      <vt:lpstr>始めに!Print_Area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奈良県耕地課防災係</dc:creator>
  <cp:lastModifiedBy>喜多 悠斗</cp:lastModifiedBy>
  <cp:lastPrinted>2025-04-18T02:44:02Z</cp:lastPrinted>
  <dcterms:created xsi:type="dcterms:W3CDTF">2000-04-12T05:27:19Z</dcterms:created>
  <dcterms:modified xsi:type="dcterms:W3CDTF">2025-04-22T10:23:14Z</dcterms:modified>
</cp:coreProperties>
</file>