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8_{2438D2C3-9837-4994-9C75-5DFD6FC02D0A}" xr6:coauthVersionLast="47" xr6:coauthVersionMax="47" xr10:uidLastSave="{00000000-0000-0000-0000-000000000000}"/>
  <bookViews>
    <workbookView xWindow="29535" yWindow="735" windowWidth="21600" windowHeight="11385" xr2:uid="{00000000-000D-0000-FFFF-FFFF00000000}"/>
  </bookViews>
  <sheets>
    <sheet name="※事務連絡に例示した様式１，２(数式入り)" sheetId="9" r:id="rId1"/>
    <sheet name="※事務連絡に例示した様式１，２(数式なし)" sheetId="6" r:id="rId2"/>
    <sheet name="様式１，２(数式入り)" sheetId="5" r:id="rId3"/>
  </sheets>
  <definedNames>
    <definedName name="_xlnm.Print_Area" localSheetId="2">'様式１，２(数式入り)'!$A$1:$G$57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5" l="1"/>
  <c r="D9" i="5"/>
  <c r="D10" i="5"/>
  <c r="D11" i="5"/>
  <c r="E11" i="5" s="1"/>
  <c r="D12" i="5"/>
  <c r="E12" i="5" s="1"/>
  <c r="G12" i="5" s="1"/>
  <c r="D13" i="5"/>
  <c r="E13" i="5" s="1"/>
  <c r="G13" i="5" s="1"/>
  <c r="D14" i="5"/>
  <c r="D15" i="5"/>
  <c r="D16" i="5"/>
  <c r="D17" i="5"/>
  <c r="D18" i="5"/>
  <c r="D19" i="5"/>
  <c r="E19" i="5" s="1"/>
  <c r="D20" i="5"/>
  <c r="E20" i="5" s="1"/>
  <c r="G20" i="5" s="1"/>
  <c r="D21" i="5"/>
  <c r="E21" i="5" s="1"/>
  <c r="G21" i="5" s="1"/>
  <c r="D22" i="5"/>
  <c r="D23" i="5"/>
  <c r="D24" i="5"/>
  <c r="D25" i="5"/>
  <c r="D26" i="5"/>
  <c r="D27" i="5"/>
  <c r="D28" i="5"/>
  <c r="E28" i="5" s="1"/>
  <c r="G28" i="5" s="1"/>
  <c r="D29" i="5"/>
  <c r="E29" i="5" s="1"/>
  <c r="G29" i="5" s="1"/>
  <c r="D30" i="5"/>
  <c r="D31" i="5"/>
  <c r="D32" i="5"/>
  <c r="D33" i="5"/>
  <c r="D34" i="5"/>
  <c r="D35" i="5"/>
  <c r="E35" i="5" s="1"/>
  <c r="D36" i="5"/>
  <c r="E36" i="5" s="1"/>
  <c r="G36" i="5" s="1"/>
  <c r="D37" i="5"/>
  <c r="E37" i="5" s="1"/>
  <c r="D38" i="5"/>
  <c r="D39" i="5"/>
  <c r="D40" i="5"/>
  <c r="D41" i="5"/>
  <c r="D42" i="5"/>
  <c r="D43" i="5"/>
  <c r="E43" i="5" s="1"/>
  <c r="D44" i="5"/>
  <c r="E44" i="5" s="1"/>
  <c r="D45" i="5"/>
  <c r="E45" i="5" s="1"/>
  <c r="D46" i="5"/>
  <c r="E46" i="5" s="1"/>
  <c r="D47" i="5"/>
  <c r="D48" i="5"/>
  <c r="D49" i="5"/>
  <c r="D50" i="5"/>
  <c r="D51" i="5"/>
  <c r="E51" i="5" s="1"/>
  <c r="D7" i="5"/>
  <c r="E7" i="5" s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7" i="5"/>
  <c r="F6" i="5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7" i="9"/>
  <c r="G7" i="9" s="1"/>
  <c r="F6" i="9"/>
  <c r="E51" i="9"/>
  <c r="E50" i="9"/>
  <c r="G50" i="9" s="1"/>
  <c r="E49" i="9"/>
  <c r="G49" i="9" s="1"/>
  <c r="E48" i="9"/>
  <c r="E47" i="9"/>
  <c r="E46" i="9"/>
  <c r="E45" i="9"/>
  <c r="E44" i="9"/>
  <c r="E43" i="9"/>
  <c r="G43" i="9" s="1"/>
  <c r="E42" i="9"/>
  <c r="G42" i="9" s="1"/>
  <c r="E41" i="9"/>
  <c r="E40" i="9"/>
  <c r="G40" i="9" s="1"/>
  <c r="E39" i="9"/>
  <c r="G39" i="9" s="1"/>
  <c r="E38" i="9"/>
  <c r="E37" i="9"/>
  <c r="E36" i="9"/>
  <c r="G36" i="9" s="1"/>
  <c r="E35" i="9"/>
  <c r="G34" i="9"/>
  <c r="E34" i="9"/>
  <c r="E33" i="9"/>
  <c r="G33" i="9" s="1"/>
  <c r="E32" i="9"/>
  <c r="G32" i="9" s="1"/>
  <c r="E31" i="9"/>
  <c r="G31" i="9" s="1"/>
  <c r="E30" i="9"/>
  <c r="E29" i="9"/>
  <c r="G29" i="9" s="1"/>
  <c r="E28" i="9"/>
  <c r="E27" i="9"/>
  <c r="G26" i="9"/>
  <c r="E26" i="9"/>
  <c r="E25" i="9"/>
  <c r="G25" i="9" s="1"/>
  <c r="E24" i="9"/>
  <c r="G24" i="9" s="1"/>
  <c r="E23" i="9"/>
  <c r="G23" i="9" s="1"/>
  <c r="E22" i="9"/>
  <c r="E21" i="9"/>
  <c r="E20" i="9"/>
  <c r="E19" i="9"/>
  <c r="E18" i="9"/>
  <c r="G18" i="9" s="1"/>
  <c r="E17" i="9"/>
  <c r="G17" i="9" s="1"/>
  <c r="E16" i="9"/>
  <c r="G16" i="9" s="1"/>
  <c r="E15" i="9"/>
  <c r="G15" i="9" s="1"/>
  <c r="E14" i="9"/>
  <c r="E13" i="9"/>
  <c r="E12" i="9"/>
  <c r="E11" i="9"/>
  <c r="G11" i="9" s="1"/>
  <c r="E10" i="9"/>
  <c r="G10" i="9" s="1"/>
  <c r="E9" i="9"/>
  <c r="G9" i="9" s="1"/>
  <c r="E8" i="9"/>
  <c r="G8" i="9" s="1"/>
  <c r="E7" i="9"/>
  <c r="E6" i="9"/>
  <c r="E50" i="5"/>
  <c r="E49" i="5"/>
  <c r="E48" i="5"/>
  <c r="G48" i="5" s="1"/>
  <c r="E47" i="5"/>
  <c r="E42" i="5"/>
  <c r="E41" i="5"/>
  <c r="E40" i="5"/>
  <c r="E39" i="5"/>
  <c r="E38" i="5"/>
  <c r="E34" i="5"/>
  <c r="E33" i="5"/>
  <c r="G33" i="5" s="1"/>
  <c r="E32" i="5"/>
  <c r="G32" i="5" s="1"/>
  <c r="E31" i="5"/>
  <c r="E30" i="5"/>
  <c r="E27" i="5"/>
  <c r="E26" i="5"/>
  <c r="E25" i="5"/>
  <c r="G25" i="5" s="1"/>
  <c r="E24" i="5"/>
  <c r="G24" i="5" s="1"/>
  <c r="E23" i="5"/>
  <c r="E22" i="5"/>
  <c r="E18" i="5"/>
  <c r="E17" i="5"/>
  <c r="G17" i="5" s="1"/>
  <c r="E16" i="5"/>
  <c r="G16" i="5" s="1"/>
  <c r="E15" i="5"/>
  <c r="E14" i="5"/>
  <c r="E10" i="5"/>
  <c r="E9" i="5"/>
  <c r="E8" i="5"/>
  <c r="E6" i="5"/>
  <c r="G37" i="5" l="1"/>
  <c r="G41" i="5"/>
  <c r="G45" i="5"/>
  <c r="G6" i="5"/>
  <c r="G15" i="5"/>
  <c r="G19" i="5"/>
  <c r="G23" i="5"/>
  <c r="G27" i="5"/>
  <c r="G31" i="5"/>
  <c r="G35" i="5"/>
  <c r="G47" i="5"/>
  <c r="G51" i="5"/>
  <c r="G22" i="9"/>
  <c r="G47" i="9"/>
  <c r="G6" i="9"/>
  <c r="G13" i="9"/>
  <c r="G20" i="9"/>
  <c r="G27" i="9"/>
  <c r="G38" i="9"/>
  <c r="G45" i="9"/>
  <c r="G14" i="9"/>
  <c r="G21" i="9"/>
  <c r="G28" i="9"/>
  <c r="G35" i="9"/>
  <c r="G46" i="9"/>
  <c r="G12" i="9"/>
  <c r="G19" i="9"/>
  <c r="G30" i="9"/>
  <c r="G37" i="9"/>
  <c r="G44" i="9"/>
  <c r="G51" i="9"/>
  <c r="G41" i="9"/>
  <c r="G48" i="9"/>
  <c r="G26" i="5"/>
  <c r="G9" i="5"/>
  <c r="G40" i="5"/>
  <c r="G44" i="5"/>
  <c r="G14" i="5"/>
  <c r="G22" i="5"/>
  <c r="G30" i="5"/>
  <c r="G49" i="5"/>
  <c r="G7" i="5"/>
  <c r="G11" i="5"/>
  <c r="G38" i="5"/>
  <c r="G46" i="5"/>
  <c r="G8" i="5"/>
  <c r="G39" i="5"/>
  <c r="G43" i="5"/>
  <c r="G50" i="5"/>
  <c r="G42" i="5"/>
  <c r="G34" i="5"/>
  <c r="G18" i="5"/>
  <c r="G10" i="5"/>
  <c r="G52" i="9" l="1"/>
  <c r="C57" i="9" s="1"/>
  <c r="F57" i="9" s="1"/>
  <c r="G52" i="5"/>
  <c r="C57" i="5" s="1"/>
  <c r="F57" i="5" s="1"/>
</calcChain>
</file>

<file path=xl/sharedStrings.xml><?xml version="1.0" encoding="utf-8"?>
<sst xmlns="http://schemas.openxmlformats.org/spreadsheetml/2006/main" count="176" uniqueCount="26">
  <si>
    <t>年次</t>
    <rPh sb="0" eb="2">
      <t>ネンジ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</si>
  <si>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</si>
  <si>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</si>
  <si>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</si>
  <si>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45年目</t>
    <rPh sb="2" eb="4">
      <t>ネンメ</t>
    </rPh>
    <phoneticPr fontId="1"/>
  </si>
  <si>
    <t>46年目</t>
    <rPh sb="2" eb="4">
      <t>ネンメ</t>
    </rPh>
    <phoneticPr fontId="1"/>
  </si>
  <si>
    <t>計</t>
    <rPh sb="0" eb="1">
      <t>ケイ</t>
    </rPh>
    <phoneticPr fontId="1"/>
  </si>
  <si>
    <t>事業なかりせば発生
する耕作放棄面積</t>
    <rPh sb="0" eb="2">
      <t>ジギョウ</t>
    </rPh>
    <rPh sb="7" eb="9">
      <t>ハッセイ</t>
    </rPh>
    <rPh sb="12" eb="16">
      <t>コウサクホウキ</t>
    </rPh>
    <rPh sb="16" eb="18">
      <t>メンセキ</t>
    </rPh>
    <phoneticPr fontId="1"/>
  </si>
  <si>
    <t>単位面積当たり
年効果額</t>
    <rPh sb="0" eb="2">
      <t>タンイ</t>
    </rPh>
    <rPh sb="2" eb="4">
      <t>メンセキ</t>
    </rPh>
    <rPh sb="4" eb="5">
      <t>ア</t>
    </rPh>
    <rPh sb="8" eb="9">
      <t>ネン</t>
    </rPh>
    <rPh sb="9" eb="12">
      <t>コウカガク</t>
    </rPh>
    <phoneticPr fontId="1"/>
  </si>
  <si>
    <t>年効果額</t>
    <rPh sb="0" eb="1">
      <t>ネン</t>
    </rPh>
    <rPh sb="1" eb="4">
      <t>コウカガク</t>
    </rPh>
    <phoneticPr fontId="1"/>
  </si>
  <si>
    <t>割引率</t>
    <rPh sb="0" eb="3">
      <t>ワリビキリツ</t>
    </rPh>
    <phoneticPr fontId="1"/>
  </si>
  <si>
    <t>割引後効果額</t>
    <rPh sb="0" eb="3">
      <t>ワリビキゴ</t>
    </rPh>
    <rPh sb="3" eb="6">
      <t>コウカガク</t>
    </rPh>
    <phoneticPr fontId="1"/>
  </si>
  <si>
    <t>ha</t>
    <phoneticPr fontId="1"/>
  </si>
  <si>
    <t>千円/ha</t>
    <rPh sb="0" eb="1">
      <t>セン</t>
    </rPh>
    <rPh sb="1" eb="2">
      <t>エン</t>
    </rPh>
    <phoneticPr fontId="1"/>
  </si>
  <si>
    <t>千円</t>
    <rPh sb="0" eb="2">
      <t>センエン</t>
    </rPh>
    <phoneticPr fontId="1"/>
  </si>
  <si>
    <t>（第１表）</t>
    <rPh sb="1" eb="2">
      <t>ダイ</t>
    </rPh>
    <rPh sb="3" eb="4">
      <t>ヒョウ</t>
    </rPh>
    <phoneticPr fontId="1"/>
  </si>
  <si>
    <t>総効果額</t>
    <rPh sb="0" eb="4">
      <t>ソウコウカガク</t>
    </rPh>
    <phoneticPr fontId="1"/>
  </si>
  <si>
    <t>評価期間</t>
    <rPh sb="0" eb="4">
      <t>ヒョウカキカン</t>
    </rPh>
    <phoneticPr fontId="1"/>
  </si>
  <si>
    <t>（第２表）</t>
    <rPh sb="1" eb="2">
      <t>ダイ</t>
    </rPh>
    <rPh sb="3" eb="4">
      <t>ヒョウ</t>
    </rPh>
    <phoneticPr fontId="1"/>
  </si>
  <si>
    <t>年</t>
    <rPh sb="0" eb="1">
      <t>ネン</t>
    </rPh>
    <phoneticPr fontId="1"/>
  </si>
  <si>
    <t>（総効果額の算定）</t>
    <rPh sb="1" eb="5">
      <t>ソウコウカガク</t>
    </rPh>
    <rPh sb="6" eb="8">
      <t>サンテイ</t>
    </rPh>
    <phoneticPr fontId="1"/>
  </si>
  <si>
    <t>（年効果額の算定）</t>
    <rPh sb="1" eb="2">
      <t>ネン</t>
    </rPh>
    <rPh sb="2" eb="5">
      <t>コウカガク</t>
    </rPh>
    <rPh sb="6" eb="8">
      <t>サンテイ</t>
    </rPh>
    <phoneticPr fontId="1"/>
  </si>
  <si>
    <t>・・・</t>
    <phoneticPr fontId="1"/>
  </si>
  <si>
    <t>年目</t>
    <rPh sb="0" eb="2">
      <t>ネンメ</t>
    </rPh>
    <phoneticPr fontId="1"/>
  </si>
  <si>
    <t>※入力欄</t>
    <rPh sb="1" eb="4">
      <t>ニュウリョクラン</t>
    </rPh>
    <phoneticPr fontId="1"/>
  </si>
  <si>
    <t>※固定値を入力済</t>
    <rPh sb="1" eb="4">
      <t>コテイチ</t>
    </rPh>
    <rPh sb="5" eb="7">
      <t>ニュウリョク</t>
    </rPh>
    <rPh sb="7" eb="8">
      <t>スミ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</si>
</sst>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0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0" fillId="0" borderId="3" xfId="0" applyBorder="1"/>
    <xf numFmtId="177" fontId="0" fillId="0" borderId="3" xfId="0" applyNumberFormat="1" applyBorder="1"/>
    <xf numFmtId="38" fontId="0" fillId="0" borderId="3" xfId="1" applyFont="1" applyBorder="1" applyAlignment="1"/>
    <xf numFmtId="38" fontId="0" fillId="0" borderId="4" xfId="1" applyFont="1" applyBorder="1" applyAlignment="1"/>
    <xf numFmtId="0" fontId="0" fillId="0" borderId="5" xfId="0" applyBorder="1" applyAlignment="1">
      <alignment horizontal="center"/>
    </xf>
    <xf numFmtId="0" fontId="0" fillId="0" borderId="6" xfId="0" applyBorder="1"/>
    <xf numFmtId="38" fontId="0" fillId="0" borderId="5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8" fontId="0" fillId="0" borderId="7" xfId="0" applyNumberFormat="1" applyBorder="1" applyAlignment="1">
      <alignment horizontal="right"/>
    </xf>
    <xf numFmtId="0" fontId="0" fillId="0" borderId="7" xfId="0" applyBorder="1" applyAlignment="1">
      <alignment horizontal="right"/>
    </xf>
    <xf numFmtId="176" fontId="0" fillId="0" borderId="3" xfId="0" applyNumberFormat="1" applyBorder="1"/>
    <xf numFmtId="176" fontId="0" fillId="0" borderId="4" xfId="0" applyNumberFormat="1" applyBorder="1"/>
    <xf numFmtId="38" fontId="0" fillId="0" borderId="7" xfId="1" applyFont="1" applyBorder="1" applyAlignment="1">
      <alignment horizontal="right"/>
    </xf>
    <xf numFmtId="177" fontId="0" fillId="2" borderId="3" xfId="0" applyNumberFormat="1" applyFill="1" applyBorder="1"/>
    <xf numFmtId="177" fontId="0" fillId="2" borderId="4" xfId="0" applyNumberFormat="1" applyFill="1" applyBorder="1"/>
    <xf numFmtId="176" fontId="3" fillId="0" borderId="3" xfId="0" applyNumberFormat="1" applyFont="1" applyBorder="1"/>
    <xf numFmtId="176" fontId="3" fillId="0" borderId="4" xfId="0" applyNumberFormat="1" applyFont="1" applyBorder="1"/>
    <xf numFmtId="0" fontId="0" fillId="0" borderId="2" xfId="0" applyFont="1" applyBorder="1" applyAlignment="1">
      <alignment horizontal="right"/>
    </xf>
    <xf numFmtId="176" fontId="4" fillId="0" borderId="3" xfId="0" applyNumberFormat="1" applyFont="1" applyBorder="1"/>
    <xf numFmtId="0" fontId="4" fillId="0" borderId="3" xfId="0" applyFont="1" applyBorder="1"/>
    <xf numFmtId="177" fontId="4" fillId="0" borderId="3" xfId="0" applyNumberFormat="1" applyFont="1" applyBorder="1"/>
    <xf numFmtId="38" fontId="4" fillId="0" borderId="3" xfId="1" applyFont="1" applyBorder="1" applyAlignment="1"/>
    <xf numFmtId="176" fontId="4" fillId="0" borderId="3" xfId="0" applyNumberFormat="1" applyFont="1" applyBorder="1" applyAlignment="1">
      <alignment horizontal="right"/>
    </xf>
    <xf numFmtId="176" fontId="4" fillId="0" borderId="4" xfId="0" applyNumberFormat="1" applyFont="1" applyBorder="1"/>
    <xf numFmtId="0" fontId="4" fillId="0" borderId="4" xfId="0" applyFont="1" applyBorder="1"/>
    <xf numFmtId="177" fontId="4" fillId="0" borderId="4" xfId="0" applyNumberFormat="1" applyFont="1" applyBorder="1"/>
    <xf numFmtId="38" fontId="4" fillId="0" borderId="4" xfId="1" applyFont="1" applyBorder="1" applyAlignment="1"/>
    <xf numFmtId="0" fontId="4" fillId="0" borderId="6" xfId="0" applyFont="1" applyBorder="1"/>
    <xf numFmtId="38" fontId="4" fillId="0" borderId="5" xfId="0" applyNumberFormat="1" applyFont="1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left"/>
    </xf>
    <xf numFmtId="0" fontId="0" fillId="3" borderId="3" xfId="0" applyFill="1" applyBorder="1"/>
    <xf numFmtId="0" fontId="0" fillId="3" borderId="7" xfId="0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5" xfId="0" applyFill="1" applyBorder="1"/>
    <xf numFmtId="0" fontId="0" fillId="0" borderId="10" xfId="0" applyFill="1" applyBorder="1" applyAlignment="1">
      <alignment horizontal="center"/>
    </xf>
    <xf numFmtId="0" fontId="0" fillId="0" borderId="2" xfId="0" applyFill="1" applyBorder="1" applyAlignment="1">
      <alignment horizontal="right"/>
    </xf>
    <xf numFmtId="0" fontId="0" fillId="0" borderId="8" xfId="0" applyFill="1" applyBorder="1" applyAlignment="1">
      <alignment horizontal="left"/>
    </xf>
    <xf numFmtId="177" fontId="0" fillId="0" borderId="3" xfId="0" applyNumberFormat="1" applyFill="1" applyBorder="1"/>
    <xf numFmtId="0" fontId="0" fillId="0" borderId="3" xfId="0" applyFill="1" applyBorder="1"/>
    <xf numFmtId="176" fontId="0" fillId="0" borderId="3" xfId="0" applyNumberFormat="1" applyFill="1" applyBorder="1"/>
    <xf numFmtId="38" fontId="0" fillId="0" borderId="3" xfId="1" applyFont="1" applyFill="1" applyBorder="1" applyAlignment="1"/>
    <xf numFmtId="0" fontId="0" fillId="0" borderId="17" xfId="0" applyFill="1" applyBorder="1" applyAlignment="1">
      <alignment horizontal="left"/>
    </xf>
    <xf numFmtId="176" fontId="0" fillId="0" borderId="4" xfId="0" applyNumberFormat="1" applyFill="1" applyBorder="1"/>
    <xf numFmtId="38" fontId="0" fillId="0" borderId="4" xfId="1" applyFont="1" applyFill="1" applyBorder="1" applyAlignment="1"/>
    <xf numFmtId="0" fontId="0" fillId="0" borderId="6" xfId="0" applyFill="1" applyBorder="1"/>
    <xf numFmtId="38" fontId="0" fillId="0" borderId="5" xfId="0" applyNumberFormat="1" applyFill="1" applyBorder="1"/>
    <xf numFmtId="38" fontId="0" fillId="0" borderId="7" xfId="0" applyNumberFormat="1" applyFill="1" applyBorder="1" applyAlignment="1">
      <alignment horizontal="right"/>
    </xf>
    <xf numFmtId="38" fontId="0" fillId="0" borderId="7" xfId="1" applyFont="1" applyFill="1" applyBorder="1" applyAlignment="1">
      <alignment horizontal="right"/>
    </xf>
    <xf numFmtId="0" fontId="0" fillId="2" borderId="9" xfId="0" applyFill="1" applyBorder="1"/>
    <xf numFmtId="0" fontId="0" fillId="2" borderId="16" xfId="0" applyFill="1" applyBorder="1"/>
    <xf numFmtId="0" fontId="0" fillId="2" borderId="7" xfId="0" applyFill="1" applyBorder="1" applyAlignment="1">
      <alignment horizontal="right"/>
    </xf>
    <xf numFmtId="0" fontId="0" fillId="2" borderId="0" xfId="0" applyFill="1"/>
    <xf numFmtId="0" fontId="0" fillId="3" borderId="0" xfId="0" applyFill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customXml" Target="../customXml/item1.xml" /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Relationship Id="rId9" Type="http://schemas.openxmlformats.org/officeDocument/2006/relationships/customXml" Target="../customXml/item2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B36EA-FA18-4893-A736-A2DD1E82F190}">
  <sheetPr>
    <tabColor rgb="FFFFFF00"/>
  </sheetPr>
  <dimension ref="A3:G57"/>
  <sheetViews>
    <sheetView tabSelected="1" workbookViewId="0">
      <selection activeCell="D5" sqref="D5"/>
    </sheetView>
  </sheetViews>
  <sheetFormatPr defaultRowHeight="18.75"/>
  <cols>
    <col min="1" max="2" width="4.875" customWidth="1"/>
    <col min="3" max="8" width="18.625" customWidth="1"/>
  </cols>
  <sheetData>
    <row r="3" spans="1:7">
      <c r="A3" t="s">
        <v>20</v>
      </c>
      <c r="G3" s="1" t="s">
        <v>15</v>
      </c>
    </row>
    <row r="4" spans="1:7" ht="37.5">
      <c r="A4" s="68" t="s">
        <v>0</v>
      </c>
      <c r="B4" s="69"/>
      <c r="C4" s="3" t="s">
        <v>7</v>
      </c>
      <c r="D4" s="3" t="s">
        <v>8</v>
      </c>
      <c r="E4" s="2" t="s">
        <v>9</v>
      </c>
      <c r="F4" s="2" t="s">
        <v>10</v>
      </c>
      <c r="G4" s="2" t="s">
        <v>11</v>
      </c>
    </row>
    <row r="5" spans="1:7">
      <c r="A5" s="39"/>
      <c r="B5" s="37"/>
      <c r="C5" s="4" t="s">
        <v>12</v>
      </c>
      <c r="D5" s="4" t="s">
        <v>13</v>
      </c>
      <c r="E5" s="4" t="s">
        <v>14</v>
      </c>
      <c r="F5" s="4"/>
      <c r="G5" s="4" t="s">
        <v>14</v>
      </c>
    </row>
    <row r="6" spans="1:7">
      <c r="A6" s="36">
        <v>1</v>
      </c>
      <c r="B6" s="38" t="s">
        <v>23</v>
      </c>
      <c r="C6" s="22">
        <v>2.0405000000000002</v>
      </c>
      <c r="D6" s="5">
        <v>544</v>
      </c>
      <c r="E6" s="17">
        <f>C6*D6</f>
        <v>1110.0320000000002</v>
      </c>
      <c r="F6" s="6">
        <f>ROUND((1+0.04)^A6,4)</f>
        <v>1.04</v>
      </c>
      <c r="G6" s="7">
        <f>ROUND(E6/F6,0)</f>
        <v>1067</v>
      </c>
    </row>
    <row r="7" spans="1:7">
      <c r="A7" s="36">
        <v>2</v>
      </c>
      <c r="B7" s="38" t="s">
        <v>23</v>
      </c>
      <c r="C7" s="22">
        <v>4.0757975000000002</v>
      </c>
      <c r="D7" s="5">
        <v>544</v>
      </c>
      <c r="E7" s="17">
        <f t="shared" ref="E7:E51" si="0">C7*D7</f>
        <v>2217.2338399999999</v>
      </c>
      <c r="F7" s="6">
        <f>ROUND((1+0.04)^A7,4)</f>
        <v>1.0815999999999999</v>
      </c>
      <c r="G7" s="7">
        <f t="shared" ref="G7:G51" si="1">ROUND(E7/F7,0)</f>
        <v>2050</v>
      </c>
    </row>
    <row r="8" spans="1:7">
      <c r="A8" s="36">
        <v>3</v>
      </c>
      <c r="B8" s="38" t="s">
        <v>23</v>
      </c>
      <c r="C8" s="22">
        <v>6.1009185124999998</v>
      </c>
      <c r="D8" s="5">
        <v>544</v>
      </c>
      <c r="E8" s="17">
        <f t="shared" si="0"/>
        <v>3318.8996708</v>
      </c>
      <c r="F8" s="6">
        <f t="shared" ref="F8:F51" si="2">ROUND((1+0.04)^A8,4)</f>
        <v>1.1249</v>
      </c>
      <c r="G8" s="7">
        <f t="shared" si="1"/>
        <v>2950</v>
      </c>
    </row>
    <row r="9" spans="1:7">
      <c r="A9" s="36">
        <v>4</v>
      </c>
      <c r="B9" s="38" t="s">
        <v>23</v>
      </c>
      <c r="C9" s="22">
        <v>8.1159139199374994</v>
      </c>
      <c r="D9" s="5">
        <v>544</v>
      </c>
      <c r="E9" s="17">
        <f t="shared" si="0"/>
        <v>4415.0571724459996</v>
      </c>
      <c r="F9" s="6">
        <f t="shared" si="2"/>
        <v>1.1698999999999999</v>
      </c>
      <c r="G9" s="7">
        <f t="shared" si="1"/>
        <v>3774</v>
      </c>
    </row>
    <row r="10" spans="1:7">
      <c r="A10" s="36">
        <v>5</v>
      </c>
      <c r="B10" s="38" t="s">
        <v>23</v>
      </c>
      <c r="C10" s="22">
        <v>10.120834350337812</v>
      </c>
      <c r="D10" s="5">
        <v>544</v>
      </c>
      <c r="E10" s="17">
        <f t="shared" si="0"/>
        <v>5505.7338865837701</v>
      </c>
      <c r="F10" s="6">
        <f t="shared" si="2"/>
        <v>1.2166999999999999</v>
      </c>
      <c r="G10" s="7">
        <f t="shared" si="1"/>
        <v>4525</v>
      </c>
    </row>
    <row r="11" spans="1:7">
      <c r="A11" s="36">
        <v>6</v>
      </c>
      <c r="B11" s="38" t="s">
        <v>23</v>
      </c>
      <c r="C11" s="22">
        <v>12.115730178586123</v>
      </c>
      <c r="D11" s="5">
        <v>544</v>
      </c>
      <c r="E11" s="17">
        <f t="shared" si="0"/>
        <v>6590.9572171508507</v>
      </c>
      <c r="F11" s="6">
        <f t="shared" si="2"/>
        <v>1.2653000000000001</v>
      </c>
      <c r="G11" s="7">
        <f t="shared" si="1"/>
        <v>5209</v>
      </c>
    </row>
    <row r="12" spans="1:7">
      <c r="A12" s="36">
        <v>7</v>
      </c>
      <c r="B12" s="38" t="s">
        <v>23</v>
      </c>
      <c r="C12" s="22">
        <v>14.100651527693191</v>
      </c>
      <c r="D12" s="5">
        <v>544</v>
      </c>
      <c r="E12" s="17">
        <f t="shared" si="0"/>
        <v>7670.7544310650965</v>
      </c>
      <c r="F12" s="6">
        <f t="shared" si="2"/>
        <v>1.3159000000000001</v>
      </c>
      <c r="G12" s="7">
        <f t="shared" si="1"/>
        <v>5829</v>
      </c>
    </row>
    <row r="13" spans="1:7">
      <c r="A13" s="36">
        <v>8</v>
      </c>
      <c r="B13" s="38" t="s">
        <v>23</v>
      </c>
      <c r="C13" s="22">
        <v>16.075648270054725</v>
      </c>
      <c r="D13" s="5">
        <v>544</v>
      </c>
      <c r="E13" s="17">
        <f t="shared" si="0"/>
        <v>8745.1526589097703</v>
      </c>
      <c r="F13" s="6">
        <f t="shared" si="2"/>
        <v>1.3686</v>
      </c>
      <c r="G13" s="7">
        <f t="shared" si="1"/>
        <v>6390</v>
      </c>
    </row>
    <row r="14" spans="1:7">
      <c r="A14" s="36">
        <v>9</v>
      </c>
      <c r="B14" s="38" t="s">
        <v>23</v>
      </c>
      <c r="C14" s="22">
        <v>18.040770028704451</v>
      </c>
      <c r="D14" s="5">
        <v>544</v>
      </c>
      <c r="E14" s="17">
        <f t="shared" si="0"/>
        <v>9814.1788956152213</v>
      </c>
      <c r="F14" s="6">
        <f t="shared" si="2"/>
        <v>1.4233</v>
      </c>
      <c r="G14" s="7">
        <f t="shared" si="1"/>
        <v>6895</v>
      </c>
    </row>
    <row r="15" spans="1:7">
      <c r="A15" s="36">
        <v>10</v>
      </c>
      <c r="B15" s="38" t="s">
        <v>23</v>
      </c>
      <c r="C15" s="22">
        <v>19.996066178560927</v>
      </c>
      <c r="D15" s="5">
        <v>544</v>
      </c>
      <c r="E15" s="17">
        <f t="shared" si="0"/>
        <v>10877.860001137144</v>
      </c>
      <c r="F15" s="6">
        <f t="shared" si="2"/>
        <v>1.4802</v>
      </c>
      <c r="G15" s="7">
        <f t="shared" si="1"/>
        <v>7349</v>
      </c>
    </row>
    <row r="16" spans="1:7">
      <c r="A16" s="36">
        <v>11</v>
      </c>
      <c r="B16" s="38" t="s">
        <v>23</v>
      </c>
      <c r="C16" s="22">
        <v>21.941585847668122</v>
      </c>
      <c r="D16" s="5">
        <v>544</v>
      </c>
      <c r="E16" s="17">
        <f t="shared" si="0"/>
        <v>11936.222701131459</v>
      </c>
      <c r="F16" s="6">
        <f t="shared" si="2"/>
        <v>1.5395000000000001</v>
      </c>
      <c r="G16" s="7">
        <f t="shared" si="1"/>
        <v>7753</v>
      </c>
    </row>
    <row r="17" spans="1:7">
      <c r="A17" s="36">
        <v>12</v>
      </c>
      <c r="B17" s="38" t="s">
        <v>23</v>
      </c>
      <c r="C17" s="22">
        <v>23.877377918429783</v>
      </c>
      <c r="D17" s="5">
        <v>544</v>
      </c>
      <c r="E17" s="17">
        <f t="shared" si="0"/>
        <v>12989.293587625802</v>
      </c>
      <c r="F17" s="6">
        <f t="shared" si="2"/>
        <v>1.601</v>
      </c>
      <c r="G17" s="7">
        <f t="shared" si="1"/>
        <v>8113</v>
      </c>
    </row>
    <row r="18" spans="1:7">
      <c r="A18" s="36">
        <v>13</v>
      </c>
      <c r="B18" s="38" t="s">
        <v>23</v>
      </c>
      <c r="C18" s="22">
        <v>25.803491028837634</v>
      </c>
      <c r="D18" s="5">
        <v>544</v>
      </c>
      <c r="E18" s="17">
        <f t="shared" si="0"/>
        <v>14037.099119687673</v>
      </c>
      <c r="F18" s="6">
        <f t="shared" si="2"/>
        <v>1.6651</v>
      </c>
      <c r="G18" s="7">
        <f t="shared" si="1"/>
        <v>8430</v>
      </c>
    </row>
    <row r="19" spans="1:7">
      <c r="A19" s="36">
        <v>14</v>
      </c>
      <c r="B19" s="38" t="s">
        <v>23</v>
      </c>
      <c r="C19" s="22">
        <v>27.719973573693444</v>
      </c>
      <c r="D19" s="5">
        <v>544</v>
      </c>
      <c r="E19" s="17">
        <f t="shared" si="0"/>
        <v>15079.665624089233</v>
      </c>
      <c r="F19" s="6">
        <f t="shared" si="2"/>
        <v>1.7317</v>
      </c>
      <c r="G19" s="7">
        <f t="shared" si="1"/>
        <v>8708</v>
      </c>
    </row>
    <row r="20" spans="1:7">
      <c r="A20" s="36">
        <v>15</v>
      </c>
      <c r="B20" s="38" t="s">
        <v>23</v>
      </c>
      <c r="C20" s="22">
        <v>29.626873705824977</v>
      </c>
      <c r="D20" s="5">
        <v>544</v>
      </c>
      <c r="E20" s="17">
        <f t="shared" si="0"/>
        <v>16117.019295968788</v>
      </c>
      <c r="F20" s="6">
        <f t="shared" si="2"/>
        <v>1.8008999999999999</v>
      </c>
      <c r="G20" s="7">
        <f t="shared" si="1"/>
        <v>8949</v>
      </c>
    </row>
    <row r="21" spans="1:7">
      <c r="A21" s="36">
        <v>16</v>
      </c>
      <c r="B21" s="38" t="s">
        <v>23</v>
      </c>
      <c r="C21" s="22">
        <v>31.524239337295853</v>
      </c>
      <c r="D21" s="5">
        <v>544</v>
      </c>
      <c r="E21" s="17">
        <f t="shared" si="0"/>
        <v>17149.186199488944</v>
      </c>
      <c r="F21" s="6">
        <f t="shared" si="2"/>
        <v>1.873</v>
      </c>
      <c r="G21" s="7">
        <f t="shared" si="1"/>
        <v>9156</v>
      </c>
    </row>
    <row r="22" spans="1:7">
      <c r="A22" s="36">
        <v>17</v>
      </c>
      <c r="B22" s="38" t="s">
        <v>23</v>
      </c>
      <c r="C22" s="22">
        <v>33.412118140609373</v>
      </c>
      <c r="D22" s="5">
        <v>544</v>
      </c>
      <c r="E22" s="17">
        <f t="shared" si="0"/>
        <v>18176.192268491497</v>
      </c>
      <c r="F22" s="6">
        <f t="shared" si="2"/>
        <v>1.9479</v>
      </c>
      <c r="G22" s="7">
        <f t="shared" si="1"/>
        <v>9331</v>
      </c>
    </row>
    <row r="23" spans="1:7">
      <c r="A23" s="36">
        <v>18</v>
      </c>
      <c r="B23" s="38" t="s">
        <v>23</v>
      </c>
      <c r="C23" s="22">
        <v>35.290557549906325</v>
      </c>
      <c r="D23" s="5">
        <v>544</v>
      </c>
      <c r="E23" s="17">
        <f t="shared" si="0"/>
        <v>19198.063307149041</v>
      </c>
      <c r="F23" s="6">
        <f t="shared" si="2"/>
        <v>2.0257999999999998</v>
      </c>
      <c r="G23" s="7">
        <f t="shared" si="1"/>
        <v>9477</v>
      </c>
    </row>
    <row r="24" spans="1:7">
      <c r="A24" s="36">
        <v>19</v>
      </c>
      <c r="B24" s="38" t="s">
        <v>23</v>
      </c>
      <c r="C24" s="22">
        <v>37.159604762156796</v>
      </c>
      <c r="D24" s="5">
        <v>544</v>
      </c>
      <c r="E24" s="17">
        <f t="shared" si="0"/>
        <v>20214.824990613299</v>
      </c>
      <c r="F24" s="6">
        <f t="shared" si="2"/>
        <v>2.1067999999999998</v>
      </c>
      <c r="G24" s="7">
        <f t="shared" si="1"/>
        <v>9595</v>
      </c>
    </row>
    <row r="25" spans="1:7">
      <c r="A25" s="36">
        <v>20</v>
      </c>
      <c r="B25" s="38" t="s">
        <v>23</v>
      </c>
      <c r="C25" s="22">
        <v>39.01930673834601</v>
      </c>
      <c r="D25" s="5">
        <v>544</v>
      </c>
      <c r="E25" s="17">
        <f t="shared" si="0"/>
        <v>21226.50286566023</v>
      </c>
      <c r="F25" s="6">
        <f t="shared" si="2"/>
        <v>2.1911</v>
      </c>
      <c r="G25" s="7">
        <f t="shared" si="1"/>
        <v>9688</v>
      </c>
    </row>
    <row r="26" spans="1:7">
      <c r="A26" s="36">
        <v>21</v>
      </c>
      <c r="B26" s="38" t="s">
        <v>23</v>
      </c>
      <c r="C26" s="22">
        <v>40.869710204654282</v>
      </c>
      <c r="D26" s="5">
        <v>544</v>
      </c>
      <c r="E26" s="17">
        <f t="shared" si="0"/>
        <v>22233.122351331931</v>
      </c>
      <c r="F26" s="6">
        <f t="shared" si="2"/>
        <v>2.2787999999999999</v>
      </c>
      <c r="G26" s="7">
        <f t="shared" si="1"/>
        <v>9757</v>
      </c>
    </row>
    <row r="27" spans="1:7">
      <c r="A27" s="36">
        <v>22</v>
      </c>
      <c r="B27" s="38" t="s">
        <v>23</v>
      </c>
      <c r="C27" s="22">
        <v>42.710861653631014</v>
      </c>
      <c r="D27" s="5">
        <v>544</v>
      </c>
      <c r="E27" s="17">
        <f t="shared" si="0"/>
        <v>23234.708739575271</v>
      </c>
      <c r="F27" s="6">
        <f t="shared" si="2"/>
        <v>2.3698999999999999</v>
      </c>
      <c r="G27" s="7">
        <f t="shared" si="1"/>
        <v>9804</v>
      </c>
    </row>
    <row r="28" spans="1:7">
      <c r="A28" s="36">
        <v>23</v>
      </c>
      <c r="B28" s="38" t="s">
        <v>23</v>
      </c>
      <c r="C28" s="22">
        <v>44.54280734536286</v>
      </c>
      <c r="D28" s="5">
        <v>544</v>
      </c>
      <c r="E28" s="17">
        <f t="shared" si="0"/>
        <v>24231.287195877398</v>
      </c>
      <c r="F28" s="6">
        <f t="shared" si="2"/>
        <v>2.4647000000000001</v>
      </c>
      <c r="G28" s="7">
        <f t="shared" si="1"/>
        <v>9831</v>
      </c>
    </row>
    <row r="29" spans="1:7">
      <c r="A29" s="36">
        <v>24</v>
      </c>
      <c r="B29" s="38" t="s">
        <v>23</v>
      </c>
      <c r="C29" s="22">
        <v>46.365593308636043</v>
      </c>
      <c r="D29" s="5">
        <v>544</v>
      </c>
      <c r="E29" s="17">
        <f t="shared" si="0"/>
        <v>25222.882759898006</v>
      </c>
      <c r="F29" s="6">
        <f t="shared" si="2"/>
        <v>2.5632999999999999</v>
      </c>
      <c r="G29" s="7">
        <f t="shared" si="1"/>
        <v>9840</v>
      </c>
    </row>
    <row r="30" spans="1:7">
      <c r="A30" s="36">
        <v>25</v>
      </c>
      <c r="B30" s="38" t="s">
        <v>23</v>
      </c>
      <c r="C30" s="22">
        <v>48.179265342092862</v>
      </c>
      <c r="D30" s="5">
        <v>544</v>
      </c>
      <c r="E30" s="17">
        <f t="shared" si="0"/>
        <v>26209.520346098518</v>
      </c>
      <c r="F30" s="6">
        <f t="shared" si="2"/>
        <v>2.6657999999999999</v>
      </c>
      <c r="G30" s="7">
        <f t="shared" si="1"/>
        <v>9832</v>
      </c>
    </row>
    <row r="31" spans="1:7">
      <c r="A31" s="36">
        <v>26</v>
      </c>
      <c r="B31" s="38" t="s">
        <v>23</v>
      </c>
      <c r="C31" s="22">
        <v>49.983869015382396</v>
      </c>
      <c r="D31" s="5">
        <v>544</v>
      </c>
      <c r="E31" s="17">
        <f t="shared" si="0"/>
        <v>27191.224744368024</v>
      </c>
      <c r="F31" s="6">
        <f t="shared" si="2"/>
        <v>2.7725</v>
      </c>
      <c r="G31" s="7">
        <f t="shared" si="1"/>
        <v>9807</v>
      </c>
    </row>
    <row r="32" spans="1:7">
      <c r="A32" s="36">
        <v>27</v>
      </c>
      <c r="B32" s="38" t="s">
        <v>23</v>
      </c>
      <c r="C32" s="22">
        <v>51.779449670305482</v>
      </c>
      <c r="D32" s="5">
        <v>544</v>
      </c>
      <c r="E32" s="17">
        <f t="shared" si="0"/>
        <v>28168.020620646181</v>
      </c>
      <c r="F32" s="6">
        <f t="shared" si="2"/>
        <v>2.8834</v>
      </c>
      <c r="G32" s="7">
        <f t="shared" si="1"/>
        <v>9769</v>
      </c>
    </row>
    <row r="33" spans="1:7">
      <c r="A33" s="36">
        <v>28</v>
      </c>
      <c r="B33" s="38" t="s">
        <v>23</v>
      </c>
      <c r="C33" s="22">
        <v>53.566052421953955</v>
      </c>
      <c r="D33" s="5">
        <v>544</v>
      </c>
      <c r="E33" s="17">
        <f t="shared" si="0"/>
        <v>29139.932517542951</v>
      </c>
      <c r="F33" s="6">
        <f t="shared" si="2"/>
        <v>2.9986999999999999</v>
      </c>
      <c r="G33" s="7">
        <f t="shared" si="1"/>
        <v>9718</v>
      </c>
    </row>
    <row r="34" spans="1:7">
      <c r="A34" s="36">
        <v>29</v>
      </c>
      <c r="B34" s="38" t="s">
        <v>23</v>
      </c>
      <c r="C34" s="22">
        <v>55.343722159844184</v>
      </c>
      <c r="D34" s="5">
        <v>544</v>
      </c>
      <c r="E34" s="17">
        <f t="shared" si="0"/>
        <v>30106.984854955237</v>
      </c>
      <c r="F34" s="6">
        <f t="shared" si="2"/>
        <v>3.1187</v>
      </c>
      <c r="G34" s="7">
        <f t="shared" si="1"/>
        <v>9654</v>
      </c>
    </row>
    <row r="35" spans="1:7">
      <c r="A35" s="36">
        <v>30</v>
      </c>
      <c r="B35" s="38" t="s">
        <v>23</v>
      </c>
      <c r="C35" s="22">
        <v>57.112503549044966</v>
      </c>
      <c r="D35" s="5">
        <v>544</v>
      </c>
      <c r="E35" s="17">
        <f t="shared" si="0"/>
        <v>31069.201930680461</v>
      </c>
      <c r="F35" s="6">
        <f t="shared" si="2"/>
        <v>3.2433999999999998</v>
      </c>
      <c r="G35" s="7">
        <f t="shared" si="1"/>
        <v>9579</v>
      </c>
    </row>
    <row r="36" spans="1:7">
      <c r="A36" s="36">
        <v>31</v>
      </c>
      <c r="B36" s="38" t="s">
        <v>23</v>
      </c>
      <c r="C36" s="22">
        <v>58.872441031299743</v>
      </c>
      <c r="D36" s="5">
        <v>544</v>
      </c>
      <c r="E36" s="17">
        <f t="shared" si="0"/>
        <v>32026.607921027062</v>
      </c>
      <c r="F36" s="6">
        <f t="shared" si="2"/>
        <v>3.3731</v>
      </c>
      <c r="G36" s="7">
        <f t="shared" si="1"/>
        <v>9495</v>
      </c>
    </row>
    <row r="37" spans="1:7">
      <c r="A37" s="36">
        <v>32</v>
      </c>
      <c r="B37" s="38" t="s">
        <v>23</v>
      </c>
      <c r="C37" s="22">
        <v>60.623578826143245</v>
      </c>
      <c r="D37" s="5">
        <v>544</v>
      </c>
      <c r="E37" s="17">
        <f t="shared" si="0"/>
        <v>32979.226881421928</v>
      </c>
      <c r="F37" s="6">
        <f t="shared" si="2"/>
        <v>3.5081000000000002</v>
      </c>
      <c r="G37" s="7">
        <f t="shared" si="1"/>
        <v>9401</v>
      </c>
    </row>
    <row r="38" spans="1:7">
      <c r="A38" s="36">
        <v>33</v>
      </c>
      <c r="B38" s="38" t="s">
        <v>23</v>
      </c>
      <c r="C38" s="22">
        <v>62.365960932012527</v>
      </c>
      <c r="D38" s="5">
        <v>544</v>
      </c>
      <c r="E38" s="17">
        <f t="shared" si="0"/>
        <v>33927.082747014814</v>
      </c>
      <c r="F38" s="6">
        <f t="shared" si="2"/>
        <v>3.6484000000000001</v>
      </c>
      <c r="G38" s="7">
        <f t="shared" si="1"/>
        <v>9299</v>
      </c>
    </row>
    <row r="39" spans="1:7">
      <c r="A39" s="36">
        <v>34</v>
      </c>
      <c r="B39" s="38" t="s">
        <v>23</v>
      </c>
      <c r="C39" s="22">
        <v>64.099631127352467</v>
      </c>
      <c r="D39" s="5">
        <v>544</v>
      </c>
      <c r="E39" s="17">
        <f t="shared" si="0"/>
        <v>34870.199333279743</v>
      </c>
      <c r="F39" s="6">
        <f t="shared" si="2"/>
        <v>3.7942999999999998</v>
      </c>
      <c r="G39" s="7">
        <f t="shared" si="1"/>
        <v>9190</v>
      </c>
    </row>
    <row r="40" spans="1:7">
      <c r="A40" s="36">
        <v>35</v>
      </c>
      <c r="B40" s="38" t="s">
        <v>23</v>
      </c>
      <c r="C40" s="22">
        <v>65.824632971715701</v>
      </c>
      <c r="D40" s="5">
        <v>544</v>
      </c>
      <c r="E40" s="17">
        <f t="shared" si="0"/>
        <v>35808.600336613345</v>
      </c>
      <c r="F40" s="6">
        <f t="shared" si="2"/>
        <v>3.9460999999999999</v>
      </c>
      <c r="G40" s="7">
        <f t="shared" si="1"/>
        <v>9074</v>
      </c>
    </row>
    <row r="41" spans="1:7">
      <c r="A41" s="36">
        <v>36</v>
      </c>
      <c r="B41" s="38" t="s">
        <v>23</v>
      </c>
      <c r="C41" s="22">
        <v>67.541009806857119</v>
      </c>
      <c r="D41" s="5">
        <v>544</v>
      </c>
      <c r="E41" s="17">
        <f t="shared" si="0"/>
        <v>36742.309334930273</v>
      </c>
      <c r="F41" s="6">
        <f t="shared" si="2"/>
        <v>4.1039000000000003</v>
      </c>
      <c r="G41" s="7">
        <f t="shared" si="1"/>
        <v>8953</v>
      </c>
    </row>
    <row r="42" spans="1:7">
      <c r="A42" s="36">
        <v>37</v>
      </c>
      <c r="B42" s="38" t="s">
        <v>23</v>
      </c>
      <c r="C42" s="22">
        <v>69.248804757822839</v>
      </c>
      <c r="D42" s="5">
        <v>544</v>
      </c>
      <c r="E42" s="17">
        <f t="shared" si="0"/>
        <v>37671.349788255626</v>
      </c>
      <c r="F42" s="6">
        <f t="shared" si="2"/>
        <v>4.2680999999999996</v>
      </c>
      <c r="G42" s="7">
        <f t="shared" si="1"/>
        <v>8826</v>
      </c>
    </row>
    <row r="43" spans="1:7">
      <c r="A43" s="36">
        <v>38</v>
      </c>
      <c r="B43" s="38" t="s">
        <v>23</v>
      </c>
      <c r="C43" s="22">
        <v>70.948060734033731</v>
      </c>
      <c r="D43" s="5">
        <v>544</v>
      </c>
      <c r="E43" s="17">
        <f t="shared" si="0"/>
        <v>38595.745039314352</v>
      </c>
      <c r="F43" s="6">
        <f t="shared" si="2"/>
        <v>4.4387999999999996</v>
      </c>
      <c r="G43" s="7">
        <f t="shared" si="1"/>
        <v>8695</v>
      </c>
    </row>
    <row r="44" spans="1:7">
      <c r="A44" s="36">
        <v>39</v>
      </c>
      <c r="B44" s="38" t="s">
        <v>23</v>
      </c>
      <c r="C44" s="22">
        <v>72.638820430363566</v>
      </c>
      <c r="D44" s="5">
        <v>544</v>
      </c>
      <c r="E44" s="17">
        <f t="shared" si="0"/>
        <v>39515.518314117777</v>
      </c>
      <c r="F44" s="6">
        <f t="shared" si="2"/>
        <v>4.6163999999999996</v>
      </c>
      <c r="G44" s="7">
        <f t="shared" si="1"/>
        <v>8560</v>
      </c>
    </row>
    <row r="45" spans="1:7">
      <c r="A45" s="36">
        <v>40</v>
      </c>
      <c r="B45" s="38" t="s">
        <v>23</v>
      </c>
      <c r="C45" s="22">
        <v>74.321126328211747</v>
      </c>
      <c r="D45" s="5">
        <v>544</v>
      </c>
      <c r="E45" s="17">
        <f t="shared" si="0"/>
        <v>40430.692722547188</v>
      </c>
      <c r="F45" s="6">
        <f t="shared" si="2"/>
        <v>4.8010000000000002</v>
      </c>
      <c r="G45" s="7">
        <f t="shared" si="1"/>
        <v>8421</v>
      </c>
    </row>
    <row r="46" spans="1:7">
      <c r="A46" s="36">
        <v>41</v>
      </c>
      <c r="B46" s="38" t="s">
        <v>23</v>
      </c>
      <c r="C46" s="22">
        <v>75.995020696570691</v>
      </c>
      <c r="D46" s="5">
        <v>544</v>
      </c>
      <c r="E46" s="17">
        <f t="shared" si="0"/>
        <v>41341.291258934456</v>
      </c>
      <c r="F46" s="6">
        <f t="shared" si="2"/>
        <v>4.9931000000000001</v>
      </c>
      <c r="G46" s="7">
        <f t="shared" si="1"/>
        <v>8280</v>
      </c>
    </row>
    <row r="47" spans="1:7">
      <c r="A47" s="36">
        <v>42</v>
      </c>
      <c r="B47" s="38" t="s">
        <v>23</v>
      </c>
      <c r="C47" s="22">
        <v>77.660545593087832</v>
      </c>
      <c r="D47" s="5">
        <v>544</v>
      </c>
      <c r="E47" s="17">
        <f t="shared" si="0"/>
        <v>42247.33680263978</v>
      </c>
      <c r="F47" s="6">
        <f t="shared" si="2"/>
        <v>5.1928000000000001</v>
      </c>
      <c r="G47" s="7">
        <f t="shared" si="1"/>
        <v>8136</v>
      </c>
    </row>
    <row r="48" spans="1:7">
      <c r="A48" s="36">
        <v>43</v>
      </c>
      <c r="B48" s="38" t="s">
        <v>23</v>
      </c>
      <c r="C48" s="22">
        <v>79.317742865122398</v>
      </c>
      <c r="D48" s="5">
        <v>544</v>
      </c>
      <c r="E48" s="17">
        <f t="shared" si="0"/>
        <v>43148.852118626586</v>
      </c>
      <c r="F48" s="6">
        <f t="shared" si="2"/>
        <v>5.4005000000000001</v>
      </c>
      <c r="G48" s="7">
        <f t="shared" si="1"/>
        <v>7990</v>
      </c>
    </row>
    <row r="49" spans="1:7">
      <c r="A49" s="36">
        <v>44</v>
      </c>
      <c r="B49" s="38" t="s">
        <v>23</v>
      </c>
      <c r="C49" s="22">
        <v>80.966654150796785</v>
      </c>
      <c r="D49" s="5">
        <v>544</v>
      </c>
      <c r="E49" s="17">
        <f t="shared" si="0"/>
        <v>44045.859858033451</v>
      </c>
      <c r="F49" s="6">
        <f t="shared" si="2"/>
        <v>5.6165000000000003</v>
      </c>
      <c r="G49" s="7">
        <f t="shared" si="1"/>
        <v>7842</v>
      </c>
    </row>
    <row r="50" spans="1:7">
      <c r="A50" s="36">
        <v>45</v>
      </c>
      <c r="B50" s="38" t="s">
        <v>23</v>
      </c>
      <c r="C50" s="22">
        <v>82.607320880042806</v>
      </c>
      <c r="D50" s="5">
        <v>544</v>
      </c>
      <c r="E50" s="17">
        <f t="shared" si="0"/>
        <v>44938.382558743288</v>
      </c>
      <c r="F50" s="6">
        <f t="shared" si="2"/>
        <v>5.8411999999999997</v>
      </c>
      <c r="G50" s="7">
        <f t="shared" si="1"/>
        <v>7693</v>
      </c>
    </row>
    <row r="51" spans="1:7" ht="19.5" thickBot="1">
      <c r="A51" s="40">
        <v>46</v>
      </c>
      <c r="B51" s="41" t="s">
        <v>23</v>
      </c>
      <c r="C51" s="23">
        <v>84.239784275642592</v>
      </c>
      <c r="D51" s="5">
        <v>544</v>
      </c>
      <c r="E51" s="18">
        <f t="shared" si="0"/>
        <v>45826.442645949573</v>
      </c>
      <c r="F51" s="6">
        <f t="shared" si="2"/>
        <v>6.0747999999999998</v>
      </c>
      <c r="G51" s="8">
        <f t="shared" si="1"/>
        <v>7544</v>
      </c>
    </row>
    <row r="52" spans="1:7" ht="19.5" thickTop="1">
      <c r="A52" s="70" t="s">
        <v>6</v>
      </c>
      <c r="B52" s="71"/>
      <c r="C52" s="10"/>
      <c r="D52" s="10"/>
      <c r="E52" s="10"/>
      <c r="F52" s="10"/>
      <c r="G52" s="11">
        <f>SUM(G6:G51)</f>
        <v>370228</v>
      </c>
    </row>
    <row r="54" spans="1:7">
      <c r="C54" t="s">
        <v>21</v>
      </c>
      <c r="F54" s="1" t="s">
        <v>18</v>
      </c>
    </row>
    <row r="55" spans="1:7" ht="37.5" customHeight="1">
      <c r="C55" s="2" t="s">
        <v>16</v>
      </c>
      <c r="D55" s="2" t="s">
        <v>10</v>
      </c>
      <c r="E55" s="2" t="s">
        <v>17</v>
      </c>
      <c r="F55" s="2" t="s">
        <v>9</v>
      </c>
    </row>
    <row r="56" spans="1:7">
      <c r="C56" s="4" t="s">
        <v>14</v>
      </c>
      <c r="D56" s="4"/>
      <c r="E56" s="4" t="s">
        <v>19</v>
      </c>
      <c r="F56" s="4" t="s">
        <v>14</v>
      </c>
    </row>
    <row r="57" spans="1:7">
      <c r="C57" s="15">
        <f>G52</f>
        <v>370228</v>
      </c>
      <c r="D57" s="16">
        <v>0.04</v>
      </c>
      <c r="E57" s="16">
        <v>46</v>
      </c>
      <c r="F57" s="19">
        <f>ROUND(C57*(D57*(1+D57)^E57)/((1+D57)^E57-1),0)</f>
        <v>17727</v>
      </c>
    </row>
  </sheetData>
  <mergeCells count="2">
    <mergeCell ref="A4:B4"/>
    <mergeCell ref="A52:B5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F9B29-3682-4C98-AF46-C51EB3048086}">
  <sheetPr>
    <tabColor rgb="FFFFFF00"/>
  </sheetPr>
  <dimension ref="B3:G18"/>
  <sheetViews>
    <sheetView showGridLines="0" workbookViewId="0">
      <selection activeCell="D5" sqref="D5"/>
    </sheetView>
  </sheetViews>
  <sheetFormatPr defaultRowHeight="18.75"/>
  <cols>
    <col min="3" max="8" width="18.625" customWidth="1"/>
  </cols>
  <sheetData>
    <row r="3" spans="2:7">
      <c r="B3" t="s">
        <v>20</v>
      </c>
      <c r="G3" s="1" t="s">
        <v>15</v>
      </c>
    </row>
    <row r="4" spans="2:7" ht="37.5">
      <c r="B4" s="2" t="s">
        <v>0</v>
      </c>
      <c r="C4" s="3" t="s">
        <v>7</v>
      </c>
      <c r="D4" s="3" t="s">
        <v>8</v>
      </c>
      <c r="E4" s="2" t="s">
        <v>9</v>
      </c>
      <c r="F4" s="2" t="s">
        <v>10</v>
      </c>
      <c r="G4" s="2" t="s">
        <v>11</v>
      </c>
    </row>
    <row r="5" spans="2:7">
      <c r="B5" s="12"/>
      <c r="C5" s="24" t="s">
        <v>12</v>
      </c>
      <c r="D5" s="24" t="s">
        <v>13</v>
      </c>
      <c r="E5" s="24" t="s">
        <v>14</v>
      </c>
      <c r="F5" s="24"/>
      <c r="G5" s="24" t="s">
        <v>14</v>
      </c>
    </row>
    <row r="6" spans="2:7">
      <c r="B6" s="13" t="s">
        <v>1</v>
      </c>
      <c r="C6" s="25">
        <v>2.0405000000000002</v>
      </c>
      <c r="D6" s="26">
        <v>544</v>
      </c>
      <c r="E6" s="25">
        <v>1110.0320000000002</v>
      </c>
      <c r="F6" s="27">
        <v>1.04</v>
      </c>
      <c r="G6" s="28">
        <v>1067</v>
      </c>
    </row>
    <row r="7" spans="2:7">
      <c r="B7" s="13" t="s">
        <v>2</v>
      </c>
      <c r="C7" s="25">
        <v>4.0757975000000002</v>
      </c>
      <c r="D7" s="26">
        <v>544</v>
      </c>
      <c r="E7" s="25">
        <v>2217.2338399999999</v>
      </c>
      <c r="F7" s="27">
        <v>1.0815999999999999</v>
      </c>
      <c r="G7" s="28">
        <v>2050</v>
      </c>
    </row>
    <row r="8" spans="2:7">
      <c r="B8" s="13" t="s">
        <v>3</v>
      </c>
      <c r="C8" s="25">
        <v>6.1009185124999998</v>
      </c>
      <c r="D8" s="26">
        <v>544</v>
      </c>
      <c r="E8" s="25">
        <v>3318.8996708</v>
      </c>
      <c r="F8" s="27">
        <v>1.1249</v>
      </c>
      <c r="G8" s="28">
        <v>2950</v>
      </c>
    </row>
    <row r="9" spans="2:7">
      <c r="B9" s="13" t="s">
        <v>22</v>
      </c>
      <c r="C9" s="29" t="s">
        <v>22</v>
      </c>
      <c r="D9" s="29" t="s">
        <v>22</v>
      </c>
      <c r="E9" s="29" t="s">
        <v>22</v>
      </c>
      <c r="F9" s="29" t="s">
        <v>22</v>
      </c>
      <c r="G9" s="29" t="s">
        <v>22</v>
      </c>
    </row>
    <row r="10" spans="2:7">
      <c r="B10" s="13" t="s">
        <v>22</v>
      </c>
      <c r="C10" s="29" t="s">
        <v>22</v>
      </c>
      <c r="D10" s="29" t="s">
        <v>22</v>
      </c>
      <c r="E10" s="29" t="s">
        <v>22</v>
      </c>
      <c r="F10" s="29" t="s">
        <v>22</v>
      </c>
      <c r="G10" s="29" t="s">
        <v>22</v>
      </c>
    </row>
    <row r="11" spans="2:7">
      <c r="B11" s="13" t="s">
        <v>4</v>
      </c>
      <c r="C11" s="25">
        <v>82.607320880042806</v>
      </c>
      <c r="D11" s="26">
        <v>544</v>
      </c>
      <c r="E11" s="25">
        <v>44938.382558743288</v>
      </c>
      <c r="F11" s="27">
        <v>5.8411999999999997</v>
      </c>
      <c r="G11" s="28">
        <v>7693</v>
      </c>
    </row>
    <row r="12" spans="2:7" ht="19.5" thickBot="1">
      <c r="B12" s="14" t="s">
        <v>5</v>
      </c>
      <c r="C12" s="30">
        <v>84.239784275642592</v>
      </c>
      <c r="D12" s="31">
        <v>544</v>
      </c>
      <c r="E12" s="30">
        <v>45826.442645949573</v>
      </c>
      <c r="F12" s="32">
        <v>6.0747999999999998</v>
      </c>
      <c r="G12" s="33">
        <v>7544</v>
      </c>
    </row>
    <row r="13" spans="2:7" ht="19.5" thickTop="1">
      <c r="B13" s="9" t="s">
        <v>6</v>
      </c>
      <c r="C13" s="34"/>
      <c r="D13" s="34"/>
      <c r="E13" s="34"/>
      <c r="F13" s="34"/>
      <c r="G13" s="35">
        <v>370228</v>
      </c>
    </row>
    <row r="15" spans="2:7">
      <c r="C15" t="s">
        <v>21</v>
      </c>
      <c r="F15" s="1" t="s">
        <v>18</v>
      </c>
    </row>
    <row r="16" spans="2:7" ht="37.5" customHeight="1">
      <c r="C16" s="2" t="s">
        <v>16</v>
      </c>
      <c r="D16" s="2" t="s">
        <v>10</v>
      </c>
      <c r="E16" s="2" t="s">
        <v>17</v>
      </c>
      <c r="F16" s="2" t="s">
        <v>9</v>
      </c>
    </row>
    <row r="17" spans="3:6">
      <c r="C17" s="4" t="s">
        <v>14</v>
      </c>
      <c r="D17" s="4"/>
      <c r="E17" s="4" t="s">
        <v>19</v>
      </c>
      <c r="F17" s="4" t="s">
        <v>14</v>
      </c>
    </row>
    <row r="18" spans="3:6">
      <c r="C18" s="15">
        <v>370228</v>
      </c>
      <c r="D18" s="16">
        <v>0.04</v>
      </c>
      <c r="E18" s="16">
        <v>46</v>
      </c>
      <c r="F18" s="19">
        <v>17727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41169-4BF8-4D4B-922D-8B957A67822F}">
  <sheetPr>
    <tabColor rgb="FFFF0000"/>
    <pageSetUpPr fitToPage="1"/>
  </sheetPr>
  <dimension ref="A1:G57"/>
  <sheetViews>
    <sheetView view="pageBreakPreview" zoomScaleNormal="100" zoomScaleSheetLayoutView="100" workbookViewId="0">
      <selection activeCell="E2" sqref="E2"/>
    </sheetView>
  </sheetViews>
  <sheetFormatPr defaultRowHeight="18.75"/>
  <cols>
    <col min="1" max="2" width="4.875" style="44" customWidth="1"/>
    <col min="3" max="7" width="18.625" style="44" customWidth="1"/>
    <col min="8" max="16384" width="9" style="44"/>
  </cols>
  <sheetData>
    <row r="1" spans="1:7">
      <c r="C1" s="66" t="s">
        <v>24</v>
      </c>
      <c r="D1" s="67" t="s">
        <v>25</v>
      </c>
    </row>
    <row r="3" spans="1:7">
      <c r="A3" s="44" t="s">
        <v>20</v>
      </c>
      <c r="G3" s="45" t="s">
        <v>15</v>
      </c>
    </row>
    <row r="4" spans="1:7" ht="37.5">
      <c r="A4" s="72" t="s">
        <v>0</v>
      </c>
      <c r="B4" s="73"/>
      <c r="C4" s="46" t="s">
        <v>7</v>
      </c>
      <c r="D4" s="46" t="s">
        <v>8</v>
      </c>
      <c r="E4" s="47" t="s">
        <v>9</v>
      </c>
      <c r="F4" s="47" t="s">
        <v>10</v>
      </c>
      <c r="G4" s="47" t="s">
        <v>11</v>
      </c>
    </row>
    <row r="5" spans="1:7">
      <c r="A5" s="48"/>
      <c r="B5" s="49"/>
      <c r="C5" s="50" t="s">
        <v>12</v>
      </c>
      <c r="D5" s="50" t="s">
        <v>13</v>
      </c>
      <c r="E5" s="50" t="s">
        <v>14</v>
      </c>
      <c r="F5" s="50"/>
      <c r="G5" s="50" t="s">
        <v>14</v>
      </c>
    </row>
    <row r="6" spans="1:7">
      <c r="A6" s="63">
        <v>1</v>
      </c>
      <c r="B6" s="51" t="s">
        <v>23</v>
      </c>
      <c r="C6" s="20"/>
      <c r="D6" s="42">
        <v>544</v>
      </c>
      <c r="E6" s="54">
        <f>C6*D6</f>
        <v>0</v>
      </c>
      <c r="F6" s="52">
        <f>ROUND((1+0.04)^A6,4)</f>
        <v>1.04</v>
      </c>
      <c r="G6" s="55">
        <f>ROUND(E6/F6,0)</f>
        <v>0</v>
      </c>
    </row>
    <row r="7" spans="1:7">
      <c r="A7" s="63">
        <v>2</v>
      </c>
      <c r="B7" s="51" t="s">
        <v>23</v>
      </c>
      <c r="C7" s="20"/>
      <c r="D7" s="53">
        <f>$D$6</f>
        <v>544</v>
      </c>
      <c r="E7" s="54">
        <f t="shared" ref="E7:E51" si="0">C7*D7</f>
        <v>0</v>
      </c>
      <c r="F7" s="52">
        <f>ROUND((1+0.04)^A7,4)</f>
        <v>1.0815999999999999</v>
      </c>
      <c r="G7" s="55">
        <f t="shared" ref="G7:G51" si="1">ROUND(E7/F7,0)</f>
        <v>0</v>
      </c>
    </row>
    <row r="8" spans="1:7">
      <c r="A8" s="63">
        <v>3</v>
      </c>
      <c r="B8" s="51" t="s">
        <v>23</v>
      </c>
      <c r="C8" s="20"/>
      <c r="D8" s="53">
        <f t="shared" ref="D8:D51" si="2">$D$6</f>
        <v>544</v>
      </c>
      <c r="E8" s="54">
        <f t="shared" si="0"/>
        <v>0</v>
      </c>
      <c r="F8" s="52">
        <f t="shared" ref="F8:F51" si="3">ROUND((1+0.04)^A8,4)</f>
        <v>1.1249</v>
      </c>
      <c r="G8" s="55">
        <f t="shared" si="1"/>
        <v>0</v>
      </c>
    </row>
    <row r="9" spans="1:7">
      <c r="A9" s="63">
        <v>4</v>
      </c>
      <c r="B9" s="51" t="s">
        <v>23</v>
      </c>
      <c r="C9" s="20"/>
      <c r="D9" s="53">
        <f t="shared" si="2"/>
        <v>544</v>
      </c>
      <c r="E9" s="54">
        <f t="shared" si="0"/>
        <v>0</v>
      </c>
      <c r="F9" s="52">
        <f t="shared" si="3"/>
        <v>1.1698999999999999</v>
      </c>
      <c r="G9" s="55">
        <f t="shared" si="1"/>
        <v>0</v>
      </c>
    </row>
    <row r="10" spans="1:7">
      <c r="A10" s="63">
        <v>5</v>
      </c>
      <c r="B10" s="51" t="s">
        <v>23</v>
      </c>
      <c r="C10" s="20"/>
      <c r="D10" s="53">
        <f t="shared" si="2"/>
        <v>544</v>
      </c>
      <c r="E10" s="54">
        <f t="shared" si="0"/>
        <v>0</v>
      </c>
      <c r="F10" s="52">
        <f t="shared" si="3"/>
        <v>1.2166999999999999</v>
      </c>
      <c r="G10" s="55">
        <f t="shared" si="1"/>
        <v>0</v>
      </c>
    </row>
    <row r="11" spans="1:7">
      <c r="A11" s="63">
        <v>6</v>
      </c>
      <c r="B11" s="51" t="s">
        <v>23</v>
      </c>
      <c r="C11" s="20"/>
      <c r="D11" s="53">
        <f t="shared" si="2"/>
        <v>544</v>
      </c>
      <c r="E11" s="54">
        <f t="shared" si="0"/>
        <v>0</v>
      </c>
      <c r="F11" s="52">
        <f t="shared" si="3"/>
        <v>1.2653000000000001</v>
      </c>
      <c r="G11" s="55">
        <f t="shared" si="1"/>
        <v>0</v>
      </c>
    </row>
    <row r="12" spans="1:7">
      <c r="A12" s="63">
        <v>7</v>
      </c>
      <c r="B12" s="51" t="s">
        <v>23</v>
      </c>
      <c r="C12" s="20"/>
      <c r="D12" s="53">
        <f t="shared" si="2"/>
        <v>544</v>
      </c>
      <c r="E12" s="54">
        <f t="shared" si="0"/>
        <v>0</v>
      </c>
      <c r="F12" s="52">
        <f t="shared" si="3"/>
        <v>1.3159000000000001</v>
      </c>
      <c r="G12" s="55">
        <f t="shared" si="1"/>
        <v>0</v>
      </c>
    </row>
    <row r="13" spans="1:7">
      <c r="A13" s="63">
        <v>8</v>
      </c>
      <c r="B13" s="51" t="s">
        <v>23</v>
      </c>
      <c r="C13" s="20"/>
      <c r="D13" s="53">
        <f t="shared" si="2"/>
        <v>544</v>
      </c>
      <c r="E13" s="54">
        <f t="shared" si="0"/>
        <v>0</v>
      </c>
      <c r="F13" s="52">
        <f t="shared" si="3"/>
        <v>1.3686</v>
      </c>
      <c r="G13" s="55">
        <f t="shared" si="1"/>
        <v>0</v>
      </c>
    </row>
    <row r="14" spans="1:7">
      <c r="A14" s="63">
        <v>9</v>
      </c>
      <c r="B14" s="51" t="s">
        <v>23</v>
      </c>
      <c r="C14" s="20"/>
      <c r="D14" s="53">
        <f t="shared" si="2"/>
        <v>544</v>
      </c>
      <c r="E14" s="54">
        <f t="shared" si="0"/>
        <v>0</v>
      </c>
      <c r="F14" s="52">
        <f t="shared" si="3"/>
        <v>1.4233</v>
      </c>
      <c r="G14" s="55">
        <f t="shared" si="1"/>
        <v>0</v>
      </c>
    </row>
    <row r="15" spans="1:7">
      <c r="A15" s="63">
        <v>10</v>
      </c>
      <c r="B15" s="51" t="s">
        <v>23</v>
      </c>
      <c r="C15" s="20"/>
      <c r="D15" s="53">
        <f t="shared" si="2"/>
        <v>544</v>
      </c>
      <c r="E15" s="54">
        <f t="shared" si="0"/>
        <v>0</v>
      </c>
      <c r="F15" s="52">
        <f t="shared" si="3"/>
        <v>1.4802</v>
      </c>
      <c r="G15" s="55">
        <f t="shared" si="1"/>
        <v>0</v>
      </c>
    </row>
    <row r="16" spans="1:7">
      <c r="A16" s="63">
        <v>11</v>
      </c>
      <c r="B16" s="51" t="s">
        <v>23</v>
      </c>
      <c r="C16" s="20"/>
      <c r="D16" s="53">
        <f t="shared" si="2"/>
        <v>544</v>
      </c>
      <c r="E16" s="54">
        <f t="shared" si="0"/>
        <v>0</v>
      </c>
      <c r="F16" s="52">
        <f t="shared" si="3"/>
        <v>1.5395000000000001</v>
      </c>
      <c r="G16" s="55">
        <f t="shared" si="1"/>
        <v>0</v>
      </c>
    </row>
    <row r="17" spans="1:7">
      <c r="A17" s="63">
        <v>12</v>
      </c>
      <c r="B17" s="51" t="s">
        <v>23</v>
      </c>
      <c r="C17" s="20"/>
      <c r="D17" s="53">
        <f t="shared" si="2"/>
        <v>544</v>
      </c>
      <c r="E17" s="54">
        <f t="shared" si="0"/>
        <v>0</v>
      </c>
      <c r="F17" s="52">
        <f t="shared" si="3"/>
        <v>1.601</v>
      </c>
      <c r="G17" s="55">
        <f t="shared" si="1"/>
        <v>0</v>
      </c>
    </row>
    <row r="18" spans="1:7">
      <c r="A18" s="63">
        <v>13</v>
      </c>
      <c r="B18" s="51" t="s">
        <v>23</v>
      </c>
      <c r="C18" s="20"/>
      <c r="D18" s="53">
        <f t="shared" si="2"/>
        <v>544</v>
      </c>
      <c r="E18" s="54">
        <f t="shared" si="0"/>
        <v>0</v>
      </c>
      <c r="F18" s="52">
        <f t="shared" si="3"/>
        <v>1.6651</v>
      </c>
      <c r="G18" s="55">
        <f t="shared" si="1"/>
        <v>0</v>
      </c>
    </row>
    <row r="19" spans="1:7">
      <c r="A19" s="63">
        <v>14</v>
      </c>
      <c r="B19" s="51" t="s">
        <v>23</v>
      </c>
      <c r="C19" s="20"/>
      <c r="D19" s="53">
        <f t="shared" si="2"/>
        <v>544</v>
      </c>
      <c r="E19" s="54">
        <f t="shared" si="0"/>
        <v>0</v>
      </c>
      <c r="F19" s="52">
        <f t="shared" si="3"/>
        <v>1.7317</v>
      </c>
      <c r="G19" s="55">
        <f t="shared" si="1"/>
        <v>0</v>
      </c>
    </row>
    <row r="20" spans="1:7">
      <c r="A20" s="63">
        <v>15</v>
      </c>
      <c r="B20" s="51" t="s">
        <v>23</v>
      </c>
      <c r="C20" s="20"/>
      <c r="D20" s="53">
        <f t="shared" si="2"/>
        <v>544</v>
      </c>
      <c r="E20" s="54">
        <f t="shared" si="0"/>
        <v>0</v>
      </c>
      <c r="F20" s="52">
        <f t="shared" si="3"/>
        <v>1.8008999999999999</v>
      </c>
      <c r="G20" s="55">
        <f t="shared" si="1"/>
        <v>0</v>
      </c>
    </row>
    <row r="21" spans="1:7">
      <c r="A21" s="63">
        <v>16</v>
      </c>
      <c r="B21" s="51" t="s">
        <v>23</v>
      </c>
      <c r="C21" s="20"/>
      <c r="D21" s="53">
        <f t="shared" si="2"/>
        <v>544</v>
      </c>
      <c r="E21" s="54">
        <f t="shared" si="0"/>
        <v>0</v>
      </c>
      <c r="F21" s="52">
        <f t="shared" si="3"/>
        <v>1.873</v>
      </c>
      <c r="G21" s="55">
        <f t="shared" si="1"/>
        <v>0</v>
      </c>
    </row>
    <row r="22" spans="1:7">
      <c r="A22" s="63">
        <v>17</v>
      </c>
      <c r="B22" s="51" t="s">
        <v>23</v>
      </c>
      <c r="C22" s="20"/>
      <c r="D22" s="53">
        <f t="shared" si="2"/>
        <v>544</v>
      </c>
      <c r="E22" s="54">
        <f t="shared" si="0"/>
        <v>0</v>
      </c>
      <c r="F22" s="52">
        <f t="shared" si="3"/>
        <v>1.9479</v>
      </c>
      <c r="G22" s="55">
        <f t="shared" si="1"/>
        <v>0</v>
      </c>
    </row>
    <row r="23" spans="1:7">
      <c r="A23" s="63">
        <v>18</v>
      </c>
      <c r="B23" s="51" t="s">
        <v>23</v>
      </c>
      <c r="C23" s="20"/>
      <c r="D23" s="53">
        <f t="shared" si="2"/>
        <v>544</v>
      </c>
      <c r="E23" s="54">
        <f t="shared" si="0"/>
        <v>0</v>
      </c>
      <c r="F23" s="52">
        <f t="shared" si="3"/>
        <v>2.0257999999999998</v>
      </c>
      <c r="G23" s="55">
        <f t="shared" si="1"/>
        <v>0</v>
      </c>
    </row>
    <row r="24" spans="1:7">
      <c r="A24" s="63">
        <v>19</v>
      </c>
      <c r="B24" s="51" t="s">
        <v>23</v>
      </c>
      <c r="C24" s="20"/>
      <c r="D24" s="53">
        <f t="shared" si="2"/>
        <v>544</v>
      </c>
      <c r="E24" s="54">
        <f t="shared" si="0"/>
        <v>0</v>
      </c>
      <c r="F24" s="52">
        <f t="shared" si="3"/>
        <v>2.1067999999999998</v>
      </c>
      <c r="G24" s="55">
        <f t="shared" si="1"/>
        <v>0</v>
      </c>
    </row>
    <row r="25" spans="1:7">
      <c r="A25" s="63">
        <v>20</v>
      </c>
      <c r="B25" s="51" t="s">
        <v>23</v>
      </c>
      <c r="C25" s="20"/>
      <c r="D25" s="53">
        <f t="shared" si="2"/>
        <v>544</v>
      </c>
      <c r="E25" s="54">
        <f t="shared" si="0"/>
        <v>0</v>
      </c>
      <c r="F25" s="52">
        <f t="shared" si="3"/>
        <v>2.1911</v>
      </c>
      <c r="G25" s="55">
        <f t="shared" si="1"/>
        <v>0</v>
      </c>
    </row>
    <row r="26" spans="1:7">
      <c r="A26" s="63">
        <v>21</v>
      </c>
      <c r="B26" s="51" t="s">
        <v>23</v>
      </c>
      <c r="C26" s="20"/>
      <c r="D26" s="53">
        <f t="shared" si="2"/>
        <v>544</v>
      </c>
      <c r="E26" s="54">
        <f t="shared" si="0"/>
        <v>0</v>
      </c>
      <c r="F26" s="52">
        <f t="shared" si="3"/>
        <v>2.2787999999999999</v>
      </c>
      <c r="G26" s="55">
        <f t="shared" si="1"/>
        <v>0</v>
      </c>
    </row>
    <row r="27" spans="1:7">
      <c r="A27" s="63">
        <v>22</v>
      </c>
      <c r="B27" s="51" t="s">
        <v>23</v>
      </c>
      <c r="C27" s="20"/>
      <c r="D27" s="53">
        <f t="shared" si="2"/>
        <v>544</v>
      </c>
      <c r="E27" s="54">
        <f t="shared" si="0"/>
        <v>0</v>
      </c>
      <c r="F27" s="52">
        <f t="shared" si="3"/>
        <v>2.3698999999999999</v>
      </c>
      <c r="G27" s="55">
        <f t="shared" si="1"/>
        <v>0</v>
      </c>
    </row>
    <row r="28" spans="1:7">
      <c r="A28" s="63">
        <v>23</v>
      </c>
      <c r="B28" s="51" t="s">
        <v>23</v>
      </c>
      <c r="C28" s="20"/>
      <c r="D28" s="53">
        <f t="shared" si="2"/>
        <v>544</v>
      </c>
      <c r="E28" s="54">
        <f t="shared" si="0"/>
        <v>0</v>
      </c>
      <c r="F28" s="52">
        <f t="shared" si="3"/>
        <v>2.4647000000000001</v>
      </c>
      <c r="G28" s="55">
        <f t="shared" si="1"/>
        <v>0</v>
      </c>
    </row>
    <row r="29" spans="1:7">
      <c r="A29" s="63">
        <v>24</v>
      </c>
      <c r="B29" s="51" t="s">
        <v>23</v>
      </c>
      <c r="C29" s="20"/>
      <c r="D29" s="53">
        <f t="shared" si="2"/>
        <v>544</v>
      </c>
      <c r="E29" s="54">
        <f t="shared" si="0"/>
        <v>0</v>
      </c>
      <c r="F29" s="52">
        <f t="shared" si="3"/>
        <v>2.5632999999999999</v>
      </c>
      <c r="G29" s="55">
        <f t="shared" si="1"/>
        <v>0</v>
      </c>
    </row>
    <row r="30" spans="1:7">
      <c r="A30" s="63">
        <v>25</v>
      </c>
      <c r="B30" s="51" t="s">
        <v>23</v>
      </c>
      <c r="C30" s="20"/>
      <c r="D30" s="53">
        <f t="shared" si="2"/>
        <v>544</v>
      </c>
      <c r="E30" s="54">
        <f t="shared" si="0"/>
        <v>0</v>
      </c>
      <c r="F30" s="52">
        <f t="shared" si="3"/>
        <v>2.6657999999999999</v>
      </c>
      <c r="G30" s="55">
        <f t="shared" si="1"/>
        <v>0</v>
      </c>
    </row>
    <row r="31" spans="1:7">
      <c r="A31" s="63">
        <v>26</v>
      </c>
      <c r="B31" s="51" t="s">
        <v>23</v>
      </c>
      <c r="C31" s="20"/>
      <c r="D31" s="53">
        <f t="shared" si="2"/>
        <v>544</v>
      </c>
      <c r="E31" s="54">
        <f t="shared" si="0"/>
        <v>0</v>
      </c>
      <c r="F31" s="52">
        <f t="shared" si="3"/>
        <v>2.7725</v>
      </c>
      <c r="G31" s="55">
        <f t="shared" si="1"/>
        <v>0</v>
      </c>
    </row>
    <row r="32" spans="1:7">
      <c r="A32" s="63">
        <v>27</v>
      </c>
      <c r="B32" s="51" t="s">
        <v>23</v>
      </c>
      <c r="C32" s="20"/>
      <c r="D32" s="53">
        <f t="shared" si="2"/>
        <v>544</v>
      </c>
      <c r="E32" s="54">
        <f t="shared" si="0"/>
        <v>0</v>
      </c>
      <c r="F32" s="52">
        <f t="shared" si="3"/>
        <v>2.8834</v>
      </c>
      <c r="G32" s="55">
        <f t="shared" si="1"/>
        <v>0</v>
      </c>
    </row>
    <row r="33" spans="1:7">
      <c r="A33" s="63">
        <v>28</v>
      </c>
      <c r="B33" s="51" t="s">
        <v>23</v>
      </c>
      <c r="C33" s="20"/>
      <c r="D33" s="53">
        <f t="shared" si="2"/>
        <v>544</v>
      </c>
      <c r="E33" s="54">
        <f t="shared" si="0"/>
        <v>0</v>
      </c>
      <c r="F33" s="52">
        <f t="shared" si="3"/>
        <v>2.9986999999999999</v>
      </c>
      <c r="G33" s="55">
        <f t="shared" si="1"/>
        <v>0</v>
      </c>
    </row>
    <row r="34" spans="1:7">
      <c r="A34" s="63">
        <v>29</v>
      </c>
      <c r="B34" s="51" t="s">
        <v>23</v>
      </c>
      <c r="C34" s="20"/>
      <c r="D34" s="53">
        <f t="shared" si="2"/>
        <v>544</v>
      </c>
      <c r="E34" s="54">
        <f t="shared" si="0"/>
        <v>0</v>
      </c>
      <c r="F34" s="52">
        <f t="shared" si="3"/>
        <v>3.1187</v>
      </c>
      <c r="G34" s="55">
        <f t="shared" si="1"/>
        <v>0</v>
      </c>
    </row>
    <row r="35" spans="1:7">
      <c r="A35" s="63">
        <v>30</v>
      </c>
      <c r="B35" s="51" t="s">
        <v>23</v>
      </c>
      <c r="C35" s="20"/>
      <c r="D35" s="53">
        <f t="shared" si="2"/>
        <v>544</v>
      </c>
      <c r="E35" s="54">
        <f t="shared" si="0"/>
        <v>0</v>
      </c>
      <c r="F35" s="52">
        <f t="shared" si="3"/>
        <v>3.2433999999999998</v>
      </c>
      <c r="G35" s="55">
        <f t="shared" si="1"/>
        <v>0</v>
      </c>
    </row>
    <row r="36" spans="1:7">
      <c r="A36" s="63">
        <v>31</v>
      </c>
      <c r="B36" s="51" t="s">
        <v>23</v>
      </c>
      <c r="C36" s="20"/>
      <c r="D36" s="53">
        <f t="shared" si="2"/>
        <v>544</v>
      </c>
      <c r="E36" s="54">
        <f t="shared" si="0"/>
        <v>0</v>
      </c>
      <c r="F36" s="52">
        <f t="shared" si="3"/>
        <v>3.3731</v>
      </c>
      <c r="G36" s="55">
        <f t="shared" si="1"/>
        <v>0</v>
      </c>
    </row>
    <row r="37" spans="1:7">
      <c r="A37" s="63">
        <v>32</v>
      </c>
      <c r="B37" s="51" t="s">
        <v>23</v>
      </c>
      <c r="C37" s="20"/>
      <c r="D37" s="53">
        <f t="shared" si="2"/>
        <v>544</v>
      </c>
      <c r="E37" s="54">
        <f t="shared" si="0"/>
        <v>0</v>
      </c>
      <c r="F37" s="52">
        <f t="shared" si="3"/>
        <v>3.5081000000000002</v>
      </c>
      <c r="G37" s="55">
        <f t="shared" si="1"/>
        <v>0</v>
      </c>
    </row>
    <row r="38" spans="1:7">
      <c r="A38" s="63">
        <v>33</v>
      </c>
      <c r="B38" s="51" t="s">
        <v>23</v>
      </c>
      <c r="C38" s="20"/>
      <c r="D38" s="53">
        <f t="shared" si="2"/>
        <v>544</v>
      </c>
      <c r="E38" s="54">
        <f t="shared" si="0"/>
        <v>0</v>
      </c>
      <c r="F38" s="52">
        <f t="shared" si="3"/>
        <v>3.6484000000000001</v>
      </c>
      <c r="G38" s="55">
        <f t="shared" si="1"/>
        <v>0</v>
      </c>
    </row>
    <row r="39" spans="1:7">
      <c r="A39" s="63">
        <v>34</v>
      </c>
      <c r="B39" s="51" t="s">
        <v>23</v>
      </c>
      <c r="C39" s="20"/>
      <c r="D39" s="53">
        <f t="shared" si="2"/>
        <v>544</v>
      </c>
      <c r="E39" s="54">
        <f t="shared" si="0"/>
        <v>0</v>
      </c>
      <c r="F39" s="52">
        <f t="shared" si="3"/>
        <v>3.7942999999999998</v>
      </c>
      <c r="G39" s="55">
        <f t="shared" si="1"/>
        <v>0</v>
      </c>
    </row>
    <row r="40" spans="1:7">
      <c r="A40" s="63">
        <v>35</v>
      </c>
      <c r="B40" s="51" t="s">
        <v>23</v>
      </c>
      <c r="C40" s="20"/>
      <c r="D40" s="53">
        <f t="shared" si="2"/>
        <v>544</v>
      </c>
      <c r="E40" s="54">
        <f t="shared" si="0"/>
        <v>0</v>
      </c>
      <c r="F40" s="52">
        <f t="shared" si="3"/>
        <v>3.9460999999999999</v>
      </c>
      <c r="G40" s="55">
        <f t="shared" si="1"/>
        <v>0</v>
      </c>
    </row>
    <row r="41" spans="1:7">
      <c r="A41" s="63">
        <v>36</v>
      </c>
      <c r="B41" s="51" t="s">
        <v>23</v>
      </c>
      <c r="C41" s="20"/>
      <c r="D41" s="53">
        <f t="shared" si="2"/>
        <v>544</v>
      </c>
      <c r="E41" s="54">
        <f t="shared" si="0"/>
        <v>0</v>
      </c>
      <c r="F41" s="52">
        <f t="shared" si="3"/>
        <v>4.1039000000000003</v>
      </c>
      <c r="G41" s="55">
        <f t="shared" si="1"/>
        <v>0</v>
      </c>
    </row>
    <row r="42" spans="1:7">
      <c r="A42" s="63">
        <v>37</v>
      </c>
      <c r="B42" s="51" t="s">
        <v>23</v>
      </c>
      <c r="C42" s="20"/>
      <c r="D42" s="53">
        <f t="shared" si="2"/>
        <v>544</v>
      </c>
      <c r="E42" s="54">
        <f t="shared" si="0"/>
        <v>0</v>
      </c>
      <c r="F42" s="52">
        <f t="shared" si="3"/>
        <v>4.2680999999999996</v>
      </c>
      <c r="G42" s="55">
        <f t="shared" si="1"/>
        <v>0</v>
      </c>
    </row>
    <row r="43" spans="1:7">
      <c r="A43" s="63">
        <v>38</v>
      </c>
      <c r="B43" s="51" t="s">
        <v>23</v>
      </c>
      <c r="C43" s="20"/>
      <c r="D43" s="53">
        <f t="shared" si="2"/>
        <v>544</v>
      </c>
      <c r="E43" s="54">
        <f t="shared" si="0"/>
        <v>0</v>
      </c>
      <c r="F43" s="52">
        <f t="shared" si="3"/>
        <v>4.4387999999999996</v>
      </c>
      <c r="G43" s="55">
        <f t="shared" si="1"/>
        <v>0</v>
      </c>
    </row>
    <row r="44" spans="1:7">
      <c r="A44" s="63">
        <v>39</v>
      </c>
      <c r="B44" s="51" t="s">
        <v>23</v>
      </c>
      <c r="C44" s="20"/>
      <c r="D44" s="53">
        <f t="shared" si="2"/>
        <v>544</v>
      </c>
      <c r="E44" s="54">
        <f t="shared" si="0"/>
        <v>0</v>
      </c>
      <c r="F44" s="52">
        <f t="shared" si="3"/>
        <v>4.6163999999999996</v>
      </c>
      <c r="G44" s="55">
        <f t="shared" si="1"/>
        <v>0</v>
      </c>
    </row>
    <row r="45" spans="1:7">
      <c r="A45" s="63">
        <v>40</v>
      </c>
      <c r="B45" s="51" t="s">
        <v>23</v>
      </c>
      <c r="C45" s="20"/>
      <c r="D45" s="53">
        <f t="shared" si="2"/>
        <v>544</v>
      </c>
      <c r="E45" s="54">
        <f t="shared" si="0"/>
        <v>0</v>
      </c>
      <c r="F45" s="52">
        <f t="shared" si="3"/>
        <v>4.8010000000000002</v>
      </c>
      <c r="G45" s="55">
        <f t="shared" si="1"/>
        <v>0</v>
      </c>
    </row>
    <row r="46" spans="1:7">
      <c r="A46" s="63">
        <v>41</v>
      </c>
      <c r="B46" s="51" t="s">
        <v>23</v>
      </c>
      <c r="C46" s="20"/>
      <c r="D46" s="53">
        <f t="shared" si="2"/>
        <v>544</v>
      </c>
      <c r="E46" s="54">
        <f t="shared" si="0"/>
        <v>0</v>
      </c>
      <c r="F46" s="52">
        <f t="shared" si="3"/>
        <v>4.9931000000000001</v>
      </c>
      <c r="G46" s="55">
        <f t="shared" si="1"/>
        <v>0</v>
      </c>
    </row>
    <row r="47" spans="1:7">
      <c r="A47" s="63">
        <v>42</v>
      </c>
      <c r="B47" s="51" t="s">
        <v>23</v>
      </c>
      <c r="C47" s="20"/>
      <c r="D47" s="53">
        <f t="shared" si="2"/>
        <v>544</v>
      </c>
      <c r="E47" s="54">
        <f t="shared" si="0"/>
        <v>0</v>
      </c>
      <c r="F47" s="52">
        <f t="shared" si="3"/>
        <v>5.1928000000000001</v>
      </c>
      <c r="G47" s="55">
        <f t="shared" si="1"/>
        <v>0</v>
      </c>
    </row>
    <row r="48" spans="1:7">
      <c r="A48" s="63">
        <v>43</v>
      </c>
      <c r="B48" s="51" t="s">
        <v>23</v>
      </c>
      <c r="C48" s="20"/>
      <c r="D48" s="53">
        <f t="shared" si="2"/>
        <v>544</v>
      </c>
      <c r="E48" s="54">
        <f t="shared" si="0"/>
        <v>0</v>
      </c>
      <c r="F48" s="52">
        <f t="shared" si="3"/>
        <v>5.4005000000000001</v>
      </c>
      <c r="G48" s="55">
        <f t="shared" si="1"/>
        <v>0</v>
      </c>
    </row>
    <row r="49" spans="1:7">
      <c r="A49" s="63">
        <v>44</v>
      </c>
      <c r="B49" s="51" t="s">
        <v>23</v>
      </c>
      <c r="C49" s="20"/>
      <c r="D49" s="53">
        <f t="shared" si="2"/>
        <v>544</v>
      </c>
      <c r="E49" s="54">
        <f t="shared" si="0"/>
        <v>0</v>
      </c>
      <c r="F49" s="52">
        <f t="shared" si="3"/>
        <v>5.6165000000000003</v>
      </c>
      <c r="G49" s="55">
        <f t="shared" si="1"/>
        <v>0</v>
      </c>
    </row>
    <row r="50" spans="1:7">
      <c r="A50" s="63">
        <v>45</v>
      </c>
      <c r="B50" s="51" t="s">
        <v>23</v>
      </c>
      <c r="C50" s="20"/>
      <c r="D50" s="53">
        <f t="shared" si="2"/>
        <v>544</v>
      </c>
      <c r="E50" s="54">
        <f t="shared" si="0"/>
        <v>0</v>
      </c>
      <c r="F50" s="52">
        <f t="shared" si="3"/>
        <v>5.8411999999999997</v>
      </c>
      <c r="G50" s="55">
        <f t="shared" si="1"/>
        <v>0</v>
      </c>
    </row>
    <row r="51" spans="1:7" ht="19.5" thickBot="1">
      <c r="A51" s="64">
        <v>46</v>
      </c>
      <c r="B51" s="56" t="s">
        <v>23</v>
      </c>
      <c r="C51" s="21"/>
      <c r="D51" s="53">
        <f t="shared" si="2"/>
        <v>544</v>
      </c>
      <c r="E51" s="57">
        <f t="shared" si="0"/>
        <v>0</v>
      </c>
      <c r="F51" s="52">
        <f t="shared" si="3"/>
        <v>6.0747999999999998</v>
      </c>
      <c r="G51" s="58">
        <f t="shared" si="1"/>
        <v>0</v>
      </c>
    </row>
    <row r="52" spans="1:7" ht="19.5" thickTop="1">
      <c r="A52" s="74" t="s">
        <v>6</v>
      </c>
      <c r="B52" s="75"/>
      <c r="C52" s="59"/>
      <c r="D52" s="59"/>
      <c r="E52" s="59"/>
      <c r="F52" s="59"/>
      <c r="G52" s="60">
        <f>SUM(G6:G51)</f>
        <v>0</v>
      </c>
    </row>
    <row r="54" spans="1:7">
      <c r="F54" s="45" t="s">
        <v>18</v>
      </c>
    </row>
    <row r="55" spans="1:7" ht="37.5" customHeight="1">
      <c r="C55" s="47" t="s">
        <v>16</v>
      </c>
      <c r="D55" s="47" t="s">
        <v>10</v>
      </c>
      <c r="E55" s="47" t="s">
        <v>17</v>
      </c>
      <c r="F55" s="47" t="s">
        <v>9</v>
      </c>
    </row>
    <row r="56" spans="1:7">
      <c r="C56" s="50" t="s">
        <v>14</v>
      </c>
      <c r="D56" s="50"/>
      <c r="E56" s="50" t="s">
        <v>19</v>
      </c>
      <c r="F56" s="50" t="s">
        <v>14</v>
      </c>
    </row>
    <row r="57" spans="1:7">
      <c r="C57" s="61">
        <f>G52</f>
        <v>0</v>
      </c>
      <c r="D57" s="43">
        <v>0.04</v>
      </c>
      <c r="E57" s="65">
        <v>46</v>
      </c>
      <c r="F57" s="62">
        <f>ROUND(C57*(D57*(1+D57)^E57)/((1+D57)^E57-1),0)</f>
        <v>0</v>
      </c>
    </row>
  </sheetData>
  <mergeCells count="2">
    <mergeCell ref="A4:B4"/>
    <mergeCell ref="A52:B52"/>
  </mergeCells>
  <phoneticPr fontId="1"/>
  <pageMargins left="0.7" right="0.7" top="0.75" bottom="0.75" header="0.3" footer="0.3"/>
  <pageSetup paperSize="9" scale="67" orientation="portrait" r:id="rId1"/>
  <rowBreaks count="1" manualBreakCount="1">
    <brk id="5" max="16383" man="1"/>
  </rowBreaks>
  <colBreaks count="1" manualBreakCount="1">
    <brk id="7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C76E153F11F741A71AA8FF790F52DC" ma:contentTypeVersion="12" ma:contentTypeDescription="新しいドキュメントを作成します。" ma:contentTypeScope="" ma:versionID="2674b93b42a1efb83a001bbd7af1c59c">
  <xsd:schema xmlns:xsd="http://www.w3.org/2001/XMLSchema" xmlns:xs="http://www.w3.org/2001/XMLSchema" xmlns:p="http://schemas.microsoft.com/office/2006/metadata/properties" xmlns:ns2="2bd59a8b-7358-4444-b06e-68658b03ef98" xmlns:ns3="85ec59af-1a16-40a0-b163-384e34c79a5c" targetNamespace="http://schemas.microsoft.com/office/2006/metadata/properties" ma:root="true" ma:fieldsID="1a082963d6bde39f2ac87a159b9363e5" ns2:_="" ns3:_="">
    <xsd:import namespace="2bd59a8b-7358-4444-b06e-68658b03ef98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59a8b-7358-4444-b06e-68658b03ef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fdbfeba-073a-4154-9dc0-b90e256bfefd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324ADC-73B2-4AEB-BDFD-24054AF4E1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7A4EC9-B538-47D5-BEEB-B9955C4B1C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d59a8b-7358-4444-b06e-68658b03ef98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※事務連絡に例示した様式１，２(数式入り)</vt:lpstr>
      <vt:lpstr>※事務連絡に例示した様式１，２(数式なし)</vt:lpstr>
      <vt:lpstr>様式１，２(数式入り)</vt:lpstr>
      <vt:lpstr>'様式１，２(数式入り)'!Print_Area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2024-04-01T08:35:04Z</dcterms:modified>
</cp:coreProperties>
</file>