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FD54C0F-815A-4C9B-93E4-632373E464CA}" xr6:coauthVersionLast="47" xr6:coauthVersionMax="47" xr10:uidLastSave="{00000000-0000-0000-0000-000000000000}"/>
  <bookViews>
    <workbookView xWindow="-1680" yWindow="-15420" windowWidth="25470" windowHeight="14535" tabRatio="823" activeTab="9" xr2:uid="{00000000-000D-0000-FFFF-FFFF00000000}"/>
  </bookViews>
  <sheets>
    <sheet name="申請書" sheetId="12" r:id="rId1"/>
    <sheet name="別紙5-4-１" sheetId="4" r:id="rId2"/>
    <sheet name="別紙5-4-2" sheetId="10" r:id="rId3"/>
    <sheet name="予算書抄本" sheetId="11" r:id="rId4"/>
    <sheet name="補助条件確認書 (申請時)" sheetId="20" r:id="rId5"/>
    <sheet name="実績報告書" sheetId="15" r:id="rId6"/>
    <sheet name="別紙5-4-3" sheetId="16" r:id="rId7"/>
    <sheet name="別紙5-4-4" sheetId="17" r:id="rId8"/>
    <sheet name="決算書抄本" sheetId="18" r:id="rId9"/>
    <sheet name="補助条件確認書（実績報告時）" sheetId="19" r:id="rId10"/>
    <sheet name="誓約書（実績報告時）" sheetId="22" r:id="rId11"/>
    <sheet name="実績集計" sheetId="21" r:id="rId12"/>
  </sheets>
  <definedNames>
    <definedName name="_Hlk135906236" localSheetId="5">実績報告書!$N$10</definedName>
    <definedName name="_Hlk135906236" localSheetId="0">申請書!$N$10</definedName>
    <definedName name="_Hlk135906668" localSheetId="5">実績報告書!$N$12</definedName>
    <definedName name="_Hlk135906668" localSheetId="0">申請書!$N$12</definedName>
    <definedName name="_Hlk135906723" localSheetId="5">実績報告書!$A$27</definedName>
    <definedName name="_Hlk135906723" localSheetId="0">申請書!$A$27</definedName>
    <definedName name="_Hlk135906782" localSheetId="5">実績報告書!$A$36</definedName>
    <definedName name="_Hlk135906782" localSheetId="0">申請書!$A$39</definedName>
    <definedName name="_xlnm.Print_Area" localSheetId="8">決算書抄本!$A$1:$E$19</definedName>
    <definedName name="_xlnm.Print_Area" localSheetId="11">実績集計!$A$1:$R$38</definedName>
    <definedName name="_xlnm.Print_Area" localSheetId="5">実績報告書!$A$2:$AB$38</definedName>
    <definedName name="_xlnm.Print_Area" localSheetId="0">申請書!$A$2:$AB$41</definedName>
    <definedName name="_xlnm.Print_Area" localSheetId="10">'誓約書（実績報告時）'!$A$1:$AC$40</definedName>
    <definedName name="_xlnm.Print_Area" localSheetId="1">'別紙5-4-１'!$A$1:$K$10</definedName>
    <definedName name="_xlnm.Print_Area" localSheetId="2">'別紙5-4-2'!$A$1:$H$23</definedName>
    <definedName name="_xlnm.Print_Area" localSheetId="6">'別紙5-4-3'!$A$1:$K$10</definedName>
    <definedName name="_xlnm.Print_Area" localSheetId="7">'別紙5-4-4'!$A$1:$H$23</definedName>
    <definedName name="_xlnm.Print_Area" localSheetId="4">'補助条件確認書 (申請時)'!$A$1:$AC$81</definedName>
    <definedName name="_xlnm.Print_Area" localSheetId="9">'補助条件確認書（実績報告時）'!$A$1:$AC$89</definedName>
    <definedName name="_xlnm.Print_Area" localSheetId="3">予算書抄本!$A$1:$E$19</definedName>
    <definedName name="病床確保料" localSheetId="11">#REF!</definedName>
    <definedName name="病床確保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7" l="1"/>
  <c r="F22" i="10"/>
  <c r="F21" i="10"/>
  <c r="B26" i="22"/>
  <c r="A15" i="18"/>
  <c r="A15" i="11"/>
  <c r="J82" i="19"/>
  <c r="D82" i="19"/>
  <c r="J81" i="19"/>
  <c r="D81" i="19"/>
  <c r="J80" i="19"/>
  <c r="D80" i="19"/>
  <c r="J79" i="19"/>
  <c r="D79" i="19"/>
  <c r="J78" i="19"/>
  <c r="D78" i="19"/>
  <c r="J77" i="19"/>
  <c r="D77" i="19"/>
  <c r="J76" i="19"/>
  <c r="D76" i="19"/>
  <c r="J75" i="19"/>
  <c r="D75" i="19"/>
  <c r="J74" i="19"/>
  <c r="D74" i="19"/>
  <c r="J73" i="19"/>
  <c r="D73" i="19"/>
  <c r="J72" i="19"/>
  <c r="D72" i="19"/>
  <c r="J71" i="19"/>
  <c r="D71" i="19"/>
  <c r="J70" i="19"/>
  <c r="D70" i="19"/>
  <c r="J69" i="19"/>
  <c r="D69" i="19"/>
  <c r="J68" i="19"/>
  <c r="D68" i="19"/>
  <c r="J67" i="19"/>
  <c r="D67" i="19"/>
  <c r="J66" i="19"/>
  <c r="D66" i="19"/>
  <c r="J65" i="19"/>
  <c r="D65" i="19"/>
  <c r="J64" i="19"/>
  <c r="D64" i="19"/>
  <c r="J63" i="19"/>
  <c r="D63" i="19"/>
  <c r="J62" i="19"/>
  <c r="D62" i="19"/>
  <c r="J61" i="19"/>
  <c r="D61" i="19"/>
  <c r="J60" i="19"/>
  <c r="D60" i="19"/>
  <c r="J59" i="19"/>
  <c r="D59" i="19"/>
  <c r="J58" i="19"/>
  <c r="D58" i="19"/>
  <c r="J57" i="19"/>
  <c r="D57" i="19"/>
  <c r="J56" i="19"/>
  <c r="D56" i="19"/>
  <c r="J55" i="19"/>
  <c r="D55" i="19"/>
  <c r="D23" i="19"/>
  <c r="X49" i="19"/>
  <c r="M23" i="19"/>
  <c r="T34" i="22" l="1"/>
  <c r="T33" i="22"/>
  <c r="T31" i="22"/>
  <c r="D17" i="18"/>
  <c r="T29" i="22"/>
  <c r="D16" i="18"/>
  <c r="AF22" i="20"/>
  <c r="AE22" i="20" s="1"/>
  <c r="B3" i="10" s="1"/>
  <c r="AH22" i="20"/>
  <c r="R6" i="21"/>
  <c r="Q7" i="21"/>
  <c r="Q6" i="21"/>
  <c r="P7" i="21"/>
  <c r="P10" i="21" s="1"/>
  <c r="P14" i="21"/>
  <c r="P17" i="21" s="1"/>
  <c r="P21" i="21"/>
  <c r="P24" i="21"/>
  <c r="P30" i="21"/>
  <c r="P33" i="21"/>
  <c r="G21" i="17"/>
  <c r="G21" i="10"/>
  <c r="Q23" i="21" l="1"/>
  <c r="R23" i="21" s="1"/>
  <c r="Q22" i="21"/>
  <c r="R22" i="21" s="1"/>
  <c r="O21" i="21"/>
  <c r="O24" i="21" s="1"/>
  <c r="N21" i="21"/>
  <c r="N24" i="21" s="1"/>
  <c r="M21" i="21"/>
  <c r="M24" i="21" s="1"/>
  <c r="L21" i="21"/>
  <c r="L24" i="21" s="1"/>
  <c r="K21" i="21"/>
  <c r="Q15" i="21"/>
  <c r="Q32" i="21"/>
  <c r="R32" i="21" s="1"/>
  <c r="Q31" i="21"/>
  <c r="R31" i="21" s="1"/>
  <c r="O30" i="21"/>
  <c r="N30" i="21"/>
  <c r="M30" i="21"/>
  <c r="L30" i="21"/>
  <c r="L33" i="21" s="1"/>
  <c r="K30" i="21"/>
  <c r="O14" i="21"/>
  <c r="N14" i="21"/>
  <c r="M14" i="21"/>
  <c r="L14" i="21"/>
  <c r="K14" i="21"/>
  <c r="Q16" i="21"/>
  <c r="R16" i="21" s="1"/>
  <c r="R15" i="21"/>
  <c r="R9" i="21"/>
  <c r="Q9" i="21"/>
  <c r="Q8" i="21"/>
  <c r="R8" i="21" s="1"/>
  <c r="K7" i="21"/>
  <c r="O7" i="21"/>
  <c r="O10" i="21" s="1"/>
  <c r="N7" i="21"/>
  <c r="N10" i="21" s="1"/>
  <c r="M7" i="21"/>
  <c r="M10" i="21" s="1"/>
  <c r="L7" i="21"/>
  <c r="L10" i="21" s="1"/>
  <c r="J7" i="21"/>
  <c r="I10" i="21"/>
  <c r="Q38" i="21"/>
  <c r="J38" i="21"/>
  <c r="Q37" i="21"/>
  <c r="J37" i="21"/>
  <c r="Q36" i="21"/>
  <c r="J36" i="21"/>
  <c r="Q35" i="21"/>
  <c r="J35" i="21"/>
  <c r="Q34" i="21"/>
  <c r="J34" i="21"/>
  <c r="O33" i="21"/>
  <c r="N33" i="21"/>
  <c r="M33" i="21"/>
  <c r="K33" i="21"/>
  <c r="I33" i="21"/>
  <c r="H33" i="21"/>
  <c r="G33" i="21"/>
  <c r="F33" i="21"/>
  <c r="J30" i="21"/>
  <c r="Q29" i="21"/>
  <c r="J29" i="21"/>
  <c r="Q28" i="21"/>
  <c r="J28" i="21"/>
  <c r="Q27" i="21"/>
  <c r="J27" i="21"/>
  <c r="Q26" i="21"/>
  <c r="J26" i="21"/>
  <c r="Q25" i="21"/>
  <c r="J25" i="21"/>
  <c r="I24" i="21"/>
  <c r="H24" i="21"/>
  <c r="G24" i="21"/>
  <c r="F24" i="21"/>
  <c r="J21" i="21"/>
  <c r="Q20" i="21"/>
  <c r="J20" i="21"/>
  <c r="Q19" i="21"/>
  <c r="J19" i="21"/>
  <c r="Q18" i="21"/>
  <c r="J18" i="21"/>
  <c r="N17" i="21"/>
  <c r="M17" i="21"/>
  <c r="L17" i="21"/>
  <c r="K17" i="21"/>
  <c r="I17" i="21"/>
  <c r="H17" i="21"/>
  <c r="G17" i="21"/>
  <c r="F17" i="21"/>
  <c r="J14" i="21"/>
  <c r="Q13" i="21"/>
  <c r="J13" i="21"/>
  <c r="Q12" i="21"/>
  <c r="J12" i="21"/>
  <c r="Q11" i="21"/>
  <c r="J11" i="21"/>
  <c r="H10" i="21"/>
  <c r="G10" i="21"/>
  <c r="F10" i="21"/>
  <c r="J6" i="21"/>
  <c r="H14" i="19"/>
  <c r="H15" i="19"/>
  <c r="H13" i="19"/>
  <c r="X24" i="19"/>
  <c r="X25" i="19"/>
  <c r="X26" i="19"/>
  <c r="X27" i="19"/>
  <c r="X28" i="19"/>
  <c r="X29" i="19"/>
  <c r="S24" i="19"/>
  <c r="S25" i="19"/>
  <c r="S26" i="19"/>
  <c r="S27" i="19"/>
  <c r="S28" i="19"/>
  <c r="S29" i="19"/>
  <c r="M24" i="19"/>
  <c r="M25" i="19"/>
  <c r="M26" i="19"/>
  <c r="M27" i="19"/>
  <c r="M28" i="19"/>
  <c r="M29" i="19"/>
  <c r="J24" i="19"/>
  <c r="J25" i="19"/>
  <c r="J26" i="19"/>
  <c r="J27" i="19"/>
  <c r="J28" i="19"/>
  <c r="J29" i="19"/>
  <c r="G24" i="19"/>
  <c r="G25" i="19"/>
  <c r="G26" i="19"/>
  <c r="G27" i="19"/>
  <c r="G28" i="19"/>
  <c r="G29" i="19"/>
  <c r="D24" i="19"/>
  <c r="D25" i="19"/>
  <c r="D26" i="19"/>
  <c r="D27" i="19"/>
  <c r="D28" i="19"/>
  <c r="D29" i="19"/>
  <c r="X23" i="19"/>
  <c r="S23" i="19"/>
  <c r="J23" i="19"/>
  <c r="G23" i="19"/>
  <c r="H9" i="20"/>
  <c r="H9" i="19"/>
  <c r="AH22" i="19" l="1"/>
  <c r="Q21" i="21"/>
  <c r="R21" i="21"/>
  <c r="Q24" i="21"/>
  <c r="K24" i="21"/>
  <c r="Q10" i="21"/>
  <c r="Q30" i="21"/>
  <c r="Q33" i="21" s="1"/>
  <c r="Q14" i="21"/>
  <c r="R14" i="21" s="1"/>
  <c r="O17" i="21"/>
  <c r="K10" i="21"/>
  <c r="R34" i="21"/>
  <c r="R26" i="21"/>
  <c r="R35" i="21"/>
  <c r="R28" i="21"/>
  <c r="R36" i="21"/>
  <c r="R27" i="21"/>
  <c r="F18" i="10" s="1"/>
  <c r="R37" i="21"/>
  <c r="J10" i="21"/>
  <c r="R18" i="21"/>
  <c r="R19" i="21"/>
  <c r="R38" i="21"/>
  <c r="F22" i="17" s="1"/>
  <c r="J33" i="21"/>
  <c r="R11" i="21"/>
  <c r="R12" i="21"/>
  <c r="J17" i="21"/>
  <c r="J24" i="21"/>
  <c r="R25" i="21"/>
  <c r="R13" i="21"/>
  <c r="R20" i="21"/>
  <c r="R29" i="21"/>
  <c r="AF22" i="19"/>
  <c r="AE22" i="19" s="1"/>
  <c r="B3" i="17" s="1"/>
  <c r="O14" i="15"/>
  <c r="O13" i="15"/>
  <c r="O11" i="15"/>
  <c r="R7" i="21" l="1"/>
  <c r="Q17" i="21"/>
  <c r="R17" i="21" s="1"/>
  <c r="R30" i="21"/>
  <c r="R24" i="21"/>
  <c r="F17" i="10"/>
  <c r="R10" i="21"/>
  <c r="F9" i="10" s="1"/>
  <c r="F9" i="17" s="1"/>
  <c r="G9" i="17" s="1"/>
  <c r="F18" i="17"/>
  <c r="G18" i="17" s="1"/>
  <c r="F10" i="10"/>
  <c r="F10" i="17" s="1"/>
  <c r="G10" i="17" s="1"/>
  <c r="F14" i="10"/>
  <c r="F14" i="17" s="1"/>
  <c r="G14" i="17" s="1"/>
  <c r="R33" i="21"/>
  <c r="D19" i="18"/>
  <c r="D18" i="18"/>
  <c r="D11" i="18"/>
  <c r="B11" i="18" s="1"/>
  <c r="G22" i="17"/>
  <c r="C8" i="16"/>
  <c r="F7" i="16"/>
  <c r="F8" i="16" s="1"/>
  <c r="D7" i="16"/>
  <c r="D8" i="16" s="1"/>
  <c r="C7" i="16"/>
  <c r="D7" i="4"/>
  <c r="F13" i="10" l="1"/>
  <c r="F13" i="17" s="1"/>
  <c r="G13" i="17" s="1"/>
  <c r="F17" i="17"/>
  <c r="G17" i="17" s="1"/>
  <c r="E7" i="16"/>
  <c r="E8" i="16" s="1"/>
  <c r="D19" i="11"/>
  <c r="D18" i="11"/>
  <c r="D17" i="11"/>
  <c r="D16" i="11"/>
  <c r="D11" i="11"/>
  <c r="G23" i="17" l="1"/>
  <c r="G7" i="16" s="1"/>
  <c r="G8" i="16" s="1"/>
  <c r="C7" i="4"/>
  <c r="B11" i="11"/>
  <c r="F7" i="4"/>
  <c r="H7" i="16" l="1"/>
  <c r="H8" i="16" s="1"/>
  <c r="I8" i="16" s="1"/>
  <c r="J8" i="16" s="1"/>
  <c r="G10" i="10"/>
  <c r="G9" i="10"/>
  <c r="G14" i="10"/>
  <c r="G13" i="10"/>
  <c r="G22" i="10"/>
  <c r="G18" i="10"/>
  <c r="G17" i="10"/>
  <c r="B6" i="18" l="1"/>
  <c r="B7" i="18" s="1"/>
  <c r="G23" i="10"/>
  <c r="G7" i="4" s="1"/>
  <c r="F8" i="4" l="1"/>
  <c r="G8" i="4"/>
  <c r="C8" i="4" l="1"/>
  <c r="E7" i="4" l="1"/>
  <c r="E8" i="4" s="1"/>
  <c r="D8" i="4"/>
  <c r="H7" i="4" l="1"/>
  <c r="B6" i="11" s="1"/>
  <c r="B7" i="11" s="1"/>
  <c r="H8" i="4" l="1"/>
  <c r="I8" i="4" s="1"/>
  <c r="J8" i="4" s="1"/>
  <c r="L31" i="12"/>
</calcChain>
</file>

<file path=xl/sharedStrings.xml><?xml version="1.0" encoding="utf-8"?>
<sst xmlns="http://schemas.openxmlformats.org/spreadsheetml/2006/main" count="475" uniqueCount="238">
  <si>
    <t>区分</t>
    <rPh sb="0" eb="2">
      <t>クブン</t>
    </rPh>
    <phoneticPr fontId="6"/>
  </si>
  <si>
    <t>総事業費</t>
    <rPh sb="0" eb="3">
      <t>ソウジギョウ</t>
    </rPh>
    <rPh sb="3" eb="4">
      <t>ヒ</t>
    </rPh>
    <phoneticPr fontId="6"/>
  </si>
  <si>
    <t>寄付金
その他
収入額</t>
    <rPh sb="0" eb="3">
      <t>キフキン</t>
    </rPh>
    <rPh sb="6" eb="7">
      <t>タ</t>
    </rPh>
    <rPh sb="8" eb="11">
      <t>シュウニュウガク</t>
    </rPh>
    <phoneticPr fontId="6"/>
  </si>
  <si>
    <t>差引額</t>
    <rPh sb="0" eb="3">
      <t>サシヒキガク</t>
    </rPh>
    <phoneticPr fontId="6"/>
  </si>
  <si>
    <t>対象経費の
支出予定額</t>
    <rPh sb="0" eb="2">
      <t>タイショウ</t>
    </rPh>
    <rPh sb="2" eb="4">
      <t>ケイヒ</t>
    </rPh>
    <rPh sb="6" eb="8">
      <t>シシュツ</t>
    </rPh>
    <rPh sb="8" eb="11">
      <t>ヨテイガク</t>
    </rPh>
    <phoneticPr fontId="6"/>
  </si>
  <si>
    <t>基準額</t>
    <rPh sb="0" eb="3">
      <t>キジュンガク</t>
    </rPh>
    <phoneticPr fontId="6"/>
  </si>
  <si>
    <t>選定額</t>
    <rPh sb="0" eb="2">
      <t>センテイ</t>
    </rPh>
    <rPh sb="2" eb="3">
      <t>ガク</t>
    </rPh>
    <phoneticPr fontId="6"/>
  </si>
  <si>
    <t>県補助基本額</t>
    <rPh sb="0" eb="1">
      <t>ケン</t>
    </rPh>
    <rPh sb="1" eb="3">
      <t>ホジョ</t>
    </rPh>
    <rPh sb="3" eb="6">
      <t>キホンガク</t>
    </rPh>
    <phoneticPr fontId="6"/>
  </si>
  <si>
    <t>県補助所要額</t>
    <rPh sb="0" eb="1">
      <t>ケン</t>
    </rPh>
    <rPh sb="1" eb="3">
      <t>ホジョ</t>
    </rPh>
    <rPh sb="3" eb="6">
      <t>ショヨウガク</t>
    </rPh>
    <phoneticPr fontId="6"/>
  </si>
  <si>
    <t>備考</t>
    <rPh sb="0" eb="2">
      <t>ビコウ</t>
    </rPh>
    <phoneticPr fontId="6"/>
  </si>
  <si>
    <t>(A)</t>
    <phoneticPr fontId="6"/>
  </si>
  <si>
    <t>(B)</t>
    <phoneticPr fontId="6"/>
  </si>
  <si>
    <t>(D)</t>
    <phoneticPr fontId="6"/>
  </si>
  <si>
    <t>（Ｅ）</t>
    <phoneticPr fontId="6"/>
  </si>
  <si>
    <t>(F)</t>
    <phoneticPr fontId="6"/>
  </si>
  <si>
    <t>（Ｇ）</t>
    <phoneticPr fontId="6"/>
  </si>
  <si>
    <t>（Ｈ）</t>
    <phoneticPr fontId="6"/>
  </si>
  <si>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6"/>
  </si>
  <si>
    <t>(A)-(B)=(C)</t>
    <phoneticPr fontId="6"/>
  </si>
  <si>
    <t>合計</t>
    <rPh sb="0" eb="2">
      <t>ゴウケイ</t>
    </rPh>
    <phoneticPr fontId="6"/>
  </si>
  <si>
    <t>（円）</t>
    <rPh sb="1" eb="2">
      <t>エン</t>
    </rPh>
    <phoneticPr fontId="6"/>
  </si>
  <si>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6"/>
  </si>
  <si>
    <t>区　分</t>
    <phoneticPr fontId="12"/>
  </si>
  <si>
    <t>箇所数</t>
    <rPh sb="0" eb="2">
      <t>カショ</t>
    </rPh>
    <rPh sb="2" eb="3">
      <t>スウ</t>
    </rPh>
    <phoneticPr fontId="12"/>
  </si>
  <si>
    <t>ピーク時の
確保病床数</t>
    <rPh sb="3" eb="4">
      <t>ジ</t>
    </rPh>
    <rPh sb="6" eb="8">
      <t>カクホ</t>
    </rPh>
    <rPh sb="8" eb="10">
      <t>ビョウショウ</t>
    </rPh>
    <rPh sb="10" eb="11">
      <t>スウ</t>
    </rPh>
    <phoneticPr fontId="14"/>
  </si>
  <si>
    <t>事業費</t>
    <rPh sb="0" eb="3">
      <t>ジギョウヒ</t>
    </rPh>
    <phoneticPr fontId="15"/>
  </si>
  <si>
    <t>備考</t>
    <rPh sb="0" eb="2">
      <t>ビコウ</t>
    </rPh>
    <phoneticPr fontId="12"/>
  </si>
  <si>
    <t>単価</t>
    <rPh sb="0" eb="2">
      <t>タンカ</t>
    </rPh>
    <phoneticPr fontId="14"/>
  </si>
  <si>
    <t>延べ病床数</t>
    <rPh sb="0" eb="1">
      <t>ノ</t>
    </rPh>
    <rPh sb="2" eb="5">
      <t>ビョウショウスウ</t>
    </rPh>
    <phoneticPr fontId="14"/>
  </si>
  <si>
    <t>金額</t>
    <rPh sb="0" eb="2">
      <t>キンガク</t>
    </rPh>
    <phoneticPr fontId="14"/>
  </si>
  <si>
    <t>箇所</t>
    <rPh sb="0" eb="2">
      <t>カショ</t>
    </rPh>
    <phoneticPr fontId="14"/>
  </si>
  <si>
    <t>病床</t>
    <rPh sb="0" eb="2">
      <t>ビョウショウ</t>
    </rPh>
    <phoneticPr fontId="14"/>
  </si>
  <si>
    <t>円</t>
    <rPh sb="0" eb="1">
      <t>エン</t>
    </rPh>
    <phoneticPr fontId="14"/>
  </si>
  <si>
    <t>病床</t>
    <rPh sb="0" eb="2">
      <t>ビョウショウ</t>
    </rPh>
    <phoneticPr fontId="12"/>
  </si>
  <si>
    <t>円</t>
    <rPh sb="0" eb="1">
      <t>エン</t>
    </rPh>
    <phoneticPr fontId="12"/>
  </si>
  <si>
    <t>（１）ICU</t>
    <phoneticPr fontId="14"/>
  </si>
  <si>
    <t>　稼働病床</t>
    <rPh sb="1" eb="3">
      <t>カドウ</t>
    </rPh>
    <rPh sb="3" eb="5">
      <t>ビョウショウ</t>
    </rPh>
    <phoneticPr fontId="12"/>
  </si>
  <si>
    <t>　休止病床</t>
    <rPh sb="1" eb="3">
      <t>キュウシ</t>
    </rPh>
    <rPh sb="3" eb="5">
      <t>ビョウショウ</t>
    </rPh>
    <phoneticPr fontId="12"/>
  </si>
  <si>
    <t>（２）ＨＣＵ</t>
    <phoneticPr fontId="14"/>
  </si>
  <si>
    <t>　休止病床のみ</t>
    <rPh sb="1" eb="3">
      <t>キュウシ</t>
    </rPh>
    <rPh sb="3" eb="5">
      <t>ビョウショウ</t>
    </rPh>
    <phoneticPr fontId="14"/>
  </si>
  <si>
    <t>合　計</t>
    <rPh sb="0" eb="1">
      <t>ア</t>
    </rPh>
    <rPh sb="2" eb="3">
      <t>ケイ</t>
    </rPh>
    <phoneticPr fontId="12"/>
  </si>
  <si>
    <t>（単位：円）</t>
    <rPh sb="1" eb="3">
      <t>タンイ</t>
    </rPh>
    <rPh sb="4" eb="5">
      <t>エン</t>
    </rPh>
    <phoneticPr fontId="6"/>
  </si>
  <si>
    <t>歳入</t>
    <rPh sb="0" eb="2">
      <t>サイニュウ</t>
    </rPh>
    <phoneticPr fontId="6"/>
  </si>
  <si>
    <t>歳出</t>
    <rPh sb="0" eb="2">
      <t>サイシュツ</t>
    </rPh>
    <phoneticPr fontId="6"/>
  </si>
  <si>
    <t>補助金収入</t>
    <rPh sb="0" eb="3">
      <t>ホジョキン</t>
    </rPh>
    <rPh sb="3" eb="5">
      <t>シュウニュウ</t>
    </rPh>
    <phoneticPr fontId="6"/>
  </si>
  <si>
    <t>○○○○費</t>
    <rPh sb="4" eb="5">
      <t>ヒ</t>
    </rPh>
    <phoneticPr fontId="6"/>
  </si>
  <si>
    <t>自己負担金</t>
    <rPh sb="0" eb="2">
      <t>ジコ</t>
    </rPh>
    <rPh sb="2" eb="5">
      <t>フタンキン</t>
    </rPh>
    <phoneticPr fontId="6"/>
  </si>
  <si>
    <t>合　　計</t>
    <rPh sb="0" eb="1">
      <t>ゴウ</t>
    </rPh>
    <rPh sb="3" eb="4">
      <t>ケイ</t>
    </rPh>
    <phoneticPr fontId="6"/>
  </si>
  <si>
    <t>上記のとおり相違ありません。</t>
    <rPh sb="0" eb="2">
      <t>ジョウキ</t>
    </rPh>
    <rPh sb="6" eb="8">
      <t>ソウイ</t>
    </rPh>
    <phoneticPr fontId="6"/>
  </si>
  <si>
    <t>医療機関名：</t>
    <rPh sb="0" eb="2">
      <t>イリョウ</t>
    </rPh>
    <rPh sb="2" eb="5">
      <t>キカンメイ</t>
    </rPh>
    <phoneticPr fontId="6"/>
  </si>
  <si>
    <t>歳入歳出予算書（抄本）</t>
    <rPh sb="0" eb="2">
      <t>サイニュウ</t>
    </rPh>
    <rPh sb="2" eb="4">
      <t>サイシュツ</t>
    </rPh>
    <rPh sb="4" eb="6">
      <t>ヨサン</t>
    </rPh>
    <rPh sb="6" eb="7">
      <t>ショ</t>
    </rPh>
    <rPh sb="8" eb="10">
      <t>ショウホン</t>
    </rPh>
    <phoneticPr fontId="6"/>
  </si>
  <si>
    <t>第１号様式（第３条関係）</t>
  </si>
  <si>
    <t>令和</t>
    <rPh sb="0" eb="2">
      <t>レイワ</t>
    </rPh>
    <phoneticPr fontId="6"/>
  </si>
  <si>
    <t>年</t>
    <rPh sb="0" eb="1">
      <t>ネン</t>
    </rPh>
    <phoneticPr fontId="6"/>
  </si>
  <si>
    <t>日</t>
    <rPh sb="0" eb="1">
      <t>ニチ</t>
    </rPh>
    <phoneticPr fontId="6"/>
  </si>
  <si>
    <t>月</t>
    <rPh sb="0" eb="1">
      <t>ツキ</t>
    </rPh>
    <phoneticPr fontId="6"/>
  </si>
  <si>
    <t>　　奈良県知事　殿</t>
    <phoneticPr fontId="6"/>
  </si>
  <si>
    <t>申請者（開設者）</t>
  </si>
  <si>
    <r>
      <t>住所</t>
    </r>
    <r>
      <rPr>
        <sz val="11"/>
        <color rgb="FF000000"/>
        <rFont val="ＭＳ ゴシック"/>
        <family val="3"/>
        <charset val="128"/>
      </rPr>
      <t>（法人の場合は、主たる事務所の所在地）</t>
    </r>
  </si>
  <si>
    <t>　　　</t>
  </si>
  <si>
    <r>
      <t>氏名</t>
    </r>
    <r>
      <rPr>
        <sz val="11"/>
        <color rgb="FF000000"/>
        <rFont val="ＭＳ ゴシック"/>
        <family val="3"/>
        <charset val="128"/>
      </rPr>
      <t>（法人の場合は、名称及び代表者の職氏名）</t>
    </r>
  </si>
  <si>
    <t>新型コロナウイルス感染症緊急包括支援事業補助金（医療分）交付申請書</t>
    <phoneticPr fontId="6"/>
  </si>
  <si>
    <t>標記について、次のとおり関係書類を添えて申請します。</t>
  </si>
  <si>
    <r>
      <t>１．</t>
    </r>
    <r>
      <rPr>
        <sz val="7"/>
        <color rgb="FF000000"/>
        <rFont val="ＭＳ ゴシック"/>
        <family val="1"/>
        <charset val="128"/>
      </rPr>
      <t>   </t>
    </r>
    <r>
      <rPr>
        <sz val="7"/>
        <color rgb="FF000000"/>
        <rFont val="Times New Roman"/>
        <family val="1"/>
      </rPr>
      <t xml:space="preserve"> </t>
    </r>
    <r>
      <rPr>
        <sz val="12"/>
        <color rgb="FF000000"/>
        <rFont val="ＭＳ ゴシック"/>
        <family val="3"/>
        <charset val="128"/>
      </rPr>
      <t>補助対象事業名</t>
    </r>
    <phoneticPr fontId="6"/>
  </si>
  <si>
    <t>３．  交付申請額</t>
    <phoneticPr fontId="6"/>
  </si>
  <si>
    <t>４．　添付書類</t>
    <phoneticPr fontId="6"/>
  </si>
  <si>
    <r>
      <t>２．</t>
    </r>
    <r>
      <rPr>
        <sz val="7"/>
        <color rgb="FF000000"/>
        <rFont val="ＭＳ ゴシック"/>
        <family val="1"/>
        <charset val="128"/>
      </rPr>
      <t>   </t>
    </r>
    <r>
      <rPr>
        <sz val="7"/>
        <color rgb="FF000000"/>
        <rFont val="Times New Roman"/>
        <family val="1"/>
      </rPr>
      <t xml:space="preserve"> </t>
    </r>
    <r>
      <rPr>
        <sz val="12"/>
        <color rgb="FF000000"/>
        <rFont val="ＭＳ ゴシック"/>
        <family val="3"/>
        <charset val="128"/>
      </rPr>
      <t>医療機関名及び所在地</t>
    </r>
    <phoneticPr fontId="6"/>
  </si>
  <si>
    <t>備考　２の医療機関名及び所在地は、申請者が医療機関の場合のみ記載すること</t>
  </si>
  <si>
    <t>（一般病院分）</t>
    <phoneticPr fontId="6"/>
  </si>
  <si>
    <t>（</t>
    <phoneticPr fontId="6"/>
  </si>
  <si>
    <t>）</t>
    <phoneticPr fontId="6"/>
  </si>
  <si>
    <t>金</t>
    <rPh sb="0" eb="1">
      <t>キン</t>
    </rPh>
    <phoneticPr fontId="6"/>
  </si>
  <si>
    <t>円</t>
    <rPh sb="0" eb="1">
      <t>エン</t>
    </rPh>
    <phoneticPr fontId="6"/>
  </si>
  <si>
    <t>各別表の付表に定める関係書類</t>
    <phoneticPr fontId="6"/>
  </si>
  <si>
    <t>黄色セルのところを入力してください</t>
    <rPh sb="0" eb="2">
      <t>キイロ</t>
    </rPh>
    <rPh sb="9" eb="11">
      <t>ニュウリョク</t>
    </rPh>
    <phoneticPr fontId="6"/>
  </si>
  <si>
    <t>申請者住所：</t>
    <rPh sb="0" eb="3">
      <t>シンセイシャ</t>
    </rPh>
    <rPh sb="3" eb="5">
      <t>ジュウショ</t>
    </rPh>
    <phoneticPr fontId="6"/>
  </si>
  <si>
    <t>寄付金その他収入</t>
    <rPh sb="0" eb="3">
      <t>キフキン</t>
    </rPh>
    <rPh sb="5" eb="6">
      <t>タ</t>
    </rPh>
    <rPh sb="6" eb="8">
      <t>シュウニュウ</t>
    </rPh>
    <phoneticPr fontId="6"/>
  </si>
  <si>
    <t>○○○○費</t>
    <phoneticPr fontId="6"/>
  </si>
  <si>
    <t>←法人の代表職・氏名を記載（例：理事長　○○　○○）</t>
    <rPh sb="1" eb="3">
      <t>ホウジン</t>
    </rPh>
    <rPh sb="4" eb="6">
      <t>ダイヒョウ</t>
    </rPh>
    <rPh sb="6" eb="7">
      <t>ショク</t>
    </rPh>
    <rPh sb="8" eb="10">
      <t>シメイ</t>
    </rPh>
    <rPh sb="11" eb="13">
      <t>キサイ</t>
    </rPh>
    <rPh sb="14" eb="15">
      <t>レイ</t>
    </rPh>
    <rPh sb="16" eb="19">
      <t>リジチョウ</t>
    </rPh>
    <phoneticPr fontId="6"/>
  </si>
  <si>
    <t>奈良市登大路町○○番地</t>
    <rPh sb="0" eb="3">
      <t>ナラシ</t>
    </rPh>
    <rPh sb="3" eb="7">
      <t>ノボリオオジチョウ</t>
    </rPh>
    <rPh sb="9" eb="11">
      <t>バンチ</t>
    </rPh>
    <phoneticPr fontId="6"/>
  </si>
  <si>
    <t>医療法人○○会</t>
    <rPh sb="0" eb="4">
      <t>イリョウホウジン</t>
    </rPh>
    <rPh sb="6" eb="7">
      <t>カイ</t>
    </rPh>
    <phoneticPr fontId="6"/>
  </si>
  <si>
    <t>理事長　○○　○○</t>
    <rPh sb="0" eb="3">
      <t>リジチョウ</t>
    </rPh>
    <phoneticPr fontId="6"/>
  </si>
  <si>
    <t>○○○○病院</t>
    <rPh sb="4" eb="6">
      <t>ビョウイン</t>
    </rPh>
    <phoneticPr fontId="6"/>
  </si>
  <si>
    <t>←別紙5-2-1から転記しますので入力不要です</t>
    <rPh sb="1" eb="3">
      <t>ベッシ</t>
    </rPh>
    <rPh sb="10" eb="12">
      <t>テンキ</t>
    </rPh>
    <rPh sb="17" eb="19">
      <t>ニュウリョク</t>
    </rPh>
    <rPh sb="19" eb="21">
      <t>フヨウ</t>
    </rPh>
    <phoneticPr fontId="6"/>
  </si>
  <si>
    <t>歳入予算</t>
    <rPh sb="0" eb="2">
      <t>サイニュウ</t>
    </rPh>
    <rPh sb="2" eb="4">
      <t>ヨサン</t>
    </rPh>
    <phoneticPr fontId="6"/>
  </si>
  <si>
    <t>寄付金その他収入→病院からの持ち出し以外に寄付金や他の補助金収入が見込まれる場合はその金額を記載してください。</t>
    <rPh sb="0" eb="3">
      <t>キフキン</t>
    </rPh>
    <rPh sb="5" eb="6">
      <t>タ</t>
    </rPh>
    <rPh sb="6" eb="8">
      <t>シュウニュウ</t>
    </rPh>
    <rPh sb="9" eb="11">
      <t>ビョウイン</t>
    </rPh>
    <rPh sb="14" eb="15">
      <t>モ</t>
    </rPh>
    <rPh sb="16" eb="17">
      <t>ダ</t>
    </rPh>
    <rPh sb="18" eb="20">
      <t>イガイ</t>
    </rPh>
    <rPh sb="21" eb="24">
      <t>キフキン</t>
    </rPh>
    <rPh sb="25" eb="26">
      <t>ホカ</t>
    </rPh>
    <rPh sb="27" eb="30">
      <t>ホジョキン</t>
    </rPh>
    <rPh sb="30" eb="32">
      <t>シュウニュウ</t>
    </rPh>
    <rPh sb="33" eb="35">
      <t>ミコ</t>
    </rPh>
    <rPh sb="38" eb="40">
      <t>バアイ</t>
    </rPh>
    <rPh sb="43" eb="45">
      <t>キンガク</t>
    </rPh>
    <rPh sb="46" eb="48">
      <t>キサイ</t>
    </rPh>
    <phoneticPr fontId="6"/>
  </si>
  <si>
    <t>歳出予算</t>
    <rPh sb="0" eb="2">
      <t>サイシュツ</t>
    </rPh>
    <rPh sb="2" eb="4">
      <t>ヨサン</t>
    </rPh>
    <phoneticPr fontId="6"/>
  </si>
  <si>
    <t>例：人件費、病院運営費、病床確保経費　等</t>
    <rPh sb="0" eb="1">
      <t>レイ</t>
    </rPh>
    <rPh sb="2" eb="5">
      <t>ジンケンヒ</t>
    </rPh>
    <rPh sb="6" eb="8">
      <t>ビョウイン</t>
    </rPh>
    <rPh sb="8" eb="11">
      <t>ウンエイヒ</t>
    </rPh>
    <rPh sb="12" eb="14">
      <t>ビョウショウ</t>
    </rPh>
    <rPh sb="14" eb="16">
      <t>カクホ</t>
    </rPh>
    <rPh sb="16" eb="18">
      <t>ケイヒ</t>
    </rPh>
    <rPh sb="19" eb="20">
      <t>ナド</t>
    </rPh>
    <phoneticPr fontId="6"/>
  </si>
  <si>
    <t>歳出と歳入の合計は一致するようにしてください！！</t>
    <rPh sb="0" eb="2">
      <t>サイシュツ</t>
    </rPh>
    <rPh sb="3" eb="5">
      <t>サイニュウ</t>
    </rPh>
    <rPh sb="6" eb="8">
      <t>ゴウケイ</t>
    </rPh>
    <rPh sb="9" eb="11">
      <t>イッチ</t>
    </rPh>
    <phoneticPr fontId="6"/>
  </si>
  <si>
    <t>病床確保に当たって必要な項目を記載してください。（不要な項目は削除してください）</t>
    <rPh sb="0" eb="2">
      <t>ビョウショウ</t>
    </rPh>
    <rPh sb="2" eb="4">
      <t>カクホ</t>
    </rPh>
    <rPh sb="5" eb="6">
      <t>ア</t>
    </rPh>
    <rPh sb="9" eb="11">
      <t>ヒツヨウ</t>
    </rPh>
    <rPh sb="12" eb="14">
      <t>コウモク</t>
    </rPh>
    <rPh sb="15" eb="17">
      <t>キサイ</t>
    </rPh>
    <rPh sb="25" eb="27">
      <t>フヨウ</t>
    </rPh>
    <rPh sb="28" eb="30">
      <t>コウモク</t>
    </rPh>
    <rPh sb="31" eb="33">
      <t>サクジョ</t>
    </rPh>
    <phoneticPr fontId="6"/>
  </si>
  <si>
    <t>←日付、医療機関名、申請者住所等は申請書から転記するため入力不要です</t>
    <rPh sb="1" eb="3">
      <t>ヒヅケ</t>
    </rPh>
    <rPh sb="4" eb="6">
      <t>イリョウ</t>
    </rPh>
    <rPh sb="6" eb="9">
      <t>キカンメイ</t>
    </rPh>
    <rPh sb="10" eb="13">
      <t>シンセイシャ</t>
    </rPh>
    <rPh sb="13" eb="15">
      <t>ジュウショ</t>
    </rPh>
    <rPh sb="15" eb="16">
      <t>ナド</t>
    </rPh>
    <rPh sb="17" eb="20">
      <t>シンセイショ</t>
    </rPh>
    <rPh sb="22" eb="24">
      <t>テンキ</t>
    </rPh>
    <rPh sb="28" eb="30">
      <t>ニュウリョク</t>
    </rPh>
    <rPh sb="30" eb="32">
      <t>フヨウ</t>
    </rPh>
    <phoneticPr fontId="6"/>
  </si>
  <si>
    <t>黄色セルを入力してください。</t>
    <rPh sb="0" eb="2">
      <t>キイロ</t>
    </rPh>
    <rPh sb="5" eb="7">
      <t>ニュウリョク</t>
    </rPh>
    <phoneticPr fontId="6"/>
  </si>
  <si>
    <t>←文書番号（第・・・号）はない場合は空白のままご提出ください。</t>
    <rPh sb="1" eb="3">
      <t>ブンショ</t>
    </rPh>
    <rPh sb="3" eb="5">
      <t>バンゴウ</t>
    </rPh>
    <rPh sb="6" eb="7">
      <t>ダイ</t>
    </rPh>
    <rPh sb="10" eb="11">
      <t>ゴウ</t>
    </rPh>
    <rPh sb="15" eb="17">
      <t>バアイ</t>
    </rPh>
    <rPh sb="18" eb="20">
      <t>クウハク</t>
    </rPh>
    <rPh sb="24" eb="26">
      <t>テイシュツ</t>
    </rPh>
    <phoneticPr fontId="6"/>
  </si>
  <si>
    <t>←法人所在地を記載してください。</t>
    <rPh sb="1" eb="3">
      <t>ホウジン</t>
    </rPh>
    <rPh sb="3" eb="6">
      <t>ショザイチ</t>
    </rPh>
    <rPh sb="7" eb="9">
      <t>キサイ</t>
    </rPh>
    <phoneticPr fontId="6"/>
  </si>
  <si>
    <t>←法人名（例：医療法人○○会）を記載してください。</t>
    <rPh sb="1" eb="3">
      <t>ホウジン</t>
    </rPh>
    <rPh sb="3" eb="4">
      <t>メイ</t>
    </rPh>
    <rPh sb="5" eb="6">
      <t>レイ</t>
    </rPh>
    <rPh sb="7" eb="11">
      <t>イリョウホウジン</t>
    </rPh>
    <rPh sb="13" eb="14">
      <t>カイ</t>
    </rPh>
    <rPh sb="16" eb="18">
      <t>キサイ</t>
    </rPh>
    <phoneticPr fontId="6"/>
  </si>
  <si>
    <t>申請者氏名：</t>
    <rPh sb="0" eb="3">
      <t>シンセイシャ</t>
    </rPh>
    <rPh sb="3" eb="5">
      <t>シメイ</t>
    </rPh>
    <phoneticPr fontId="6"/>
  </si>
  <si>
    <t>延べ病床数が病床状況報告書と一致しているか確認してください。</t>
    <rPh sb="0" eb="1">
      <t>ノ</t>
    </rPh>
    <rPh sb="2" eb="5">
      <t>ビョウショウスウ</t>
    </rPh>
    <rPh sb="6" eb="8">
      <t>ビョウショウ</t>
    </rPh>
    <rPh sb="8" eb="10">
      <t>ジョウキョウ</t>
    </rPh>
    <rPh sb="10" eb="13">
      <t>ホウコクショ</t>
    </rPh>
    <rPh sb="14" eb="16">
      <t>イッチ</t>
    </rPh>
    <rPh sb="21" eb="23">
      <t>カクニン</t>
    </rPh>
    <phoneticPr fontId="6"/>
  </si>
  <si>
    <t>補助金収入、自己負担金→別紙5-2-1から転記するので入力不要です。</t>
    <rPh sb="0" eb="3">
      <t>ホジョキン</t>
    </rPh>
    <rPh sb="3" eb="5">
      <t>シュウニュウ</t>
    </rPh>
    <rPh sb="6" eb="8">
      <t>ジコ</t>
    </rPh>
    <rPh sb="8" eb="11">
      <t>フタンキン</t>
    </rPh>
    <rPh sb="12" eb="14">
      <t>ベッシ</t>
    </rPh>
    <rPh sb="21" eb="23">
      <t>テンキ</t>
    </rPh>
    <rPh sb="27" eb="29">
      <t>ニュウリョク</t>
    </rPh>
    <rPh sb="29" eb="31">
      <t>フヨウ</t>
    </rPh>
    <phoneticPr fontId="6"/>
  </si>
  <si>
    <t>←医療機関名を記載してください。</t>
    <rPh sb="1" eb="3">
      <t>イリョウ</t>
    </rPh>
    <rPh sb="3" eb="6">
      <t>キカンメイ</t>
    </rPh>
    <rPh sb="7" eb="9">
      <t>キサイ</t>
    </rPh>
    <phoneticPr fontId="6"/>
  </si>
  <si>
    <t>←医療機関所在地を記載してください。</t>
    <rPh sb="1" eb="3">
      <t>イリョウ</t>
    </rPh>
    <rPh sb="3" eb="5">
      <t>キカン</t>
    </rPh>
    <rPh sb="5" eb="8">
      <t>ショザイチ</t>
    </rPh>
    <rPh sb="9" eb="11">
      <t>キサイ</t>
    </rPh>
    <phoneticPr fontId="6"/>
  </si>
  <si>
    <t>※公立病院の場合は</t>
    <rPh sb="1" eb="3">
      <t>コウリツ</t>
    </rPh>
    <rPh sb="3" eb="5">
      <t>ビョウイン</t>
    </rPh>
    <rPh sb="6" eb="8">
      <t>バアイ</t>
    </rPh>
    <phoneticPr fontId="6"/>
  </si>
  <si>
    <t>　上段（記入例上、医療法人○○会のところ）に「○○市長　○○　○○」と記載し</t>
    <rPh sb="1" eb="3">
      <t>ジョウダン</t>
    </rPh>
    <rPh sb="4" eb="6">
      <t>キニュウ</t>
    </rPh>
    <rPh sb="6" eb="7">
      <t>レイ</t>
    </rPh>
    <rPh sb="7" eb="8">
      <t>ジョウ</t>
    </rPh>
    <rPh sb="9" eb="13">
      <t>イリョウホウジン</t>
    </rPh>
    <rPh sb="15" eb="16">
      <t>カイ</t>
    </rPh>
    <rPh sb="25" eb="27">
      <t>シチョウ</t>
    </rPh>
    <rPh sb="35" eb="37">
      <t>キサイ</t>
    </rPh>
    <phoneticPr fontId="6"/>
  </si>
  <si>
    <t>　下段（記入例上、理事長○○　○○のところ）を空白にしてください。</t>
    <rPh sb="1" eb="3">
      <t>ゲダン</t>
    </rPh>
    <rPh sb="4" eb="6">
      <t>キニュウ</t>
    </rPh>
    <rPh sb="6" eb="8">
      <t>レイジョウ</t>
    </rPh>
    <rPh sb="9" eb="12">
      <t>リジチョウ</t>
    </rPh>
    <rPh sb="23" eb="25">
      <t>クウハク</t>
    </rPh>
    <phoneticPr fontId="6"/>
  </si>
  <si>
    <t>補助事業者（開設者）</t>
    <rPh sb="0" eb="2">
      <t>ホジョ</t>
    </rPh>
    <rPh sb="2" eb="5">
      <t>ジギョウシャ</t>
    </rPh>
    <phoneticPr fontId="6"/>
  </si>
  <si>
    <t>第号</t>
    <rPh sb="0" eb="1">
      <t>ダイ</t>
    </rPh>
    <rPh sb="1" eb="2">
      <t>ゴウ</t>
    </rPh>
    <phoneticPr fontId="6"/>
  </si>
  <si>
    <t>歳入歳出決算書（抄本）</t>
    <rPh sb="0" eb="2">
      <t>サイニュウ</t>
    </rPh>
    <rPh sb="2" eb="4">
      <t>サイシュツ</t>
    </rPh>
    <rPh sb="4" eb="7">
      <t>ケッサンショ</t>
    </rPh>
    <rPh sb="8" eb="10">
      <t>ショウホン</t>
    </rPh>
    <phoneticPr fontId="6"/>
  </si>
  <si>
    <t>←申請書から転記しますので入力不要です</t>
    <rPh sb="1" eb="4">
      <t>シンセイショ</t>
    </rPh>
    <rPh sb="6" eb="8">
      <t>テンキ</t>
    </rPh>
    <rPh sb="13" eb="15">
      <t>ニュウリョク</t>
    </rPh>
    <rPh sb="15" eb="17">
      <t>フヨウ</t>
    </rPh>
    <phoneticPr fontId="6"/>
  </si>
  <si>
    <t>第５号様式（第１０条関係）</t>
    <phoneticPr fontId="6"/>
  </si>
  <si>
    <t>新型コロナウイルス感染症緊急包括支援事業補助金（医療分）実績報告書</t>
    <rPh sb="28" eb="30">
      <t>ジッセキ</t>
    </rPh>
    <rPh sb="30" eb="33">
      <t>ホウコクショ</t>
    </rPh>
    <phoneticPr fontId="6"/>
  </si>
  <si>
    <t>３．　添付書類</t>
    <phoneticPr fontId="6"/>
  </si>
  <si>
    <t>標記事業については、下記のとおり事業が完了したので、関係書類を添えて報告します。</t>
    <phoneticPr fontId="6"/>
  </si>
  <si>
    <t>対象経費の
実支出額</t>
    <rPh sb="0" eb="2">
      <t>タイショウ</t>
    </rPh>
    <rPh sb="2" eb="4">
      <t>ケイヒ</t>
    </rPh>
    <rPh sb="6" eb="10">
      <t>ジツシシュツガク</t>
    </rPh>
    <phoneticPr fontId="6"/>
  </si>
  <si>
    <t>歳入決算</t>
    <rPh sb="0" eb="2">
      <t>サイニュウ</t>
    </rPh>
    <rPh sb="2" eb="4">
      <t>ケッサン</t>
    </rPh>
    <phoneticPr fontId="6"/>
  </si>
  <si>
    <t>歳出決算</t>
    <rPh sb="0" eb="2">
      <t>サイシュツ</t>
    </rPh>
    <rPh sb="2" eb="4">
      <t>ケッサン</t>
    </rPh>
    <phoneticPr fontId="6"/>
  </si>
  <si>
    <t>補助金収入、自己負担金→別紙5-2-3から転記するので入力不要です。</t>
    <rPh sb="0" eb="3">
      <t>ホジョキン</t>
    </rPh>
    <rPh sb="3" eb="5">
      <t>シュウニュウ</t>
    </rPh>
    <rPh sb="6" eb="8">
      <t>ジコ</t>
    </rPh>
    <rPh sb="8" eb="11">
      <t>フタンキン</t>
    </rPh>
    <rPh sb="12" eb="14">
      <t>ベッシ</t>
    </rPh>
    <rPh sb="21" eb="23">
      <t>テンキ</t>
    </rPh>
    <rPh sb="27" eb="29">
      <t>ニュウリョク</t>
    </rPh>
    <rPh sb="29" eb="31">
      <t>フヨウ</t>
    </rPh>
    <phoneticPr fontId="6"/>
  </si>
  <si>
    <t>寄付金その他収入→病院からの持ち出し以外に寄付金や他の補助金収入があった場合はその金額を記載してください。</t>
    <rPh sb="0" eb="3">
      <t>キフキン</t>
    </rPh>
    <rPh sb="5" eb="6">
      <t>タ</t>
    </rPh>
    <rPh sb="6" eb="8">
      <t>シュウニュウ</t>
    </rPh>
    <rPh sb="9" eb="11">
      <t>ビョウイン</t>
    </rPh>
    <rPh sb="14" eb="15">
      <t>モ</t>
    </rPh>
    <rPh sb="16" eb="17">
      <t>ダ</t>
    </rPh>
    <rPh sb="18" eb="20">
      <t>イガイ</t>
    </rPh>
    <rPh sb="21" eb="24">
      <t>キフキン</t>
    </rPh>
    <rPh sb="25" eb="26">
      <t>ホカ</t>
    </rPh>
    <rPh sb="27" eb="30">
      <t>ホジョキン</t>
    </rPh>
    <rPh sb="30" eb="32">
      <t>シュウニュウ</t>
    </rPh>
    <rPh sb="36" eb="38">
      <t>バアイ</t>
    </rPh>
    <rPh sb="41" eb="43">
      <t>キンガク</t>
    </rPh>
    <rPh sb="44" eb="46">
      <t>キサイ</t>
    </rPh>
    <phoneticPr fontId="6"/>
  </si>
  <si>
    <t>病床確保に当たってかかった費用の項目を記載してください。（不要な項目は削除してください）</t>
    <rPh sb="0" eb="2">
      <t>ビョウショウ</t>
    </rPh>
    <rPh sb="2" eb="4">
      <t>カクホ</t>
    </rPh>
    <rPh sb="5" eb="6">
      <t>ア</t>
    </rPh>
    <rPh sb="13" eb="15">
      <t>ヒヨウ</t>
    </rPh>
    <rPh sb="16" eb="18">
      <t>コウモク</t>
    </rPh>
    <rPh sb="19" eb="21">
      <t>キサイ</t>
    </rPh>
    <rPh sb="29" eb="31">
      <t>フヨウ</t>
    </rPh>
    <rPh sb="32" eb="34">
      <t>コウモク</t>
    </rPh>
    <rPh sb="35" eb="37">
      <t>サクジョ</t>
    </rPh>
    <phoneticPr fontId="6"/>
  </si>
  <si>
    <t>病院名</t>
    <rPh sb="0" eb="2">
      <t>ビョウイン</t>
    </rPh>
    <rPh sb="2" eb="3">
      <t>メイ</t>
    </rPh>
    <phoneticPr fontId="28"/>
  </si>
  <si>
    <t>所管保健所に報告した「院内感染報告」※について</t>
    <rPh sb="0" eb="2">
      <t>ショカン</t>
    </rPh>
    <rPh sb="2" eb="5">
      <t>ホケンジョ</t>
    </rPh>
    <rPh sb="6" eb="8">
      <t>ホウコク</t>
    </rPh>
    <rPh sb="11" eb="13">
      <t>インナイ</t>
    </rPh>
    <rPh sb="13" eb="15">
      <t>カンセン</t>
    </rPh>
    <rPh sb="15" eb="17">
      <t>ホウコク</t>
    </rPh>
    <phoneticPr fontId="28"/>
  </si>
  <si>
    <t>所管保健所名</t>
    <rPh sb="0" eb="2">
      <t>ショカン</t>
    </rPh>
    <rPh sb="2" eb="5">
      <t>ホケンジョ</t>
    </rPh>
    <rPh sb="5" eb="6">
      <t>メイ</t>
    </rPh>
    <phoneticPr fontId="28"/>
  </si>
  <si>
    <t>提出日</t>
    <rPh sb="0" eb="3">
      <t>テイシュツビ</t>
    </rPh>
    <phoneticPr fontId="28"/>
  </si>
  <si>
    <t>保健所担当者名</t>
    <rPh sb="0" eb="3">
      <t>ホケンジョ</t>
    </rPh>
    <rPh sb="3" eb="6">
      <t>タントウシャ</t>
    </rPh>
    <rPh sb="6" eb="7">
      <t>メイ</t>
    </rPh>
    <phoneticPr fontId="28"/>
  </si>
  <si>
    <t>※ 令和５年５月２日付け疾対第63号、地医第90号を参照してください。</t>
    <phoneticPr fontId="28"/>
  </si>
  <si>
    <t>病棟名</t>
    <rPh sb="0" eb="2">
      <t>ビョウトウ</t>
    </rPh>
    <rPh sb="2" eb="3">
      <t>メイ</t>
    </rPh>
    <phoneticPr fontId="28"/>
  </si>
  <si>
    <r>
      <t xml:space="preserve">病床機能
</t>
    </r>
    <r>
      <rPr>
        <sz val="9"/>
        <color theme="1"/>
        <rFont val="游ゴシック"/>
        <family val="3"/>
        <charset val="128"/>
        <scheme val="minor"/>
      </rPr>
      <t>※1</t>
    </r>
    <rPh sb="0" eb="2">
      <t>ビョウショウ</t>
    </rPh>
    <rPh sb="2" eb="4">
      <t>キノウ</t>
    </rPh>
    <phoneticPr fontId="28"/>
  </si>
  <si>
    <r>
      <t xml:space="preserve">病床数
</t>
    </r>
    <r>
      <rPr>
        <sz val="9"/>
        <color theme="1"/>
        <rFont val="游ゴシック"/>
        <family val="3"/>
        <charset val="128"/>
        <scheme val="minor"/>
      </rPr>
      <t>※2</t>
    </r>
    <rPh sb="0" eb="3">
      <t>ビョウショウスウ</t>
    </rPh>
    <phoneticPr fontId="28"/>
  </si>
  <si>
    <t>全病床で酸素投与・呼吸モニタリングが可能か</t>
    <rPh sb="0" eb="1">
      <t>ゼン</t>
    </rPh>
    <rPh sb="1" eb="3">
      <t>ビョウショウ</t>
    </rPh>
    <rPh sb="4" eb="8">
      <t>サンソトウヨ</t>
    </rPh>
    <rPh sb="9" eb="11">
      <t>コキュウ</t>
    </rPh>
    <rPh sb="18" eb="20">
      <t>カノウ</t>
    </rPh>
    <phoneticPr fontId="28"/>
  </si>
  <si>
    <t>例</t>
    <rPh sb="0" eb="1">
      <t>レイ</t>
    </rPh>
    <phoneticPr fontId="28"/>
  </si>
  <si>
    <t>3階病棟</t>
    <rPh sb="0" eb="2">
      <t>サンガイ</t>
    </rPh>
    <rPh sb="2" eb="4">
      <t>ビョウトウ</t>
    </rPh>
    <phoneticPr fontId="28"/>
  </si>
  <si>
    <t>一般病床</t>
    <rPh sb="0" eb="2">
      <t>イッパン</t>
    </rPh>
    <rPh sb="2" eb="4">
      <t>ビョウショウ</t>
    </rPh>
    <phoneticPr fontId="28"/>
  </si>
  <si>
    <t>○</t>
  </si>
  <si>
    <t>※1</t>
    <phoneticPr fontId="28"/>
  </si>
  <si>
    <t>病床機能は、①ICU、②HCU、③一般病床、④療養病床より選択ください。</t>
    <phoneticPr fontId="28"/>
  </si>
  <si>
    <t>精神科療養病床については、医療療養病床と実質的に同じ人員配置や機能で対応</t>
    <phoneticPr fontId="28"/>
  </si>
  <si>
    <t>している場合は、療養病床を選択ください。</t>
    <phoneticPr fontId="28"/>
  </si>
  <si>
    <t>※2</t>
    <phoneticPr fontId="28"/>
  </si>
  <si>
    <t>各病棟内の通常期の病床数をご記入ください。</t>
    <rPh sb="0" eb="3">
      <t>カクビョウトウ</t>
    </rPh>
    <rPh sb="3" eb="4">
      <t>ナイ</t>
    </rPh>
    <rPh sb="5" eb="8">
      <t>ツウジョウキ</t>
    </rPh>
    <rPh sb="9" eb="12">
      <t>ビョウショウスウ</t>
    </rPh>
    <rPh sb="14" eb="16">
      <t>キニュウ</t>
    </rPh>
    <phoneticPr fontId="28"/>
  </si>
  <si>
    <t>※3</t>
    <phoneticPr fontId="28"/>
  </si>
  <si>
    <t>新型コロナウイルス感染患者の受入実績及び受入可能病床数を、</t>
    <rPh sb="0" eb="2">
      <t>シンガタ</t>
    </rPh>
    <rPh sb="9" eb="11">
      <t>カンセン</t>
    </rPh>
    <rPh sb="11" eb="13">
      <t>カンジャ</t>
    </rPh>
    <rPh sb="14" eb="16">
      <t>ウケイレ</t>
    </rPh>
    <rPh sb="16" eb="18">
      <t>ジッセキ</t>
    </rPh>
    <rPh sb="18" eb="19">
      <t>オヨ</t>
    </rPh>
    <rPh sb="20" eb="22">
      <t>ウケイレ</t>
    </rPh>
    <rPh sb="22" eb="24">
      <t>カノウ</t>
    </rPh>
    <rPh sb="24" eb="27">
      <t>ビョウショウスウ</t>
    </rPh>
    <phoneticPr fontId="28"/>
  </si>
  <si>
    <t>自院管理を除く）を受け入れた実績がある。</t>
    <rPh sb="2" eb="4">
      <t>カンリ</t>
    </rPh>
    <rPh sb="14" eb="16">
      <t>ジッセキ</t>
    </rPh>
    <phoneticPr fontId="28"/>
  </si>
  <si>
    <t>医療期間等情報支援システム（G-MIS）に入力した。</t>
    <rPh sb="0" eb="2">
      <t>イリョウ</t>
    </rPh>
    <rPh sb="2" eb="4">
      <t>キカン</t>
    </rPh>
    <rPh sb="4" eb="5">
      <t>トウ</t>
    </rPh>
    <rPh sb="5" eb="7">
      <t>ジョウホウ</t>
    </rPh>
    <rPh sb="7" eb="9">
      <t>シエン</t>
    </rPh>
    <rPh sb="21" eb="23">
      <t>ニュウリョク</t>
    </rPh>
    <phoneticPr fontId="28"/>
  </si>
  <si>
    <t>～</t>
    <phoneticPr fontId="6"/>
  </si>
  <si>
    <t>←対象期間は補助条件確認書から転記するので入力不要です。</t>
    <rPh sb="1" eb="3">
      <t>タイショウ</t>
    </rPh>
    <rPh sb="3" eb="5">
      <t>キカン</t>
    </rPh>
    <rPh sb="6" eb="13">
      <t>ホジョジョウケンカクニンショ</t>
    </rPh>
    <rPh sb="15" eb="17">
      <t>テンキ</t>
    </rPh>
    <rPh sb="21" eb="23">
      <t>ニュウリョク</t>
    </rPh>
    <rPh sb="23" eb="25">
      <t>フヨウ</t>
    </rPh>
    <phoneticPr fontId="6"/>
  </si>
  <si>
    <t>←申請書から転記するので入力不要です。</t>
    <rPh sb="1" eb="4">
      <t>シンセイショ</t>
    </rPh>
    <rPh sb="6" eb="8">
      <t>テンキ</t>
    </rPh>
    <rPh sb="12" eb="14">
      <t>ニュウリョク</t>
    </rPh>
    <rPh sb="14" eb="16">
      <t>フヨウ</t>
    </rPh>
    <phoneticPr fontId="6"/>
  </si>
  <si>
    <t>別紙5-2-2、5-2-4転記用</t>
    <rPh sb="0" eb="2">
      <t>ベッシ</t>
    </rPh>
    <rPh sb="13" eb="15">
      <t>テンキ</t>
    </rPh>
    <rPh sb="15" eb="16">
      <t>ヨウ</t>
    </rPh>
    <phoneticPr fontId="6"/>
  </si>
  <si>
    <t>←病床数は半角数字を入力してください（入力した数字に「床」を付けて表示します）</t>
    <rPh sb="1" eb="3">
      <t>ビョウショウ</t>
    </rPh>
    <rPh sb="3" eb="4">
      <t>スウ</t>
    </rPh>
    <rPh sb="5" eb="7">
      <t>ハンカク</t>
    </rPh>
    <rPh sb="7" eb="9">
      <t>スウジ</t>
    </rPh>
    <rPh sb="10" eb="12">
      <t>ニュウリョク</t>
    </rPh>
    <rPh sb="19" eb="21">
      <t>ニュウリョク</t>
    </rPh>
    <rPh sb="23" eb="25">
      <t>スウジ</t>
    </rPh>
    <rPh sb="27" eb="28">
      <t>ユカ</t>
    </rPh>
    <rPh sb="30" eb="31">
      <t>ツ</t>
    </rPh>
    <rPh sb="33" eb="35">
      <t>ヒョウジ</t>
    </rPh>
    <phoneticPr fontId="6"/>
  </si>
  <si>
    <t>※3,4ともに実績がわかる資料があれば、一緒に提出してください。</t>
    <rPh sb="7" eb="9">
      <t>ジッセキ</t>
    </rPh>
    <rPh sb="13" eb="15">
      <t>シリョウ</t>
    </rPh>
    <rPh sb="20" eb="22">
      <t>イッショ</t>
    </rPh>
    <rPh sb="23" eb="25">
      <t>テイシュツ</t>
    </rPh>
    <phoneticPr fontId="6"/>
  </si>
  <si>
    <t>↑別紙5-2-4、決算書から転記するので入力不要です。</t>
    <rPh sb="1" eb="3">
      <t>ベッシ</t>
    </rPh>
    <rPh sb="9" eb="12">
      <t>ケッサンショ</t>
    </rPh>
    <rPh sb="14" eb="16">
      <t>テンキ</t>
    </rPh>
    <rPh sb="20" eb="22">
      <t>ニュウリョク</t>
    </rPh>
    <rPh sb="22" eb="24">
      <t>フヨウ</t>
    </rPh>
    <phoneticPr fontId="6"/>
  </si>
  <si>
    <t>補助条件確認書（実績報告時）</t>
    <rPh sb="0" eb="2">
      <t>ホジョ</t>
    </rPh>
    <rPh sb="2" eb="4">
      <t>ジョウケン</t>
    </rPh>
    <rPh sb="4" eb="7">
      <t>カクニンショ</t>
    </rPh>
    <rPh sb="8" eb="10">
      <t>ジッセキ</t>
    </rPh>
    <rPh sb="10" eb="12">
      <t>ホウコク</t>
    </rPh>
    <rPh sb="12" eb="13">
      <t>ジ</t>
    </rPh>
    <phoneticPr fontId="28"/>
  </si>
  <si>
    <t>補助条件確認書（交付申請時）</t>
    <rPh sb="0" eb="2">
      <t>ホジョ</t>
    </rPh>
    <rPh sb="2" eb="4">
      <t>ジョウケン</t>
    </rPh>
    <rPh sb="4" eb="7">
      <t>カクニンショ</t>
    </rPh>
    <rPh sb="8" eb="10">
      <t>コウフ</t>
    </rPh>
    <rPh sb="10" eb="13">
      <t>シンセイジ</t>
    </rPh>
    <phoneticPr fontId="28"/>
  </si>
  <si>
    <t>←補助条件確認書(申請時)から転記するので入力不要です。</t>
    <rPh sb="1" eb="3">
      <t>ホジョ</t>
    </rPh>
    <rPh sb="3" eb="5">
      <t>ジョウケン</t>
    </rPh>
    <rPh sb="5" eb="8">
      <t>カクニンショ</t>
    </rPh>
    <rPh sb="9" eb="12">
      <t>シンセイジ</t>
    </rPh>
    <rPh sb="15" eb="17">
      <t>テンキ</t>
    </rPh>
    <rPh sb="21" eb="23">
      <t>ニュウリョク</t>
    </rPh>
    <rPh sb="23" eb="25">
      <t>フヨウ</t>
    </rPh>
    <phoneticPr fontId="6"/>
  </si>
  <si>
    <t>新型コロナウイルス感染症対応に係る病床状況報告書 より各月のシートの合計を転記してください。
（黄色セル部分）</t>
    <rPh sb="17" eb="19">
      <t>ビョウショウ</t>
    </rPh>
    <rPh sb="19" eb="21">
      <t>ジョウキョウ</t>
    </rPh>
    <rPh sb="27" eb="29">
      <t>カクツキ</t>
    </rPh>
    <rPh sb="34" eb="36">
      <t>ゴウケイ</t>
    </rPh>
    <rPh sb="37" eb="39">
      <t>テンキ</t>
    </rPh>
    <rPh sb="48" eb="50">
      <t>キイロ</t>
    </rPh>
    <rPh sb="52" eb="54">
      <t>ブブン</t>
    </rPh>
    <phoneticPr fontId="28"/>
  </si>
  <si>
    <t>種別</t>
    <rPh sb="0" eb="2">
      <t>シュベツ</t>
    </rPh>
    <phoneticPr fontId="28"/>
  </si>
  <si>
    <t>病床の分類</t>
    <rPh sb="0" eb="2">
      <t>ビョウショウ</t>
    </rPh>
    <rPh sb="3" eb="5">
      <t>ブンルイ</t>
    </rPh>
    <phoneticPr fontId="28"/>
  </si>
  <si>
    <t>4月</t>
    <rPh sb="1" eb="2">
      <t>ガツ</t>
    </rPh>
    <phoneticPr fontId="6"/>
  </si>
  <si>
    <t>5月1～7日</t>
    <rPh sb="1" eb="2">
      <t>ガツ</t>
    </rPh>
    <phoneticPr fontId="6"/>
  </si>
  <si>
    <t>4/1～5/7
計</t>
    <rPh sb="8" eb="9">
      <t>ケイ</t>
    </rPh>
    <phoneticPr fontId="6"/>
  </si>
  <si>
    <t>合計</t>
    <rPh sb="0" eb="2">
      <t>ゴウケイ</t>
    </rPh>
    <phoneticPr fontId="28"/>
  </si>
  <si>
    <t>陽性</t>
    <rPh sb="0" eb="2">
      <t>ヨウセイ</t>
    </rPh>
    <phoneticPr fontId="6"/>
  </si>
  <si>
    <t>疑い</t>
    <rPh sb="0" eb="1">
      <t>ウタガ</t>
    </rPh>
    <phoneticPr fontId="6"/>
  </si>
  <si>
    <t>ICU</t>
    <phoneticPr fontId="28"/>
  </si>
  <si>
    <t>稼働
病床</t>
    <rPh sb="0" eb="2">
      <t>カドウ</t>
    </rPh>
    <rPh sb="3" eb="5">
      <t>ビョウショウ</t>
    </rPh>
    <phoneticPr fontId="28"/>
  </si>
  <si>
    <t>即応病床（A）</t>
    <rPh sb="0" eb="2">
      <t>ソクオウ</t>
    </rPh>
    <rPh sb="2" eb="4">
      <t>ビョウショウ</t>
    </rPh>
    <phoneticPr fontId="28"/>
  </si>
  <si>
    <t>病床数</t>
    <rPh sb="0" eb="3">
      <t>ビョウショウスウ</t>
    </rPh>
    <phoneticPr fontId="28"/>
  </si>
  <si>
    <t>入院者数</t>
    <rPh sb="0" eb="3">
      <t>ニュウインシャ</t>
    </rPh>
    <rPh sb="3" eb="4">
      <t>スウ</t>
    </rPh>
    <phoneticPr fontId="28"/>
  </si>
  <si>
    <t>休止病床　休止理由①</t>
    <rPh sb="0" eb="1">
      <t>キュウ</t>
    </rPh>
    <rPh sb="2" eb="4">
      <t>ビョウショウ</t>
    </rPh>
    <rPh sb="5" eb="7">
      <t>キュウシ</t>
    </rPh>
    <rPh sb="7" eb="9">
      <t>リユウ</t>
    </rPh>
    <phoneticPr fontId="28"/>
  </si>
  <si>
    <t>休止病床　休止理由②</t>
    <rPh sb="0" eb="1">
      <t>キュウ</t>
    </rPh>
    <rPh sb="2" eb="4">
      <t>ビョウショウ</t>
    </rPh>
    <rPh sb="5" eb="7">
      <t>キュウシ</t>
    </rPh>
    <rPh sb="7" eb="9">
      <t>リユウ</t>
    </rPh>
    <phoneticPr fontId="28"/>
  </si>
  <si>
    <t>HCU</t>
    <phoneticPr fontId="28"/>
  </si>
  <si>
    <t>即応病床のうち
重症者対応可能病床</t>
    <rPh sb="0" eb="2">
      <t>ソクオウ</t>
    </rPh>
    <rPh sb="2" eb="4">
      <t>ビョウショウ</t>
    </rPh>
    <rPh sb="8" eb="11">
      <t>ジュウショウシャ</t>
    </rPh>
    <rPh sb="11" eb="13">
      <t>タイオウ</t>
    </rPh>
    <rPh sb="13" eb="15">
      <t>カノウ</t>
    </rPh>
    <rPh sb="15" eb="17">
      <t>ビョウショウ</t>
    </rPh>
    <phoneticPr fontId="28"/>
  </si>
  <si>
    <r>
      <t>休止病床　休止理由①②（</t>
    </r>
    <r>
      <rPr>
        <b/>
        <sz val="11"/>
        <color rgb="FFFF0000"/>
        <rFont val="游ゴシック"/>
        <family val="3"/>
        <charset val="128"/>
        <scheme val="minor"/>
      </rPr>
      <t>その他病床</t>
    </r>
    <r>
      <rPr>
        <sz val="11"/>
        <rFont val="游ゴシック"/>
        <family val="3"/>
        <charset val="128"/>
        <scheme val="minor"/>
      </rPr>
      <t>）</t>
    </r>
    <rPh sb="0" eb="1">
      <t>キュウ</t>
    </rPh>
    <rPh sb="2" eb="4">
      <t>ビョウショウ</t>
    </rPh>
    <rPh sb="5" eb="7">
      <t>キュウシ</t>
    </rPh>
    <rPh sb="7" eb="9">
      <t>リユウ</t>
    </rPh>
    <rPh sb="14" eb="15">
      <t>タ</t>
    </rPh>
    <rPh sb="15" eb="17">
      <t>ビョウショウ</t>
    </rPh>
    <phoneticPr fontId="28"/>
  </si>
  <si>
    <t>総入院患者数（B）</t>
    <rPh sb="0" eb="1">
      <t>ソウ</t>
    </rPh>
    <rPh sb="1" eb="3">
      <t>ニュウイン</t>
    </rPh>
    <rPh sb="3" eb="6">
      <t>カンジャスウ</t>
    </rPh>
    <phoneticPr fontId="28"/>
  </si>
  <si>
    <t>うち新型コロナ関連患者数</t>
    <rPh sb="2" eb="4">
      <t>シンガタ</t>
    </rPh>
    <rPh sb="7" eb="9">
      <t>カンレン</t>
    </rPh>
    <rPh sb="9" eb="12">
      <t>カンジャスウ</t>
    </rPh>
    <phoneticPr fontId="1"/>
  </si>
  <si>
    <t>うちその他患者数</t>
    <rPh sb="4" eb="5">
      <t>タ</t>
    </rPh>
    <rPh sb="5" eb="8">
      <t>カンジャスウ</t>
    </rPh>
    <phoneticPr fontId="1"/>
  </si>
  <si>
    <t>空き病床数（A-B）</t>
    <rPh sb="0" eb="1">
      <t>ア</t>
    </rPh>
    <rPh sb="2" eb="5">
      <t>ビョウショウスウ</t>
    </rPh>
    <phoneticPr fontId="28"/>
  </si>
  <si>
    <t>休止病床　休止理由②</t>
    <rPh sb="0" eb="2">
      <t>キュウシ</t>
    </rPh>
    <rPh sb="2" eb="4">
      <t>ビョウショウ</t>
    </rPh>
    <rPh sb="5" eb="7">
      <t>キュウシ</t>
    </rPh>
    <rPh sb="7" eb="9">
      <t>リユウ</t>
    </rPh>
    <phoneticPr fontId="28"/>
  </si>
  <si>
    <t>（一般病院分）</t>
  </si>
  <si>
    <t>新型コロナウイルス感染症院内感染発生医療機関支援事業</t>
    <phoneticPr fontId="6"/>
  </si>
  <si>
    <t>別紙5-4-2、5-4-4転記用</t>
    <rPh sb="0" eb="2">
      <t>ベッシ</t>
    </rPh>
    <rPh sb="13" eb="15">
      <t>テンキ</t>
    </rPh>
    <rPh sb="15" eb="16">
      <t>ヨウ</t>
    </rPh>
    <phoneticPr fontId="6"/>
  </si>
  <si>
    <t>別紙５－４－１</t>
    <rPh sb="0" eb="2">
      <t>ベッシ</t>
    </rPh>
    <phoneticPr fontId="6"/>
  </si>
  <si>
    <t>　　年度奈良県新型コロナウイルス感染症院内感染発生医療機関支援事業所要額調書（一般病院分）</t>
    <rPh sb="2" eb="4">
      <t>ネンド</t>
    </rPh>
    <rPh sb="7" eb="9">
      <t>シンガタ</t>
    </rPh>
    <rPh sb="16" eb="19">
      <t>カンセンショウ</t>
    </rPh>
    <rPh sb="19" eb="21">
      <t>インナイ</t>
    </rPh>
    <rPh sb="21" eb="23">
      <t>カンセン</t>
    </rPh>
    <rPh sb="23" eb="25">
      <t>ハッセイ</t>
    </rPh>
    <rPh sb="25" eb="27">
      <t>イリョウ</t>
    </rPh>
    <rPh sb="27" eb="29">
      <t>キカン</t>
    </rPh>
    <rPh sb="29" eb="31">
      <t>シエン</t>
    </rPh>
    <rPh sb="31" eb="33">
      <t>ジギョウ</t>
    </rPh>
    <rPh sb="33" eb="36">
      <t>ショヨウガク</t>
    </rPh>
    <rPh sb="36" eb="38">
      <t>チョウショ</t>
    </rPh>
    <rPh sb="39" eb="41">
      <t>イッパン</t>
    </rPh>
    <rPh sb="41" eb="43">
      <t>ビョウイン</t>
    </rPh>
    <rPh sb="43" eb="44">
      <t>ブン</t>
    </rPh>
    <phoneticPr fontId="6"/>
  </si>
  <si>
    <t>↑別紙5-4-2、予算書から転記するので入力不要です。</t>
    <rPh sb="1" eb="3">
      <t>ベッシ</t>
    </rPh>
    <rPh sb="9" eb="12">
      <t>ヨサンショ</t>
    </rPh>
    <rPh sb="14" eb="16">
      <t>テンキ</t>
    </rPh>
    <rPh sb="20" eb="22">
      <t>ニュウリョク</t>
    </rPh>
    <rPh sb="22" eb="24">
      <t>フヨウ</t>
    </rPh>
    <phoneticPr fontId="6"/>
  </si>
  <si>
    <t>（別紙５－４－２）</t>
    <rPh sb="1" eb="3">
      <t>ベッシ</t>
    </rPh>
    <phoneticPr fontId="12"/>
  </si>
  <si>
    <t>新型コロナウイルス感染症院内感染発生医療機関支援事業実施計画書（一般病院分）</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rPh sb="26" eb="28">
      <t>ジッシ</t>
    </rPh>
    <rPh sb="28" eb="30">
      <t>ケイカク</t>
    </rPh>
    <rPh sb="30" eb="31">
      <t>ショ</t>
    </rPh>
    <rPh sb="32" eb="37">
      <t>イッパンビョウインブン</t>
    </rPh>
    <phoneticPr fontId="12"/>
  </si>
  <si>
    <t>（３）上記以外の病床</t>
    <rPh sb="3" eb="5">
      <t>ジョウキ</t>
    </rPh>
    <rPh sb="5" eb="7">
      <t>イガイ</t>
    </rPh>
    <rPh sb="8" eb="10">
      <t>ビョウショウ</t>
    </rPh>
    <phoneticPr fontId="14"/>
  </si>
  <si>
    <t>（４）重症・中等症 患者、特別な配慮が必要な患者、医師の判断で特に高いリスクが認められる患者を受け入れる病床以外の病床（療養病床含む。）</t>
    <rPh sb="3" eb="5">
      <t>ジュウショウ</t>
    </rPh>
    <rPh sb="6" eb="8">
      <t>チュウトウ</t>
    </rPh>
    <rPh sb="8" eb="9">
      <t>ショウ</t>
    </rPh>
    <rPh sb="10" eb="12">
      <t>カンジャ</t>
    </rPh>
    <rPh sb="13" eb="15">
      <t>トクベツ</t>
    </rPh>
    <rPh sb="16" eb="18">
      <t>ハイリョ</t>
    </rPh>
    <rPh sb="19" eb="21">
      <t>ヒツヨウ</t>
    </rPh>
    <rPh sb="22" eb="24">
      <t>カンジャ</t>
    </rPh>
    <rPh sb="25" eb="27">
      <t>イシ</t>
    </rPh>
    <rPh sb="28" eb="30">
      <t>ハンダン</t>
    </rPh>
    <rPh sb="31" eb="32">
      <t>トク</t>
    </rPh>
    <rPh sb="33" eb="34">
      <t>タカ</t>
    </rPh>
    <rPh sb="39" eb="40">
      <t>ミト</t>
    </rPh>
    <rPh sb="44" eb="46">
      <t>カンジャ</t>
    </rPh>
    <rPh sb="47" eb="48">
      <t>ウ</t>
    </rPh>
    <rPh sb="49" eb="50">
      <t>イ</t>
    </rPh>
    <rPh sb="52" eb="54">
      <t>ビョウショウ</t>
    </rPh>
    <rPh sb="54" eb="56">
      <t>イガイ</t>
    </rPh>
    <rPh sb="57" eb="59">
      <t>ビョウショウ</t>
    </rPh>
    <rPh sb="60" eb="62">
      <t>リョウヨウ</t>
    </rPh>
    <rPh sb="62" eb="64">
      <t>ビョウショウ</t>
    </rPh>
    <rPh sb="64" eb="65">
      <t>フク</t>
    </rPh>
    <phoneticPr fontId="14"/>
  </si>
  <si>
    <t>別紙5－４－３</t>
    <rPh sb="0" eb="2">
      <t>ベッシ</t>
    </rPh>
    <phoneticPr fontId="6"/>
  </si>
  <si>
    <t>　　年度奈良県新型コロナウイルス感染症院内感染発生医療機関支援事業所要額精算書（一般病院分）</t>
    <rPh sb="2" eb="4">
      <t>ネンド</t>
    </rPh>
    <rPh sb="7" eb="9">
      <t>シンガタ</t>
    </rPh>
    <rPh sb="16" eb="19">
      <t>カンセンショウ</t>
    </rPh>
    <rPh sb="19" eb="21">
      <t>インナイ</t>
    </rPh>
    <rPh sb="21" eb="23">
      <t>カンセン</t>
    </rPh>
    <rPh sb="23" eb="25">
      <t>ハッセイ</t>
    </rPh>
    <rPh sb="25" eb="27">
      <t>イリョウ</t>
    </rPh>
    <rPh sb="27" eb="29">
      <t>キカン</t>
    </rPh>
    <rPh sb="29" eb="31">
      <t>シエン</t>
    </rPh>
    <rPh sb="31" eb="33">
      <t>ジギョウ</t>
    </rPh>
    <rPh sb="33" eb="36">
      <t>ショヨウガク</t>
    </rPh>
    <rPh sb="36" eb="39">
      <t>セイサンショ</t>
    </rPh>
    <rPh sb="40" eb="42">
      <t>イッパン</t>
    </rPh>
    <rPh sb="42" eb="44">
      <t>ビョウイン</t>
    </rPh>
    <rPh sb="44" eb="45">
      <t>ブン</t>
    </rPh>
    <phoneticPr fontId="6"/>
  </si>
  <si>
    <t>（別紙５－4－４）</t>
    <rPh sb="1" eb="3">
      <t>ベッシ</t>
    </rPh>
    <phoneticPr fontId="12"/>
  </si>
  <si>
    <t>新型コロナウイルス感染症院内感染発生医療機関支援事業実績報告書（一般病院分）</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rPh sb="26" eb="28">
      <t>ジッセキ</t>
    </rPh>
    <rPh sb="28" eb="30">
      <t>ホウコク</t>
    </rPh>
    <rPh sb="30" eb="31">
      <t>ショ</t>
    </rPh>
    <rPh sb="32" eb="34">
      <t>イッパン</t>
    </rPh>
    <rPh sb="34" eb="36">
      <t>ビョウイン</t>
    </rPh>
    <rPh sb="36" eb="37">
      <t>ブン</t>
    </rPh>
    <phoneticPr fontId="12"/>
  </si>
  <si>
    <t>10月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</si>
  <si>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</si>
  <si>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</si>
  <si>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</si>
  <si>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</si>
  <si>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</si>
  <si>
    <t>10/1～3/31
計</t>
    <rPh sb="10" eb="11">
      <t>ケイ</t>
    </rPh>
    <phoneticPr fontId="28"/>
  </si>
  <si>
    <t>令和6年3月31日までに、新型コロナウイルス感染症患者（院内感染による</t>
    <rPh sb="0" eb="2">
      <t>レイワ</t>
    </rPh>
    <rPh sb="3" eb="4">
      <t>ネン</t>
    </rPh>
    <rPh sb="5" eb="6">
      <t>ガツ</t>
    </rPh>
    <rPh sb="8" eb="9">
      <t>ニチ</t>
    </rPh>
    <rPh sb="13" eb="15">
      <t>シンガタ</t>
    </rPh>
    <rPh sb="22" eb="25">
      <t>カンセンショウ</t>
    </rPh>
    <rPh sb="25" eb="27">
      <t>カンジャ</t>
    </rPh>
    <rPh sb="28" eb="30">
      <t>インナイ</t>
    </rPh>
    <rPh sb="30" eb="32">
      <t>カンセン</t>
    </rPh>
    <phoneticPr fontId="28"/>
  </si>
  <si>
    <t>医療機関において入院している患者が原疾患とは別に新たに新型コロナ感染症に</t>
    <rPh sb="0" eb="2">
      <t>イリョウ</t>
    </rPh>
    <rPh sb="2" eb="4">
      <t>キカン</t>
    </rPh>
    <rPh sb="8" eb="10">
      <t>ニュウイン</t>
    </rPh>
    <rPh sb="14" eb="16">
      <t>カンジャ</t>
    </rPh>
    <rPh sb="17" eb="20">
      <t>ゲンシッカン</t>
    </rPh>
    <rPh sb="22" eb="23">
      <t>ベツ</t>
    </rPh>
    <rPh sb="24" eb="25">
      <t>アラ</t>
    </rPh>
    <rPh sb="27" eb="29">
      <t>シンガタ</t>
    </rPh>
    <rPh sb="32" eb="35">
      <t>カンセンショウ</t>
    </rPh>
    <phoneticPr fontId="28"/>
  </si>
  <si>
    <r>
      <t>院内感染の
対応開始日</t>
    </r>
    <r>
      <rPr>
        <sz val="9"/>
        <color theme="1"/>
        <rFont val="游ゴシック"/>
        <family val="3"/>
        <charset val="128"/>
        <scheme val="minor"/>
      </rPr>
      <t>※3</t>
    </r>
    <rPh sb="0" eb="2">
      <t>インナイ</t>
    </rPh>
    <rPh sb="2" eb="4">
      <t>カンセン</t>
    </rPh>
    <rPh sb="6" eb="8">
      <t>タイオウ</t>
    </rPh>
    <rPh sb="8" eb="11">
      <t>カイシビ</t>
    </rPh>
    <phoneticPr fontId="28"/>
  </si>
  <si>
    <r>
      <t>最後の陽性患者が退院基準を
満たした日</t>
    </r>
    <r>
      <rPr>
        <sz val="9"/>
        <color theme="1"/>
        <rFont val="游ゴシック"/>
        <family val="3"/>
        <charset val="128"/>
        <scheme val="minor"/>
      </rPr>
      <t>※4</t>
    </r>
    <rPh sb="0" eb="2">
      <t>サイゴ</t>
    </rPh>
    <rPh sb="3" eb="5">
      <t>ヨウセイ</t>
    </rPh>
    <rPh sb="5" eb="7">
      <t>カンジャ</t>
    </rPh>
    <rPh sb="8" eb="10">
      <t>タイイン</t>
    </rPh>
    <rPh sb="10" eb="12">
      <t>キジュン</t>
    </rPh>
    <rPh sb="14" eb="15">
      <t>ミ</t>
    </rPh>
    <rPh sb="18" eb="19">
      <t>ヒ</t>
    </rPh>
    <phoneticPr fontId="28"/>
  </si>
  <si>
    <t>※4</t>
    <phoneticPr fontId="28"/>
  </si>
  <si>
    <t>罹患した日（入院時に陽性だった患者は補助対象外）をご記入ください。</t>
    <rPh sb="6" eb="9">
      <t>ニュウインジ</t>
    </rPh>
    <rPh sb="10" eb="12">
      <t>ヨウセイ</t>
    </rPh>
    <rPh sb="15" eb="17">
      <t>カンジャ</t>
    </rPh>
    <rPh sb="18" eb="20">
      <t>ホジョ</t>
    </rPh>
    <rPh sb="20" eb="23">
      <t>タイショウガイ</t>
    </rPh>
    <rPh sb="26" eb="28">
      <t>キニュウ</t>
    </rPh>
    <phoneticPr fontId="28"/>
  </si>
  <si>
    <t>院内感染により陽性となった入院患者が新型コロナの退院基準を満たした日をご</t>
    <rPh sb="0" eb="2">
      <t>インナイ</t>
    </rPh>
    <rPh sb="2" eb="4">
      <t>カンセン</t>
    </rPh>
    <rPh sb="7" eb="9">
      <t>ヨウセイ</t>
    </rPh>
    <rPh sb="13" eb="15">
      <t>ニュウイン</t>
    </rPh>
    <rPh sb="15" eb="17">
      <t>カンジャ</t>
    </rPh>
    <rPh sb="18" eb="20">
      <t>シンガタ</t>
    </rPh>
    <rPh sb="24" eb="26">
      <t>タイイン</t>
    </rPh>
    <rPh sb="26" eb="28">
      <t>キジュン</t>
    </rPh>
    <rPh sb="29" eb="30">
      <t>ミ</t>
    </rPh>
    <rPh sb="33" eb="34">
      <t>ヒ</t>
    </rPh>
    <phoneticPr fontId="6"/>
  </si>
  <si>
    <t>記入ください。</t>
    <rPh sb="0" eb="2">
      <t>キニュウ</t>
    </rPh>
    <phoneticPr fontId="6"/>
  </si>
  <si>
    <t>　新型コロナウイルス感染症の院内感染が発生し、「令和５年度新型コロナウイルス感染症緊急包括支援事業補助金（医療分） 奈良県新型コロナウイルス感染症院内感染発生医療機関支援事業」を申請する場合は、補助条件の充足状況を確認するため、本確認書を提出してください。</t>
    <phoneticPr fontId="28"/>
  </si>
  <si>
    <t>院内感染が発生した病棟名と病棟の状況</t>
    <rPh sb="0" eb="2">
      <t>インナイ</t>
    </rPh>
    <rPh sb="2" eb="4">
      <t>カンセン</t>
    </rPh>
    <rPh sb="5" eb="7">
      <t>ハッセイ</t>
    </rPh>
    <rPh sb="9" eb="11">
      <t>ビョウトウ</t>
    </rPh>
    <rPh sb="11" eb="12">
      <t>メイ</t>
    </rPh>
    <rPh sb="13" eb="15">
      <t>ビョウトウ</t>
    </rPh>
    <rPh sb="16" eb="18">
      <t>ジョウキョウ</t>
    </rPh>
    <phoneticPr fontId="28"/>
  </si>
  <si>
    <t>←クラスター化し、所管保健所に「院内感染報告」を行っている場合は入力してください。</t>
    <rPh sb="6" eb="7">
      <t>カ</t>
    </rPh>
    <rPh sb="9" eb="11">
      <t>ショカン</t>
    </rPh>
    <rPh sb="11" eb="14">
      <t>ホケンジョ</t>
    </rPh>
    <rPh sb="16" eb="18">
      <t>インナイ</t>
    </rPh>
    <rPh sb="18" eb="20">
      <t>カンセン</t>
    </rPh>
    <rPh sb="20" eb="22">
      <t>ホウコク</t>
    </rPh>
    <rPh sb="24" eb="25">
      <t>オコナ</t>
    </rPh>
    <rPh sb="29" eb="31">
      <t>バアイ</t>
    </rPh>
    <rPh sb="32" eb="34">
      <t>ニュウリョク</t>
    </rPh>
    <phoneticPr fontId="6"/>
  </si>
  <si>
    <t>　クラスター化しておらず、報告していない場合は入力不要です。</t>
    <rPh sb="6" eb="7">
      <t>カ</t>
    </rPh>
    <rPh sb="13" eb="15">
      <t>ホウコク</t>
    </rPh>
    <rPh sb="20" eb="22">
      <t>バアイ</t>
    </rPh>
    <rPh sb="23" eb="25">
      <t>ニュウリョク</t>
    </rPh>
    <rPh sb="25" eb="27">
      <t>フヨウ</t>
    </rPh>
    <phoneticPr fontId="6"/>
  </si>
  <si>
    <t>誓　約　書</t>
    <rPh sb="0" eb="1">
      <t>チカイ</t>
    </rPh>
    <rPh sb="2" eb="3">
      <t>ヤク</t>
    </rPh>
    <rPh sb="4" eb="5">
      <t>ショ</t>
    </rPh>
    <phoneticPr fontId="28"/>
  </si>
  <si>
    <t>　「令和５年度新型コロナウイルス感染症緊急包括支援事業補助金（医療分） 奈良県新型コロナウイルス感染症院内感染発生医療機関支援事業」を申請するにあたり、院内感染収束後は、積極的に外部からの新型コロナウイルス感染症患者を受け入れることを誓約します。</t>
    <phoneticPr fontId="28"/>
  </si>
  <si>
    <t>奈良県知事　殿</t>
    <rPh sb="0" eb="3">
      <t>ナラケン</t>
    </rPh>
    <rPh sb="3" eb="5">
      <t>チジ</t>
    </rPh>
    <rPh sb="6" eb="7">
      <t>ドノ</t>
    </rPh>
    <phoneticPr fontId="6"/>
  </si>
  <si>
    <t>重症・中等症 患者、特別な配慮が必要な患者、医師の判断で特に高いリスクが認められる患者を受け入れる病床</t>
    <rPh sb="0" eb="2">
      <t>ジュウショウ</t>
    </rPh>
    <rPh sb="3" eb="5">
      <t>チュウトウ</t>
    </rPh>
    <rPh sb="5" eb="6">
      <t>ショウ</t>
    </rPh>
    <rPh sb="7" eb="9">
      <t>カンジャ</t>
    </rPh>
    <rPh sb="10" eb="12">
      <t>トクベツ</t>
    </rPh>
    <rPh sb="13" eb="15">
      <t>ハイリョ</t>
    </rPh>
    <rPh sb="16" eb="18">
      <t>ヒツヨウ</t>
    </rPh>
    <rPh sb="19" eb="21">
      <t>カンジャ</t>
    </rPh>
    <rPh sb="22" eb="24">
      <t>イシ</t>
    </rPh>
    <rPh sb="25" eb="27">
      <t>ハンダン</t>
    </rPh>
    <rPh sb="28" eb="29">
      <t>トク</t>
    </rPh>
    <rPh sb="30" eb="31">
      <t>タカ</t>
    </rPh>
    <rPh sb="36" eb="37">
      <t>ミト</t>
    </rPh>
    <rPh sb="41" eb="43">
      <t>カンジャ</t>
    </rPh>
    <rPh sb="44" eb="45">
      <t>ウ</t>
    </rPh>
    <rPh sb="46" eb="47">
      <t>イ</t>
    </rPh>
    <rPh sb="49" eb="51">
      <t>ビョウショウ</t>
    </rPh>
    <phoneticPr fontId="28"/>
  </si>
  <si>
    <t>その他病床
（療養病床含）</t>
    <rPh sb="2" eb="3">
      <t>タ</t>
    </rPh>
    <rPh sb="3" eb="5">
      <t>ビョウショウ</t>
    </rPh>
    <rPh sb="7" eb="11">
      <t>リョウヨウビョウショウ</t>
    </rPh>
    <rPh sb="11" eb="12">
      <t>フク</t>
    </rPh>
    <phoneticPr fontId="6"/>
  </si>
  <si>
    <t>病床名</t>
    <rPh sb="0" eb="2">
      <t>ビョウショウ</t>
    </rPh>
    <rPh sb="2" eb="3">
      <t>メイ</t>
    </rPh>
    <phoneticPr fontId="6"/>
  </si>
  <si>
    <t>受け入れることができる患者の病態</t>
    <rPh sb="0" eb="1">
      <t>ウ</t>
    </rPh>
    <rPh sb="2" eb="3">
      <t>イ</t>
    </rPh>
    <rPh sb="11" eb="13">
      <t>カンジャ</t>
    </rPh>
    <rPh sb="14" eb="16">
      <t>ビョウタイ</t>
    </rPh>
    <phoneticPr fontId="6"/>
  </si>
  <si>
    <t>重症患者</t>
    <rPh sb="0" eb="2">
      <t>ジュウショウ</t>
    </rPh>
    <rPh sb="2" eb="4">
      <t>カンジャ</t>
    </rPh>
    <phoneticPr fontId="6"/>
  </si>
  <si>
    <t>中等症Ⅱ以上</t>
    <rPh sb="0" eb="3">
      <t>チュウトウショウ</t>
    </rPh>
    <rPh sb="4" eb="6">
      <t>イジョウ</t>
    </rPh>
    <phoneticPr fontId="6"/>
  </si>
  <si>
    <t>医師の判断で特に高いリスクが認められる患者</t>
    <rPh sb="0" eb="2">
      <t>イシ</t>
    </rPh>
    <rPh sb="3" eb="5">
      <t>ハンダン</t>
    </rPh>
    <rPh sb="6" eb="7">
      <t>トク</t>
    </rPh>
    <rPh sb="8" eb="9">
      <t>タカ</t>
    </rPh>
    <rPh sb="14" eb="15">
      <t>ミト</t>
    </rPh>
    <rPh sb="19" eb="21">
      <t>カンジャ</t>
    </rPh>
    <phoneticPr fontId="6"/>
  </si>
  <si>
    <t>・</t>
    <phoneticPr fontId="6"/>
  </si>
  <si>
    <t>※受け入れることができる患者の病態は、以下を参考に対応可能なものを記載してください。</t>
    <rPh sb="1" eb="2">
      <t>ウ</t>
    </rPh>
    <rPh sb="3" eb="4">
      <t>イ</t>
    </rPh>
    <rPh sb="12" eb="14">
      <t>カンジャ</t>
    </rPh>
    <rPh sb="15" eb="17">
      <t>ビョウタイ</t>
    </rPh>
    <rPh sb="19" eb="21">
      <t>イカ</t>
    </rPh>
    <rPh sb="22" eb="24">
      <t>サンコウ</t>
    </rPh>
    <rPh sb="25" eb="27">
      <t>タイオウ</t>
    </rPh>
    <rPh sb="27" eb="29">
      <t>カノウ</t>
    </rPh>
    <rPh sb="33" eb="35">
      <t>キサイ</t>
    </rPh>
    <phoneticPr fontId="6"/>
  </si>
  <si>
    <t>中等症Ⅱ以上、特別な配慮が必要な患者（妊産婦、小児）</t>
    <rPh sb="0" eb="3">
      <t>チュウトウショウ</t>
    </rPh>
    <rPh sb="4" eb="6">
      <t>イジョウ</t>
    </rPh>
    <rPh sb="7" eb="9">
      <t>トクベツ</t>
    </rPh>
    <rPh sb="10" eb="12">
      <t>ハイリョ</t>
    </rPh>
    <rPh sb="13" eb="15">
      <t>ヒツヨウ</t>
    </rPh>
    <rPh sb="16" eb="18">
      <t>カンジャ</t>
    </rPh>
    <rPh sb="23" eb="25">
      <t>ショウニ</t>
    </rPh>
    <phoneticPr fontId="6"/>
  </si>
  <si>
    <t>2階病棟201①</t>
    <phoneticPr fontId="6"/>
  </si>
  <si>
    <t>例</t>
    <rPh sb="0" eb="1">
      <t>レイ</t>
    </rPh>
    <phoneticPr fontId="6"/>
  </si>
  <si>
    <t>2階病棟203～207</t>
    <phoneticPr fontId="6"/>
  </si>
  <si>
    <t>※病床名は「病床状況報告書の補足資料」における記載と一致するようにしてください。</t>
    <rPh sb="1" eb="3">
      <t>ビョウショウ</t>
    </rPh>
    <rPh sb="3" eb="4">
      <t>メイ</t>
    </rPh>
    <rPh sb="6" eb="8">
      <t>ビョウショウ</t>
    </rPh>
    <rPh sb="8" eb="10">
      <t>ジョウキョウ</t>
    </rPh>
    <rPh sb="10" eb="13">
      <t>ホウコクショ</t>
    </rPh>
    <rPh sb="14" eb="16">
      <t>ホソク</t>
    </rPh>
    <rPh sb="16" eb="18">
      <t>シリョウ</t>
    </rPh>
    <rPh sb="23" eb="25">
      <t>キサイ</t>
    </rPh>
    <rPh sb="26" eb="28">
      <t>イッチ</t>
    </rPh>
    <phoneticPr fontId="6"/>
  </si>
  <si>
    <t>※重症・中等症患者等対応可能病床がある場合は以下について記載してください。</t>
    <rPh sb="1" eb="3">
      <t>ジュウショウ</t>
    </rPh>
    <rPh sb="4" eb="7">
      <t>チュウトウショウ</t>
    </rPh>
    <rPh sb="7" eb="9">
      <t>カンジャ</t>
    </rPh>
    <rPh sb="9" eb="10">
      <t>トウ</t>
    </rPh>
    <rPh sb="10" eb="12">
      <t>タイオウ</t>
    </rPh>
    <rPh sb="12" eb="14">
      <t>カノウ</t>
    </rPh>
    <rPh sb="14" eb="16">
      <t>ビョウショウ</t>
    </rPh>
    <rPh sb="19" eb="21">
      <t>バアイ</t>
    </rPh>
    <rPh sb="22" eb="24">
      <t>イカ</t>
    </rPh>
    <rPh sb="28" eb="30">
      <t>キサイ</t>
    </rPh>
    <phoneticPr fontId="6"/>
  </si>
  <si>
    <t>下表の病床について、記載の病態の新型コロナウイルス感染症患者を受け入れた実績がある。</t>
    <rPh sb="0" eb="2">
      <t>カヒョウ</t>
    </rPh>
    <rPh sb="3" eb="5">
      <t>ビョウショウ</t>
    </rPh>
    <rPh sb="10" eb="12">
      <t>キサイ</t>
    </rPh>
    <rPh sb="13" eb="15">
      <t>ビョウタイ</t>
    </rPh>
    <rPh sb="16" eb="18">
      <t>シンガタ</t>
    </rPh>
    <rPh sb="25" eb="28">
      <t>カンセンショウ</t>
    </rPh>
    <rPh sb="28" eb="30">
      <t>カンジャ</t>
    </rPh>
    <rPh sb="31" eb="32">
      <t>ウ</t>
    </rPh>
    <rPh sb="33" eb="34">
      <t>イ</t>
    </rPh>
    <rPh sb="36" eb="38">
      <t>ジッセキ</t>
    </rPh>
    <phoneticPr fontId="28"/>
  </si>
  <si>
    <t>特別な配慮が必要な患者（妊産婦、小児、障害児者、認知症患者、がん患者、透析患者、</t>
    <rPh sb="0" eb="2">
      <t>トクベツ</t>
    </rPh>
    <rPh sb="3" eb="5">
      <t>ハイリョ</t>
    </rPh>
    <rPh sb="6" eb="8">
      <t>ヒツヨウ</t>
    </rPh>
    <rPh sb="9" eb="11">
      <t>カンジャ</t>
    </rPh>
    <rPh sb="19" eb="22">
      <t>ショウガイジ</t>
    </rPh>
    <rPh sb="22" eb="23">
      <t>シャ</t>
    </rPh>
    <rPh sb="24" eb="27">
      <t>ニンチショウ</t>
    </rPh>
    <rPh sb="27" eb="29">
      <t>カンジャ</t>
    </rPh>
    <rPh sb="32" eb="34">
      <t>カンジャ</t>
    </rPh>
    <rPh sb="35" eb="37">
      <t>トウセキ</t>
    </rPh>
    <rPh sb="37" eb="39">
      <t>カンジャ</t>
    </rPh>
    <phoneticPr fontId="6"/>
  </si>
  <si>
    <t>精神疾患を有する患者、外国人）</t>
  </si>
  <si>
    <t>黄色セルの内容を確認してください。</t>
    <rPh sb="0" eb="2">
      <t>キイロ</t>
    </rPh>
    <rPh sb="5" eb="7">
      <t>ナイヨウ</t>
    </rPh>
    <rPh sb="8" eb="10">
      <t>カクニン</t>
    </rPh>
    <phoneticPr fontId="6"/>
  </si>
  <si>
    <t>第1</t>
    <rPh sb="0" eb="1">
      <t>ダイ</t>
    </rPh>
    <phoneticPr fontId="6"/>
  </si>
  <si>
    <t>第2</t>
    <rPh sb="0" eb="1">
      <t>ダイ</t>
    </rPh>
    <phoneticPr fontId="6"/>
  </si>
  <si>
    <t>第3</t>
    <rPh sb="0" eb="1">
      <t>ダイ</t>
    </rPh>
    <phoneticPr fontId="6"/>
  </si>
  <si>
    <t>あるいは、受入可能な体制をとっている。</t>
    <rPh sb="5" eb="7">
      <t>ウケイレ</t>
    </rPh>
    <rPh sb="7" eb="9">
      <t>カノウ</t>
    </rPh>
    <rPh sb="10" eb="12">
      <t>タイセイ</t>
    </rPh>
    <phoneticPr fontId="28"/>
  </si>
  <si>
    <r>
      <t>←必ず　</t>
    </r>
    <r>
      <rPr>
        <b/>
        <sz val="14"/>
        <color rgb="FFFF0000"/>
        <rFont val="ＭＳ ゴシック"/>
        <family val="3"/>
        <charset val="128"/>
      </rPr>
      <t>令和6年3月31日</t>
    </r>
    <r>
      <rPr>
        <b/>
        <sz val="12"/>
        <color rgb="FFFF0000"/>
        <rFont val="ＭＳ ゴシック"/>
        <family val="3"/>
        <charset val="128"/>
      </rPr>
      <t>　までの日付で申請してください。</t>
    </r>
    <rPh sb="1" eb="2">
      <t>カナラ</t>
    </rPh>
    <rPh sb="4" eb="6">
      <t>レイワ</t>
    </rPh>
    <rPh sb="7" eb="8">
      <t>ネン</t>
    </rPh>
    <rPh sb="9" eb="10">
      <t>ガツ</t>
    </rPh>
    <rPh sb="12" eb="13">
      <t>ニチ</t>
    </rPh>
    <rPh sb="17" eb="19">
      <t>ヒヅケ</t>
    </rPh>
    <rPh sb="20" eb="22">
      <t>シンセイ</t>
    </rPh>
    <phoneticPr fontId="6"/>
  </si>
  <si>
    <t>様式５</t>
    <rPh sb="0" eb="2">
      <t>ヨウシキ</t>
    </rPh>
    <phoneticPr fontId="38"/>
  </si>
  <si>
    <t>誓約書が不要な場合は、このシートを削除してください。</t>
    <rPh sb="0" eb="3">
      <t>セイヤクショ</t>
    </rPh>
    <rPh sb="4" eb="6">
      <t>フヨウ</t>
    </rPh>
    <rPh sb="7" eb="9">
      <t>バアイ</t>
    </rPh>
    <rPh sb="17" eb="19">
      <t>サクジョ</t>
    </rPh>
    <phoneticPr fontId="6"/>
  </si>
  <si>
    <t>※受入実績がない場合は、別途、誓約書を提出してください。</t>
    <rPh sb="1" eb="3">
      <t>ウケイレ</t>
    </rPh>
    <rPh sb="3" eb="5">
      <t>ジッセキ</t>
    </rPh>
    <rPh sb="8" eb="10">
      <t>バアイ</t>
    </rPh>
    <rPh sb="12" eb="14">
      <t>ベット</t>
    </rPh>
    <rPh sb="15" eb="18">
      <t>セイヤクショ</t>
    </rPh>
    <rPh sb="19" eb="21">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</si>
</sst>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床&quot;"/>
    <numFmt numFmtId="177" formatCode="[$-411]ge\.m\.d;@"/>
    <numFmt numFmtId="178" formatCode="##&quot;月&quot;"/>
  </numFmts>
  <fonts count="3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1"/>
      <name val="明朝"/>
      <family val="1"/>
      <charset val="128"/>
    </font>
    <font>
      <sz val="12"/>
      <name val="游ゴシック"/>
      <family val="3"/>
      <charset val="128"/>
      <scheme val="minor"/>
    </font>
    <font>
      <sz val="6"/>
      <name val="ＭＳ Ｐゴシック"/>
      <family val="3"/>
      <charset val="128"/>
    </font>
    <font>
      <sz val="11"/>
      <name val="游ゴシック"/>
      <family val="3"/>
      <charset val="128"/>
      <scheme val="minor"/>
    </font>
    <font>
      <sz val="6"/>
      <name val="明朝"/>
      <family val="3"/>
      <charset val="128"/>
    </font>
    <font>
      <sz val="11"/>
      <color indexed="8"/>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ゴシック"/>
      <family val="3"/>
      <charset val="128"/>
    </font>
    <font>
      <sz val="11"/>
      <color rgb="FF000000"/>
      <name val="ＭＳ ゴシック"/>
      <family val="3"/>
      <charset val="128"/>
    </font>
    <font>
      <sz val="7"/>
      <color rgb="FF000000"/>
      <name val="Times New Roman"/>
      <family val="1"/>
    </font>
    <font>
      <sz val="7"/>
      <color rgb="FF000000"/>
      <name val="ＭＳ ゴシック"/>
      <family val="1"/>
      <charset val="128"/>
    </font>
    <font>
      <b/>
      <sz val="12"/>
      <color rgb="FFFF0000"/>
      <name val="ＭＳ ゴシック"/>
      <family val="3"/>
      <charset val="128"/>
    </font>
    <font>
      <b/>
      <sz val="14"/>
      <color rgb="FFFF0000"/>
      <name val="游ゴシック"/>
      <family val="3"/>
      <charset val="128"/>
      <scheme val="minor"/>
    </font>
    <font>
      <b/>
      <sz val="11"/>
      <color rgb="FFFF0000"/>
      <name val="ＭＳ Ｐゴシック"/>
      <family val="3"/>
      <charset val="128"/>
    </font>
    <font>
      <b/>
      <sz val="11"/>
      <name val="ＭＳ Ｐゴシック"/>
      <family val="3"/>
      <charset val="128"/>
    </font>
    <font>
      <b/>
      <sz val="14"/>
      <color rgb="FFFF0000"/>
      <name val="ＭＳ ゴシック"/>
      <family val="3"/>
      <charset val="128"/>
    </font>
    <font>
      <b/>
      <sz val="14"/>
      <name val="ＭＳ ゴシック"/>
      <family val="3"/>
      <charset val="128"/>
    </font>
    <font>
      <sz val="6"/>
      <name val="游ゴシック"/>
      <family val="2"/>
      <charset val="128"/>
      <scheme val="minor"/>
    </font>
    <font>
      <b/>
      <sz val="14"/>
      <color theme="1"/>
      <name val="ＭＳ Ｐゴシック"/>
      <family val="3"/>
      <charset val="128"/>
    </font>
    <font>
      <b/>
      <sz val="14"/>
      <color rgb="FFFF0000"/>
      <name val="ＭＳ Ｐゴシック"/>
      <family val="3"/>
      <charset val="128"/>
    </font>
    <font>
      <sz val="12"/>
      <color theme="1"/>
      <name val="ＭＳ Ｐゴシック"/>
      <family val="3"/>
      <charset val="128"/>
    </font>
    <font>
      <sz val="14"/>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sz val="18"/>
      <name val="游ゴシック"/>
      <family val="3"/>
      <charset val="128"/>
      <scheme val="minor"/>
    </font>
    <font>
      <sz val="10"/>
      <color theme="1"/>
      <name val="游ゴシック"/>
      <family val="3"/>
      <charset val="128"/>
      <scheme val="minor"/>
    </font>
    <font>
      <sz val="6"/>
      <name val="ＭＳ 明朝"/>
      <family val="2"/>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15">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double">
        <color indexed="64"/>
      </right>
      <top style="thick">
        <color indexed="64"/>
      </top>
      <bottom/>
      <diagonal/>
    </border>
    <border>
      <left style="double">
        <color indexed="64"/>
      </left>
      <right/>
      <top style="thick">
        <color indexed="64"/>
      </top>
      <bottom/>
      <diagonal/>
    </border>
    <border>
      <left/>
      <right style="double">
        <color indexed="64"/>
      </right>
      <top style="thick">
        <color indexed="64"/>
      </top>
      <bottom/>
      <diagonal/>
    </border>
    <border>
      <left style="double">
        <color indexed="64"/>
      </left>
      <right style="double">
        <color indexed="64"/>
      </right>
      <top style="thick">
        <color indexed="64"/>
      </top>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double">
        <color indexed="64"/>
      </left>
      <right style="thick">
        <color indexed="64"/>
      </right>
      <top style="thick">
        <color indexed="64"/>
      </top>
      <bottom/>
      <diagonal/>
    </border>
    <border>
      <left style="thick">
        <color indexed="64"/>
      </left>
      <right style="thin">
        <color indexed="64"/>
      </right>
      <top/>
      <bottom/>
      <diagonal/>
    </border>
    <border>
      <left/>
      <right style="medium">
        <color indexed="64"/>
      </right>
      <top/>
      <bottom/>
      <diagonal/>
    </border>
    <border>
      <left style="medium">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style="thin">
        <color indexed="64"/>
      </right>
      <top/>
      <bottom style="thin">
        <color indexed="64"/>
      </bottom>
      <diagonal/>
    </border>
    <border>
      <left style="double">
        <color indexed="64"/>
      </left>
      <right style="thick">
        <color indexed="64"/>
      </right>
      <top/>
      <bottom/>
      <diagonal/>
    </border>
    <border>
      <left style="thick">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ck">
        <color indexed="64"/>
      </right>
      <top style="double">
        <color indexed="64"/>
      </top>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indexed="64"/>
      </top>
      <bottom style="dotted">
        <color indexed="64"/>
      </bottom>
      <diagonal/>
    </border>
    <border>
      <left style="medium">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ck">
        <color indexed="64"/>
      </right>
      <top style="thin">
        <color indexed="64"/>
      </top>
      <bottom style="dotted">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ck">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bottom style="dotted">
        <color indexed="64"/>
      </bottom>
      <diagonal/>
    </border>
    <border>
      <left style="medium">
        <color indexed="64"/>
      </left>
      <right style="double">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bottom style="dotted">
        <color indexed="64"/>
      </bottom>
      <diagonal/>
    </border>
    <border>
      <left style="double">
        <color indexed="64"/>
      </left>
      <right style="thick">
        <color indexed="64"/>
      </right>
      <top/>
      <bottom style="dotted">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thin">
        <color indexed="64"/>
      </left>
      <right style="thin">
        <color indexed="64"/>
      </right>
      <top style="thin">
        <color theme="0"/>
      </top>
      <bottom/>
      <diagonal/>
    </border>
    <border>
      <left style="double">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medium">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ck">
        <color indexed="64"/>
      </right>
      <top style="dotted">
        <color indexed="64"/>
      </top>
      <bottom style="dotted">
        <color indexed="64"/>
      </bottom>
      <diagonal/>
    </border>
  </borders>
  <cellStyleXfs count="8">
    <xf numFmtId="0" fontId="0" fillId="0" borderId="0"/>
    <xf numFmtId="38" fontId="9"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323">
    <xf numFmtId="0" fontId="0" fillId="0" borderId="0" xfId="0"/>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xf>
    <xf numFmtId="0" fontId="8" fillId="0" borderId="5" xfId="0" applyNumberFormat="1" applyFont="1" applyBorder="1" applyAlignment="1">
      <alignment horizontal="center"/>
    </xf>
    <xf numFmtId="0" fontId="0" fillId="0" borderId="6" xfId="0" applyBorder="1"/>
    <xf numFmtId="38" fontId="0" fillId="0" borderId="1" xfId="1" applyFont="1" applyBorder="1" applyAlignment="1"/>
    <xf numFmtId="38" fontId="0" fillId="0" borderId="7" xfId="1" applyFont="1" applyBorder="1" applyAlignment="1"/>
    <xf numFmtId="38" fontId="0" fillId="0" borderId="9" xfId="1" applyFont="1" applyBorder="1" applyAlignment="1"/>
    <xf numFmtId="38" fontId="0" fillId="0" borderId="10" xfId="1" applyFont="1" applyBorder="1" applyAlignment="1"/>
    <xf numFmtId="0" fontId="7" fillId="0" borderId="0" xfId="0" applyFont="1" applyAlignment="1">
      <alignment horizontal="center" vertical="center"/>
    </xf>
    <xf numFmtId="0" fontId="0" fillId="0" borderId="0" xfId="0" applyAlignment="1">
      <alignment horizontal="right"/>
    </xf>
    <xf numFmtId="0" fontId="0" fillId="0" borderId="8" xfId="0" applyBorder="1" applyAlignment="1">
      <alignment horizontal="center" vertical="center"/>
    </xf>
    <xf numFmtId="0" fontId="0" fillId="0" borderId="12" xfId="0" applyBorder="1" applyAlignment="1">
      <alignment vertical="center" wrapText="1"/>
    </xf>
    <xf numFmtId="38" fontId="0" fillId="0" borderId="13" xfId="1" applyFont="1" applyBorder="1" applyAlignment="1"/>
    <xf numFmtId="0" fontId="11" fillId="0" borderId="0" xfId="2" applyFont="1" applyAlignment="1">
      <alignment vertical="center"/>
    </xf>
    <xf numFmtId="0" fontId="11" fillId="0" borderId="0" xfId="2" applyFont="1" applyAlignment="1">
      <alignment horizontal="right" vertical="center"/>
    </xf>
    <xf numFmtId="0" fontId="11" fillId="0" borderId="0" xfId="2" applyFont="1" applyBorder="1" applyAlignment="1">
      <alignment vertical="center"/>
    </xf>
    <xf numFmtId="0" fontId="13" fillId="0" borderId="0" xfId="2" applyFont="1" applyAlignment="1">
      <alignment vertical="center"/>
    </xf>
    <xf numFmtId="0" fontId="13" fillId="0" borderId="0" xfId="2" applyFont="1" applyAlignment="1">
      <alignment horizontal="centerContinuous" vertical="center"/>
    </xf>
    <xf numFmtId="0" fontId="13" fillId="0" borderId="18" xfId="2" applyFont="1" applyBorder="1" applyAlignment="1">
      <alignment horizontal="center" vertical="center" wrapText="1"/>
    </xf>
    <xf numFmtId="0" fontId="13" fillId="0" borderId="19" xfId="2" applyFont="1" applyBorder="1" applyAlignment="1">
      <alignment vertical="center" wrapText="1"/>
    </xf>
    <xf numFmtId="0" fontId="13" fillId="0" borderId="20" xfId="2" applyFont="1" applyBorder="1" applyAlignment="1">
      <alignment horizontal="right" vertical="center" wrapText="1"/>
    </xf>
    <xf numFmtId="0" fontId="13" fillId="0" borderId="20" xfId="2" applyFont="1" applyBorder="1" applyAlignment="1">
      <alignment vertical="center" wrapText="1"/>
    </xf>
    <xf numFmtId="0" fontId="13" fillId="2" borderId="18" xfId="2" applyFont="1" applyFill="1" applyBorder="1" applyAlignment="1">
      <alignment vertical="center" wrapText="1"/>
    </xf>
    <xf numFmtId="38" fontId="13" fillId="2" borderId="18" xfId="3" applyFont="1" applyFill="1" applyBorder="1" applyAlignment="1">
      <alignment horizontal="right" vertical="center" wrapText="1"/>
    </xf>
    <xf numFmtId="38" fontId="13" fillId="2" borderId="18" xfId="3" applyFont="1" applyFill="1" applyBorder="1" applyAlignment="1">
      <alignment vertical="center" wrapText="1"/>
    </xf>
    <xf numFmtId="38" fontId="13" fillId="2" borderId="21" xfId="3" applyFont="1" applyFill="1" applyBorder="1" applyAlignment="1">
      <alignment vertical="center" wrapText="1"/>
    </xf>
    <xf numFmtId="0" fontId="13" fillId="2" borderId="18" xfId="2" applyFont="1" applyFill="1" applyBorder="1" applyAlignment="1">
      <alignment horizontal="left" vertical="center" wrapText="1"/>
    </xf>
    <xf numFmtId="0" fontId="13" fillId="0" borderId="0" xfId="2" applyFont="1" applyBorder="1" applyAlignment="1">
      <alignment vertical="center"/>
    </xf>
    <xf numFmtId="0" fontId="13" fillId="0" borderId="18" xfId="2" applyFont="1" applyBorder="1" applyAlignment="1">
      <alignment horizontal="center" vertical="center"/>
    </xf>
    <xf numFmtId="38" fontId="13" fillId="0" borderId="18" xfId="3" applyFont="1" applyBorder="1" applyAlignment="1">
      <alignment horizontal="right" vertical="center"/>
    </xf>
    <xf numFmtId="0" fontId="13" fillId="0" borderId="18" xfId="2" applyFont="1" applyBorder="1" applyAlignment="1">
      <alignment vertical="center"/>
    </xf>
    <xf numFmtId="0" fontId="13" fillId="0" borderId="0" xfId="2" applyFont="1" applyBorder="1" applyAlignment="1">
      <alignment horizontal="left" vertical="center"/>
    </xf>
    <xf numFmtId="3" fontId="13" fillId="0" borderId="0" xfId="2" applyNumberFormat="1" applyFont="1" applyBorder="1" applyAlignment="1">
      <alignment horizontal="right" vertical="center"/>
    </xf>
    <xf numFmtId="0" fontId="17" fillId="0" borderId="0" xfId="0" applyFont="1"/>
    <xf numFmtId="0" fontId="17" fillId="0" borderId="0" xfId="0" applyFont="1" applyAlignment="1">
      <alignment horizontal="right"/>
    </xf>
    <xf numFmtId="0" fontId="17" fillId="0" borderId="17" xfId="0" applyFont="1" applyBorder="1" applyAlignment="1">
      <alignment horizontal="center" vertical="center"/>
    </xf>
    <xf numFmtId="0" fontId="17" fillId="0" borderId="19" xfId="0" applyFont="1" applyBorder="1"/>
    <xf numFmtId="0" fontId="17" fillId="0" borderId="20" xfId="0" applyFont="1" applyBorder="1"/>
    <xf numFmtId="0" fontId="17" fillId="0" borderId="23" xfId="0" applyFont="1" applyBorder="1" applyAlignment="1">
      <alignment horizontal="center" vertical="top"/>
    </xf>
    <xf numFmtId="0" fontId="17" fillId="0" borderId="1" xfId="0" applyFont="1" applyBorder="1" applyAlignment="1">
      <alignment vertical="top"/>
    </xf>
    <xf numFmtId="58" fontId="17" fillId="0" borderId="0" xfId="0" applyNumberFormat="1" applyFont="1" applyAlignment="1">
      <alignment horizontal="left"/>
    </xf>
    <xf numFmtId="0" fontId="7" fillId="0" borderId="0" xfId="0" applyFont="1" applyAlignment="1">
      <alignment vertical="center"/>
    </xf>
    <xf numFmtId="0" fontId="7" fillId="0" borderId="0" xfId="0" applyFont="1"/>
    <xf numFmtId="0" fontId="18" fillId="0" borderId="0" xfId="0" applyFont="1"/>
    <xf numFmtId="0" fontId="18" fillId="3" borderId="0" xfId="0" applyFont="1" applyFill="1"/>
    <xf numFmtId="0" fontId="18" fillId="0" borderId="0" xfId="0" applyFont="1" applyAlignment="1">
      <alignment horizontal="center" vertical="center"/>
    </xf>
    <xf numFmtId="0" fontId="18" fillId="0" borderId="0" xfId="0" applyFont="1" applyAlignment="1">
      <alignment vertical="center"/>
    </xf>
    <xf numFmtId="0" fontId="7" fillId="0" borderId="0" xfId="0" applyFont="1" applyAlignment="1">
      <alignment horizontal="left" vertical="center"/>
    </xf>
    <xf numFmtId="0" fontId="19" fillId="0" borderId="0" xfId="0" applyFont="1" applyAlignment="1">
      <alignment horizontal="left" vertical="center"/>
    </xf>
    <xf numFmtId="0" fontId="7" fillId="0" borderId="0" xfId="0" applyFont="1" applyAlignment="1">
      <alignment horizontal="left" vertical="center" indent="1"/>
    </xf>
    <xf numFmtId="0" fontId="18" fillId="0" borderId="0" xfId="0" applyFont="1" applyAlignment="1"/>
    <xf numFmtId="0" fontId="17" fillId="0" borderId="19" xfId="0" applyFont="1" applyFill="1" applyBorder="1"/>
    <xf numFmtId="0" fontId="22" fillId="0" borderId="0" xfId="0" applyFont="1"/>
    <xf numFmtId="38" fontId="0" fillId="0" borderId="1" xfId="1" applyFont="1" applyFill="1" applyBorder="1" applyAlignment="1"/>
    <xf numFmtId="0" fontId="23" fillId="0" borderId="0" xfId="0" applyFont="1"/>
    <xf numFmtId="0" fontId="24" fillId="0" borderId="0" xfId="0" applyFont="1"/>
    <xf numFmtId="0" fontId="25" fillId="0" borderId="0" xfId="0" applyFont="1" applyAlignment="1">
      <alignment vertical="top"/>
    </xf>
    <xf numFmtId="0" fontId="26" fillId="0" borderId="0" xfId="0" applyFont="1"/>
    <xf numFmtId="0" fontId="17" fillId="0" borderId="19" xfId="0" applyFont="1" applyFill="1" applyBorder="1" applyAlignment="1">
      <alignment shrinkToFit="1"/>
    </xf>
    <xf numFmtId="0" fontId="17" fillId="3" borderId="19" xfId="0" applyFont="1" applyFill="1" applyBorder="1" applyProtection="1">
      <protection locked="0"/>
    </xf>
    <xf numFmtId="0" fontId="25" fillId="0" borderId="0" xfId="0" applyFont="1" applyAlignment="1">
      <alignment vertical="center"/>
    </xf>
    <xf numFmtId="0" fontId="27" fillId="0" borderId="0" xfId="0" applyFont="1"/>
    <xf numFmtId="0" fontId="29" fillId="0" borderId="0" xfId="0" applyFont="1"/>
    <xf numFmtId="0" fontId="30" fillId="0" borderId="0" xfId="0" applyFont="1"/>
    <xf numFmtId="38" fontId="31" fillId="3" borderId="22" xfId="0" applyNumberFormat="1" applyFont="1" applyFill="1" applyBorder="1" applyAlignment="1" applyProtection="1">
      <alignment horizontal="right"/>
      <protection locked="0"/>
    </xf>
    <xf numFmtId="38" fontId="31" fillId="3" borderId="22" xfId="0" applyNumberFormat="1" applyFont="1" applyFill="1" applyBorder="1" applyProtection="1">
      <protection locked="0"/>
    </xf>
    <xf numFmtId="0" fontId="31" fillId="0" borderId="22" xfId="0" applyFont="1" applyFill="1" applyBorder="1"/>
    <xf numFmtId="38" fontId="31" fillId="0" borderId="24" xfId="0" applyNumberFormat="1" applyFont="1" applyBorder="1" applyAlignment="1">
      <alignment horizontal="right" vertical="top"/>
    </xf>
    <xf numFmtId="38" fontId="31" fillId="0" borderId="22" xfId="0" applyNumberFormat="1" applyFont="1" applyBorder="1" applyAlignment="1">
      <alignment horizontal="right"/>
    </xf>
    <xf numFmtId="38" fontId="31" fillId="0" borderId="22" xfId="0" applyNumberFormat="1" applyFont="1" applyFill="1" applyBorder="1" applyAlignment="1" applyProtection="1">
      <alignment horizontal="right"/>
    </xf>
    <xf numFmtId="38" fontId="31" fillId="0" borderId="22" xfId="0" applyNumberFormat="1" applyFont="1" applyFill="1" applyBorder="1"/>
    <xf numFmtId="0" fontId="18" fillId="0" borderId="0" xfId="0" applyFont="1" applyAlignment="1">
      <alignment vertical="center"/>
    </xf>
    <xf numFmtId="0" fontId="7" fillId="0" borderId="0" xfId="0" applyFont="1" applyAlignment="1">
      <alignment horizontal="center" vertical="center"/>
    </xf>
    <xf numFmtId="0" fontId="18" fillId="0" borderId="0" xfId="0" applyFont="1"/>
    <xf numFmtId="0" fontId="13" fillId="0" borderId="0" xfId="2" applyFont="1" applyFill="1" applyAlignment="1">
      <alignment vertical="center"/>
    </xf>
    <xf numFmtId="0" fontId="8" fillId="0" borderId="0" xfId="6" applyFont="1">
      <alignment vertical="center"/>
    </xf>
    <xf numFmtId="0" fontId="8" fillId="0" borderId="0" xfId="6" applyFont="1" applyAlignment="1">
      <alignment horizontal="center" vertical="center"/>
    </xf>
    <xf numFmtId="0" fontId="33" fillId="0" borderId="0" xfId="6" applyFont="1" applyAlignment="1">
      <alignment vertical="center" wrapText="1"/>
    </xf>
    <xf numFmtId="0" fontId="33" fillId="0" borderId="0" xfId="6" applyFont="1" applyAlignment="1">
      <alignment horizontal="left" vertical="center" indent="1"/>
    </xf>
    <xf numFmtId="0" fontId="8" fillId="0" borderId="18" xfId="6" applyFont="1" applyBorder="1" applyAlignment="1">
      <alignment horizontal="center" vertical="center"/>
    </xf>
    <xf numFmtId="0" fontId="8" fillId="0" borderId="0" xfId="6" applyFont="1" applyAlignment="1">
      <alignment horizontal="left" vertical="center" indent="1"/>
    </xf>
    <xf numFmtId="56" fontId="8" fillId="0" borderId="0" xfId="6" applyNumberFormat="1" applyFont="1">
      <alignment vertical="center"/>
    </xf>
    <xf numFmtId="0" fontId="35" fillId="0" borderId="0" xfId="6" applyFont="1">
      <alignment vertical="center"/>
    </xf>
    <xf numFmtId="0" fontId="8" fillId="0" borderId="18" xfId="6" applyFont="1" applyBorder="1" applyAlignment="1">
      <alignment horizontal="center" vertical="center"/>
    </xf>
    <xf numFmtId="0" fontId="33" fillId="0" borderId="0" xfId="6" applyFont="1" applyAlignment="1">
      <alignment vertical="center" wrapText="1"/>
    </xf>
    <xf numFmtId="38" fontId="13" fillId="0" borderId="18" xfId="3" applyFont="1" applyFill="1" applyBorder="1" applyAlignment="1" applyProtection="1">
      <alignment vertical="center" wrapText="1"/>
      <protection locked="0"/>
    </xf>
    <xf numFmtId="38" fontId="13" fillId="0" borderId="18" xfId="3" applyFont="1" applyFill="1" applyBorder="1" applyAlignment="1">
      <alignment vertical="center" wrapText="1"/>
    </xf>
    <xf numFmtId="0" fontId="13" fillId="0" borderId="0" xfId="7" applyFont="1">
      <alignment vertical="center"/>
    </xf>
    <xf numFmtId="0" fontId="13" fillId="0" borderId="54" xfId="7" applyFont="1" applyBorder="1" applyAlignment="1">
      <alignment horizontal="center" vertical="center"/>
    </xf>
    <xf numFmtId="0" fontId="13" fillId="0" borderId="55" xfId="7" applyFont="1" applyBorder="1" applyAlignment="1">
      <alignment horizontal="center" vertical="center"/>
    </xf>
    <xf numFmtId="0" fontId="13" fillId="0" borderId="56" xfId="7" applyFont="1" applyBorder="1" applyAlignment="1">
      <alignment horizontal="center" vertical="center"/>
    </xf>
    <xf numFmtId="0" fontId="13" fillId="0" borderId="58" xfId="7" applyFont="1" applyBorder="1" applyAlignment="1">
      <alignment horizontal="center" vertical="center"/>
    </xf>
    <xf numFmtId="0" fontId="13" fillId="0" borderId="62" xfId="7" applyFont="1" applyBorder="1">
      <alignment vertical="center"/>
    </xf>
    <xf numFmtId="0" fontId="13" fillId="0" borderId="63" xfId="7" applyFont="1" applyBorder="1" applyAlignment="1">
      <alignment vertical="center" wrapText="1"/>
    </xf>
    <xf numFmtId="0" fontId="13" fillId="0" borderId="64" xfId="7" applyFont="1" applyBorder="1" applyAlignment="1">
      <alignment horizontal="center" vertical="center" wrapText="1"/>
    </xf>
    <xf numFmtId="0" fontId="13" fillId="3" borderId="65" xfId="7" applyFont="1" applyFill="1" applyBorder="1" applyAlignment="1" applyProtection="1">
      <alignment horizontal="center" vertical="center"/>
      <protection locked="0"/>
    </xf>
    <xf numFmtId="0" fontId="13" fillId="3" borderId="61" xfId="7" applyFont="1" applyFill="1" applyBorder="1" applyAlignment="1" applyProtection="1">
      <alignment horizontal="center" vertical="center"/>
      <protection locked="0"/>
    </xf>
    <xf numFmtId="0" fontId="13" fillId="3" borderId="62" xfId="7" applyFont="1" applyFill="1" applyBorder="1" applyAlignment="1" applyProtection="1">
      <alignment horizontal="center" vertical="center"/>
      <protection locked="0"/>
    </xf>
    <xf numFmtId="0" fontId="13" fillId="0" borderId="66" xfId="7" applyFont="1" applyBorder="1" applyAlignment="1">
      <alignment horizontal="center" vertical="center"/>
    </xf>
    <xf numFmtId="0" fontId="13" fillId="0" borderId="67" xfId="7" applyFont="1" applyBorder="1" applyAlignment="1">
      <alignment horizontal="center" vertical="center"/>
    </xf>
    <xf numFmtId="0" fontId="13" fillId="0" borderId="68" xfId="7" applyFont="1" applyBorder="1">
      <alignment vertical="center"/>
    </xf>
    <xf numFmtId="0" fontId="13" fillId="0" borderId="69" xfId="7" applyFont="1" applyBorder="1" applyAlignment="1">
      <alignment vertical="center" wrapText="1"/>
    </xf>
    <xf numFmtId="0" fontId="13" fillId="0" borderId="70" xfId="7" applyFont="1" applyBorder="1" applyAlignment="1">
      <alignment horizontal="center" vertical="center" wrapText="1"/>
    </xf>
    <xf numFmtId="0" fontId="13" fillId="3" borderId="71" xfId="7" applyFont="1" applyFill="1" applyBorder="1" applyAlignment="1" applyProtection="1">
      <alignment horizontal="center" vertical="center"/>
      <protection locked="0"/>
    </xf>
    <xf numFmtId="0" fontId="13" fillId="3" borderId="72" xfId="7" applyFont="1" applyFill="1" applyBorder="1" applyAlignment="1" applyProtection="1">
      <alignment horizontal="center" vertical="center"/>
      <protection locked="0"/>
    </xf>
    <xf numFmtId="0" fontId="13" fillId="3" borderId="73" xfId="7" applyFont="1" applyFill="1" applyBorder="1" applyAlignment="1" applyProtection="1">
      <alignment horizontal="center" vertical="center"/>
      <protection locked="0"/>
    </xf>
    <xf numFmtId="0" fontId="13" fillId="0" borderId="74" xfId="7" applyFont="1" applyBorder="1" applyAlignment="1">
      <alignment horizontal="center" vertical="center"/>
    </xf>
    <xf numFmtId="0" fontId="13" fillId="3" borderId="75" xfId="7" applyFont="1" applyFill="1" applyBorder="1" applyAlignment="1" applyProtection="1">
      <alignment horizontal="center" vertical="center"/>
      <protection locked="0"/>
    </xf>
    <xf numFmtId="0" fontId="13" fillId="0" borderId="76" xfId="7" applyFont="1" applyBorder="1" applyAlignment="1">
      <alignment horizontal="center" vertical="center"/>
    </xf>
    <xf numFmtId="0" fontId="13" fillId="0" borderId="77" xfId="7" applyFont="1" applyBorder="1">
      <alignment vertical="center"/>
    </xf>
    <xf numFmtId="0" fontId="13" fillId="0" borderId="78" xfId="7" applyFont="1" applyBorder="1" applyAlignment="1">
      <alignment vertical="center" wrapText="1"/>
    </xf>
    <xf numFmtId="0" fontId="13" fillId="0" borderId="79" xfId="7" applyFont="1" applyBorder="1" applyAlignment="1">
      <alignment horizontal="center" vertical="center" wrapText="1"/>
    </xf>
    <xf numFmtId="0" fontId="13" fillId="0" borderId="80" xfId="7" applyFont="1" applyBorder="1" applyAlignment="1" applyProtection="1">
      <alignment horizontal="center" vertical="center"/>
      <protection locked="0"/>
    </xf>
    <xf numFmtId="0" fontId="13" fillId="0" borderId="81" xfId="7" applyFont="1" applyBorder="1" applyAlignment="1" applyProtection="1">
      <alignment horizontal="center" vertical="center"/>
      <protection locked="0"/>
    </xf>
    <xf numFmtId="0" fontId="13" fillId="0" borderId="82" xfId="7" applyFont="1" applyBorder="1" applyAlignment="1" applyProtection="1">
      <alignment horizontal="center" vertical="center"/>
      <protection locked="0"/>
    </xf>
    <xf numFmtId="0" fontId="13" fillId="4" borderId="83" xfId="7" applyFont="1" applyFill="1" applyBorder="1" applyAlignment="1">
      <alignment horizontal="center" vertical="center"/>
    </xf>
    <xf numFmtId="0" fontId="13" fillId="0" borderId="84" xfId="7" applyFont="1" applyBorder="1" applyAlignment="1" applyProtection="1">
      <alignment horizontal="center" vertical="center"/>
      <protection locked="0"/>
    </xf>
    <xf numFmtId="0" fontId="13" fillId="4" borderId="85" xfId="7" applyFont="1" applyFill="1" applyBorder="1" applyAlignment="1">
      <alignment horizontal="center" vertical="center"/>
    </xf>
    <xf numFmtId="0" fontId="13" fillId="0" borderId="19" xfId="7" applyFont="1" applyBorder="1">
      <alignment vertical="center"/>
    </xf>
    <xf numFmtId="0" fontId="13" fillId="0" borderId="42" xfId="7" applyFont="1" applyBorder="1" applyAlignment="1">
      <alignment vertical="center" wrapText="1"/>
    </xf>
    <xf numFmtId="0" fontId="13" fillId="0" borderId="43" xfId="7" applyFont="1" applyBorder="1" applyAlignment="1">
      <alignment horizontal="center" vertical="center" wrapText="1"/>
    </xf>
    <xf numFmtId="0" fontId="13" fillId="0" borderId="46" xfId="7" applyFont="1" applyBorder="1" applyAlignment="1">
      <alignment horizontal="center" vertical="center"/>
    </xf>
    <xf numFmtId="0" fontId="13" fillId="0" borderId="48" xfId="7" applyFont="1" applyBorder="1" applyAlignment="1">
      <alignment horizontal="center" vertical="center"/>
    </xf>
    <xf numFmtId="0" fontId="13" fillId="3" borderId="81" xfId="7" applyFont="1" applyFill="1" applyBorder="1" applyAlignment="1" applyProtection="1">
      <alignment horizontal="center" vertical="center"/>
      <protection locked="0"/>
    </xf>
    <xf numFmtId="0" fontId="13" fillId="3" borderId="82" xfId="7" applyFont="1" applyFill="1" applyBorder="1" applyAlignment="1" applyProtection="1">
      <alignment horizontal="center" vertical="center"/>
      <protection locked="0"/>
    </xf>
    <xf numFmtId="0" fontId="13" fillId="0" borderId="83" xfId="7" applyFont="1" applyBorder="1" applyAlignment="1">
      <alignment horizontal="center" vertical="center"/>
    </xf>
    <xf numFmtId="0" fontId="13" fillId="3" borderId="84" xfId="7" applyFont="1" applyFill="1" applyBorder="1" applyAlignment="1" applyProtection="1">
      <alignment horizontal="center" vertical="center"/>
      <protection locked="0"/>
    </xf>
    <xf numFmtId="0" fontId="13" fillId="0" borderId="85" xfId="7" applyFont="1" applyBorder="1" applyAlignment="1">
      <alignment horizontal="center" vertical="center"/>
    </xf>
    <xf numFmtId="0" fontId="13" fillId="0" borderId="87" xfId="7" applyFont="1" applyBorder="1" applyAlignment="1">
      <alignment horizontal="center" vertical="center" wrapText="1"/>
    </xf>
    <xf numFmtId="0" fontId="13" fillId="3" borderId="17" xfId="7" applyFont="1" applyFill="1" applyBorder="1" applyAlignment="1" applyProtection="1">
      <alignment horizontal="center" vertical="center"/>
      <protection locked="0"/>
    </xf>
    <xf numFmtId="0" fontId="13" fillId="3" borderId="18" xfId="7" applyFont="1" applyFill="1" applyBorder="1" applyAlignment="1" applyProtection="1">
      <alignment horizontal="center" vertical="center"/>
      <protection locked="0"/>
    </xf>
    <xf numFmtId="0" fontId="13" fillId="3" borderId="15" xfId="7" applyFont="1" applyFill="1" applyBorder="1" applyAlignment="1" applyProtection="1">
      <alignment horizontal="center" vertical="center"/>
      <protection locked="0"/>
    </xf>
    <xf numFmtId="0" fontId="13" fillId="4" borderId="88" xfId="7" applyFont="1" applyFill="1" applyBorder="1" applyAlignment="1">
      <alignment horizontal="center" vertical="center"/>
    </xf>
    <xf numFmtId="0" fontId="13" fillId="4" borderId="89" xfId="7" applyFont="1" applyFill="1" applyBorder="1" applyAlignment="1">
      <alignment horizontal="center" vertical="center"/>
    </xf>
    <xf numFmtId="0" fontId="13" fillId="3" borderId="22" xfId="7" applyFont="1" applyFill="1" applyBorder="1" applyAlignment="1" applyProtection="1">
      <alignment horizontal="center" vertical="center"/>
      <protection locked="0"/>
    </xf>
    <xf numFmtId="0" fontId="13" fillId="3" borderId="20" xfId="7" applyFont="1" applyFill="1" applyBorder="1" applyAlignment="1" applyProtection="1">
      <alignment horizontal="center" vertical="center"/>
      <protection locked="0"/>
    </xf>
    <xf numFmtId="0" fontId="13" fillId="3" borderId="19" xfId="7" applyFont="1" applyFill="1" applyBorder="1" applyAlignment="1" applyProtection="1">
      <alignment horizontal="center" vertical="center"/>
      <protection locked="0"/>
    </xf>
    <xf numFmtId="0" fontId="13" fillId="0" borderId="68" xfId="7" applyFont="1" applyBorder="1" applyAlignment="1">
      <alignment vertical="center" wrapText="1"/>
    </xf>
    <xf numFmtId="0" fontId="13" fillId="0" borderId="77" xfId="7" applyFont="1" applyBorder="1" applyAlignment="1">
      <alignment vertical="center" wrapText="1"/>
    </xf>
    <xf numFmtId="0" fontId="13" fillId="0" borderId="93" xfId="7" applyFont="1" applyBorder="1" applyAlignment="1">
      <alignment horizontal="center" vertical="center" wrapText="1"/>
    </xf>
    <xf numFmtId="0" fontId="13" fillId="3" borderId="94" xfId="7" applyFont="1" applyFill="1" applyBorder="1" applyAlignment="1" applyProtection="1">
      <alignment horizontal="center" vertical="center"/>
      <protection locked="0"/>
    </xf>
    <xf numFmtId="0" fontId="13" fillId="3" borderId="95" xfId="7" applyFont="1" applyFill="1" applyBorder="1" applyAlignment="1" applyProtection="1">
      <alignment horizontal="center" vertical="center"/>
      <protection locked="0"/>
    </xf>
    <xf numFmtId="0" fontId="13" fillId="3" borderId="92" xfId="7" applyFont="1" applyFill="1" applyBorder="1" applyAlignment="1" applyProtection="1">
      <alignment horizontal="center" vertical="center"/>
      <protection locked="0"/>
    </xf>
    <xf numFmtId="0" fontId="13" fillId="0" borderId="96" xfId="7" applyFont="1" applyBorder="1" applyAlignment="1">
      <alignment horizontal="center" vertical="center"/>
    </xf>
    <xf numFmtId="0" fontId="13" fillId="0" borderId="97" xfId="7" applyFont="1" applyBorder="1" applyAlignment="1">
      <alignment horizontal="center" vertical="center"/>
    </xf>
    <xf numFmtId="0" fontId="13" fillId="0" borderId="102" xfId="7" applyFont="1" applyBorder="1" applyAlignment="1">
      <alignment horizontal="center" vertical="center" wrapText="1"/>
    </xf>
    <xf numFmtId="0" fontId="13" fillId="3" borderId="103" xfId="7" applyFont="1" applyFill="1" applyBorder="1" applyAlignment="1" applyProtection="1">
      <alignment horizontal="center" vertical="center"/>
      <protection locked="0"/>
    </xf>
    <xf numFmtId="0" fontId="13" fillId="3" borderId="104" xfId="7" applyFont="1" applyFill="1" applyBorder="1" applyAlignment="1" applyProtection="1">
      <alignment horizontal="center" vertical="center"/>
      <protection locked="0"/>
    </xf>
    <xf numFmtId="0" fontId="13" fillId="3" borderId="105" xfId="7" applyFont="1" applyFill="1" applyBorder="1" applyAlignment="1" applyProtection="1">
      <alignment horizontal="center" vertical="center"/>
      <protection locked="0"/>
    </xf>
    <xf numFmtId="0" fontId="13" fillId="4" borderId="106" xfId="7" applyFont="1" applyFill="1" applyBorder="1" applyAlignment="1">
      <alignment horizontal="center" vertical="center"/>
    </xf>
    <xf numFmtId="0" fontId="13" fillId="4" borderId="107" xfId="7" applyFont="1" applyFill="1" applyBorder="1" applyAlignment="1">
      <alignment horizontal="center" vertical="center"/>
    </xf>
    <xf numFmtId="0" fontId="13" fillId="0" borderId="0" xfId="7" applyFont="1" applyAlignment="1">
      <alignment horizontal="left" vertical="center" wrapText="1"/>
    </xf>
    <xf numFmtId="0" fontId="13" fillId="0" borderId="0" xfId="7" applyFont="1" applyAlignment="1">
      <alignment horizontal="center" vertical="center" wrapText="1"/>
    </xf>
    <xf numFmtId="0" fontId="13" fillId="0" borderId="0" xfId="7" applyFont="1" applyAlignment="1">
      <alignment horizontal="center" vertical="center"/>
    </xf>
    <xf numFmtId="0" fontId="13" fillId="0" borderId="0" xfId="7" applyFont="1" applyAlignment="1">
      <alignment horizontal="right" vertical="center"/>
    </xf>
    <xf numFmtId="0" fontId="13" fillId="0" borderId="46" xfId="7" applyFont="1" applyBorder="1" applyAlignment="1">
      <alignment horizontal="center" vertical="center"/>
    </xf>
    <xf numFmtId="0" fontId="13" fillId="0" borderId="46" xfId="7" applyFont="1" applyBorder="1" applyAlignment="1">
      <alignment horizontal="center" vertical="center"/>
    </xf>
    <xf numFmtId="0" fontId="13" fillId="0" borderId="108" xfId="7" applyFont="1" applyBorder="1">
      <alignment vertical="center"/>
    </xf>
    <xf numFmtId="0" fontId="13" fillId="3" borderId="109" xfId="7" applyFont="1" applyFill="1" applyBorder="1" applyAlignment="1" applyProtection="1">
      <alignment horizontal="center" vertical="center"/>
      <protection locked="0"/>
    </xf>
    <xf numFmtId="0" fontId="13" fillId="0" borderId="110" xfId="7" applyFont="1" applyBorder="1" applyAlignment="1">
      <alignment horizontal="left" vertical="center" wrapText="1" indent="1"/>
    </xf>
    <xf numFmtId="0" fontId="13" fillId="0" borderId="111" xfId="7" applyFont="1" applyBorder="1" applyAlignment="1">
      <alignment horizontal="center" vertical="center" wrapText="1"/>
    </xf>
    <xf numFmtId="0" fontId="13" fillId="3" borderId="112" xfId="7" applyFont="1" applyFill="1" applyBorder="1" applyAlignment="1" applyProtection="1">
      <alignment horizontal="center" vertical="center"/>
      <protection locked="0"/>
    </xf>
    <xf numFmtId="0" fontId="13" fillId="3" borderId="113" xfId="7" applyFont="1" applyFill="1" applyBorder="1" applyAlignment="1" applyProtection="1">
      <alignment horizontal="center" vertical="center"/>
      <protection locked="0"/>
    </xf>
    <xf numFmtId="0" fontId="13" fillId="0" borderId="114" xfId="7" applyFont="1" applyBorder="1" applyAlignment="1">
      <alignment horizontal="center" vertical="center"/>
    </xf>
    <xf numFmtId="0" fontId="33" fillId="0" borderId="0" xfId="6" applyFont="1" applyAlignment="1">
      <alignment vertical="center" wrapText="1"/>
    </xf>
    <xf numFmtId="0" fontId="0" fillId="3" borderId="0" xfId="0" applyFill="1"/>
    <xf numFmtId="0" fontId="9" fillId="0" borderId="0" xfId="0" applyFont="1"/>
    <xf numFmtId="0" fontId="8" fillId="0" borderId="0" xfId="0" applyFont="1"/>
    <xf numFmtId="0" fontId="8" fillId="3" borderId="15" xfId="6" applyFont="1" applyFill="1" applyBorder="1" applyAlignment="1" applyProtection="1">
      <alignment vertical="center"/>
      <protection locked="0"/>
    </xf>
    <xf numFmtId="0" fontId="8" fillId="3" borderId="16" xfId="6" applyFont="1" applyFill="1" applyBorder="1" applyAlignment="1" applyProtection="1">
      <alignment vertical="center"/>
      <protection locked="0"/>
    </xf>
    <xf numFmtId="0" fontId="8" fillId="3" borderId="17" xfId="6" applyFont="1" applyFill="1" applyBorder="1" applyAlignment="1" applyProtection="1">
      <alignment vertical="center"/>
      <protection locked="0"/>
    </xf>
    <xf numFmtId="177" fontId="8" fillId="3" borderId="0" xfId="6" applyNumberFormat="1" applyFont="1" applyFill="1" applyBorder="1" applyAlignment="1" applyProtection="1">
      <alignment horizontal="center" vertical="center"/>
      <protection locked="0"/>
    </xf>
    <xf numFmtId="0" fontId="8" fillId="3" borderId="0" xfId="6" applyFont="1" applyFill="1" applyBorder="1" applyAlignment="1" applyProtection="1">
      <alignment horizontal="center" vertical="center"/>
      <protection locked="0"/>
    </xf>
    <xf numFmtId="0" fontId="8" fillId="0" borderId="26" xfId="6" applyFont="1" applyBorder="1" applyAlignment="1">
      <alignment vertical="center"/>
    </xf>
    <xf numFmtId="0" fontId="8" fillId="0" borderId="14" xfId="6" applyFont="1" applyBorder="1" applyAlignment="1">
      <alignment horizontal="center" vertical="center"/>
    </xf>
    <xf numFmtId="0" fontId="37" fillId="0" borderId="0" xfId="6" applyFont="1">
      <alignment vertical="center"/>
    </xf>
    <xf numFmtId="0" fontId="8" fillId="0" borderId="0" xfId="6" applyFont="1" applyAlignment="1">
      <alignment horizontal="right" vertical="center"/>
    </xf>
    <xf numFmtId="0" fontId="35" fillId="0" borderId="0" xfId="6" applyFont="1" applyAlignment="1"/>
    <xf numFmtId="0" fontId="8" fillId="0" borderId="0" xfId="6" applyFont="1" applyAlignment="1">
      <alignment horizontal="right" vertical="center"/>
    </xf>
    <xf numFmtId="0" fontId="31" fillId="0" borderId="0" xfId="0" applyFont="1"/>
    <xf numFmtId="0" fontId="7" fillId="3" borderId="0" xfId="0" applyFont="1" applyFill="1" applyAlignment="1" applyProtection="1">
      <alignment horizontal="distributed" vertical="center"/>
      <protection locked="0"/>
    </xf>
    <xf numFmtId="38" fontId="18" fillId="0" borderId="0" xfId="0" applyNumberFormat="1" applyFont="1" applyAlignment="1">
      <alignment horizontal="center"/>
    </xf>
    <xf numFmtId="0" fontId="18" fillId="0" borderId="0" xfId="0" applyFont="1" applyAlignment="1">
      <alignment horizontal="center"/>
    </xf>
    <xf numFmtId="0" fontId="18" fillId="3" borderId="0" xfId="0" applyFont="1" applyFill="1" applyAlignment="1" applyProtection="1">
      <alignment horizontal="left"/>
      <protection locked="0"/>
    </xf>
    <xf numFmtId="0" fontId="7" fillId="0" borderId="0" xfId="0" applyFont="1" applyAlignment="1">
      <alignment horizontal="center"/>
    </xf>
    <xf numFmtId="0" fontId="18" fillId="3" borderId="0" xfId="0" applyFont="1" applyFill="1" applyAlignment="1" applyProtection="1">
      <protection locked="0"/>
    </xf>
    <xf numFmtId="0" fontId="18" fillId="3" borderId="0" xfId="0" applyFont="1" applyFill="1" applyAlignment="1" applyProtection="1">
      <alignment horizontal="center" vertical="center"/>
      <protection locked="0"/>
    </xf>
    <xf numFmtId="0" fontId="18" fillId="0" borderId="0" xfId="0" applyFont="1" applyAlignment="1">
      <alignment vertical="center"/>
    </xf>
    <xf numFmtId="0" fontId="18" fillId="0" borderId="0" xfId="0" applyFont="1" applyFill="1" applyAlignment="1"/>
    <xf numFmtId="0" fontId="7" fillId="0" borderId="0" xfId="0" applyFont="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13" fillId="0" borderId="14"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7" xfId="2" applyFont="1" applyBorder="1" applyAlignment="1">
      <alignment horizontal="center" vertical="center" wrapText="1"/>
    </xf>
    <xf numFmtId="0" fontId="16" fillId="0" borderId="0" xfId="0" applyFont="1" applyAlignment="1">
      <alignment horizont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xf numFmtId="0" fontId="32" fillId="0" borderId="0" xfId="6" applyFont="1" applyAlignment="1">
      <alignment horizontal="center" vertical="center"/>
    </xf>
    <xf numFmtId="0" fontId="33" fillId="0" borderId="0" xfId="6" applyFont="1" applyAlignment="1">
      <alignment vertical="center" wrapText="1"/>
    </xf>
    <xf numFmtId="0" fontId="8" fillId="0" borderId="18" xfId="6" applyFont="1" applyBorder="1">
      <alignment vertical="center"/>
    </xf>
    <xf numFmtId="0" fontId="8" fillId="0" borderId="18" xfId="6" applyFont="1" applyBorder="1" applyProtection="1">
      <alignment vertical="center"/>
      <protection locked="0"/>
    </xf>
    <xf numFmtId="0" fontId="8" fillId="0" borderId="15" xfId="6" applyFont="1" applyBorder="1">
      <alignment vertical="center"/>
    </xf>
    <xf numFmtId="0" fontId="8" fillId="0" borderId="16" xfId="6" applyFont="1" applyBorder="1">
      <alignment vertical="center"/>
    </xf>
    <xf numFmtId="0" fontId="8" fillId="0" borderId="17" xfId="6" applyFont="1" applyBorder="1">
      <alignment vertical="center"/>
    </xf>
    <xf numFmtId="0" fontId="8" fillId="3" borderId="18" xfId="6" applyFont="1" applyFill="1" applyBorder="1" applyProtection="1">
      <alignment vertical="center"/>
      <protection locked="0"/>
    </xf>
    <xf numFmtId="0" fontId="8" fillId="0" borderId="0" xfId="6" applyFont="1" applyAlignment="1">
      <alignment horizontal="right" vertical="center"/>
    </xf>
    <xf numFmtId="0" fontId="8" fillId="3" borderId="18" xfId="6" applyFont="1" applyFill="1" applyBorder="1" applyAlignment="1" applyProtection="1">
      <alignment horizontal="center" vertical="center"/>
      <protection locked="0"/>
    </xf>
    <xf numFmtId="176" fontId="8" fillId="3" borderId="18" xfId="6" applyNumberFormat="1" applyFont="1" applyFill="1" applyBorder="1" applyAlignment="1" applyProtection="1">
      <alignment horizontal="center" vertical="center"/>
      <protection locked="0"/>
    </xf>
    <xf numFmtId="0" fontId="8" fillId="0" borderId="18" xfId="6" applyFont="1" applyBorder="1" applyAlignment="1">
      <alignment horizontal="center" vertical="center"/>
    </xf>
    <xf numFmtId="176" fontId="8" fillId="0" borderId="18" xfId="6" applyNumberFormat="1" applyFont="1" applyBorder="1" applyAlignment="1">
      <alignment horizontal="center" vertical="center"/>
    </xf>
    <xf numFmtId="56" fontId="8" fillId="3" borderId="18" xfId="6" applyNumberFormat="1" applyFont="1" applyFill="1" applyBorder="1" applyProtection="1">
      <alignment vertical="center"/>
      <protection locked="0"/>
    </xf>
    <xf numFmtId="0" fontId="8" fillId="0" borderId="18" xfId="6" applyFont="1" applyBorder="1" applyAlignment="1">
      <alignment horizontal="center" vertical="center" wrapText="1"/>
    </xf>
    <xf numFmtId="0" fontId="8" fillId="0" borderId="25" xfId="6" applyFont="1" applyBorder="1" applyAlignment="1">
      <alignment horizontal="center" vertical="center" wrapText="1"/>
    </xf>
    <xf numFmtId="0" fontId="8" fillId="0" borderId="26" xfId="6" applyFont="1" applyBorder="1" applyAlignment="1">
      <alignment horizontal="center" vertical="center" wrapText="1"/>
    </xf>
    <xf numFmtId="0" fontId="8" fillId="0" borderId="27" xfId="6" applyFont="1" applyBorder="1" applyAlignment="1">
      <alignment horizontal="center" vertical="center" wrapText="1"/>
    </xf>
    <xf numFmtId="0" fontId="8" fillId="0" borderId="19" xfId="6" applyFont="1" applyBorder="1" applyAlignment="1">
      <alignment horizontal="center" vertical="center" wrapText="1"/>
    </xf>
    <xf numFmtId="0" fontId="8" fillId="0" borderId="0" xfId="6" applyFont="1" applyAlignment="1">
      <alignment horizontal="center" vertical="center" wrapText="1"/>
    </xf>
    <xf numFmtId="0" fontId="8" fillId="0" borderId="22" xfId="6" applyFont="1" applyBorder="1" applyAlignment="1">
      <alignment horizontal="center" vertical="center" wrapText="1"/>
    </xf>
    <xf numFmtId="0" fontId="8" fillId="0" borderId="23" xfId="6" applyFont="1" applyBorder="1" applyAlignment="1">
      <alignment horizontal="center" vertical="center" wrapText="1"/>
    </xf>
    <xf numFmtId="0" fontId="8" fillId="0" borderId="28" xfId="6" applyFont="1" applyBorder="1" applyAlignment="1">
      <alignment horizontal="center" vertical="center" wrapText="1"/>
    </xf>
    <xf numFmtId="0" fontId="8" fillId="0" borderId="24" xfId="6" applyFont="1" applyBorder="1" applyAlignment="1">
      <alignment horizontal="center" vertical="center" wrapText="1"/>
    </xf>
    <xf numFmtId="177" fontId="8" fillId="3" borderId="15" xfId="6" applyNumberFormat="1" applyFont="1" applyFill="1" applyBorder="1" applyAlignment="1" applyProtection="1">
      <alignment horizontal="center" vertical="center"/>
      <protection locked="0"/>
    </xf>
    <xf numFmtId="177" fontId="8" fillId="3" borderId="16" xfId="6" applyNumberFormat="1" applyFont="1" applyFill="1" applyBorder="1" applyAlignment="1" applyProtection="1">
      <alignment horizontal="center" vertical="center"/>
      <protection locked="0"/>
    </xf>
    <xf numFmtId="177" fontId="8" fillId="3" borderId="17" xfId="6" applyNumberFormat="1" applyFont="1" applyFill="1" applyBorder="1" applyAlignment="1" applyProtection="1">
      <alignment horizontal="center" vertical="center"/>
      <protection locked="0"/>
    </xf>
    <xf numFmtId="0" fontId="8" fillId="0" borderId="15" xfId="6" applyFont="1" applyBorder="1" applyAlignment="1">
      <alignment horizontal="center" vertical="center"/>
    </xf>
    <xf numFmtId="0" fontId="8" fillId="0" borderId="16" xfId="6" applyFont="1" applyBorder="1" applyAlignment="1">
      <alignment horizontal="center" vertical="center"/>
    </xf>
    <xf numFmtId="0" fontId="8" fillId="0" borderId="17" xfId="6" applyFont="1" applyBorder="1" applyAlignment="1">
      <alignment horizontal="center" vertical="center"/>
    </xf>
    <xf numFmtId="177" fontId="8" fillId="3" borderId="18" xfId="6" applyNumberFormat="1" applyFont="1" applyFill="1" applyBorder="1" applyAlignment="1" applyProtection="1">
      <alignment horizontal="center" vertical="center"/>
      <protection locked="0"/>
    </xf>
    <xf numFmtId="0" fontId="8" fillId="3" borderId="15" xfId="6" applyFont="1" applyFill="1" applyBorder="1" applyAlignment="1" applyProtection="1">
      <alignment vertical="center"/>
      <protection locked="0"/>
    </xf>
    <xf numFmtId="0" fontId="8" fillId="3" borderId="16" xfId="6" applyFont="1" applyFill="1" applyBorder="1" applyAlignment="1" applyProtection="1">
      <alignment vertical="center"/>
      <protection locked="0"/>
    </xf>
    <xf numFmtId="0" fontId="8" fillId="3" borderId="17" xfId="6" applyFont="1" applyFill="1" applyBorder="1" applyAlignment="1" applyProtection="1">
      <alignment vertical="center"/>
      <protection locked="0"/>
    </xf>
    <xf numFmtId="0" fontId="8" fillId="0" borderId="16" xfId="6" applyFont="1" applyBorder="1" applyAlignment="1">
      <alignment vertical="center"/>
    </xf>
    <xf numFmtId="0" fontId="8" fillId="0" borderId="17" xfId="6" applyFont="1" applyBorder="1" applyAlignment="1">
      <alignment vertical="center"/>
    </xf>
    <xf numFmtId="0" fontId="8" fillId="0" borderId="15" xfId="6" applyFont="1" applyBorder="1" applyAlignment="1">
      <alignment vertical="center"/>
    </xf>
    <xf numFmtId="0" fontId="8" fillId="3" borderId="25" xfId="6" applyFont="1" applyFill="1" applyBorder="1" applyAlignment="1" applyProtection="1">
      <alignment horizontal="center" vertical="center"/>
      <protection locked="0"/>
    </xf>
    <xf numFmtId="0" fontId="8" fillId="3" borderId="26" xfId="6" applyFont="1" applyFill="1" applyBorder="1" applyAlignment="1" applyProtection="1">
      <alignment horizontal="center" vertical="center"/>
      <protection locked="0"/>
    </xf>
    <xf numFmtId="0" fontId="8" fillId="3" borderId="27" xfId="6" applyFont="1" applyFill="1" applyBorder="1" applyAlignment="1" applyProtection="1">
      <alignment horizontal="center" vertical="center"/>
      <protection locked="0"/>
    </xf>
    <xf numFmtId="0" fontId="8" fillId="3" borderId="23" xfId="6" applyFont="1" applyFill="1" applyBorder="1" applyAlignment="1" applyProtection="1">
      <alignment horizontal="center" vertical="center"/>
      <protection locked="0"/>
    </xf>
    <xf numFmtId="0" fontId="8" fillId="3" borderId="28" xfId="6" applyFont="1" applyFill="1" applyBorder="1" applyAlignment="1" applyProtection="1">
      <alignment horizontal="center" vertical="center"/>
      <protection locked="0"/>
    </xf>
    <xf numFmtId="0" fontId="8" fillId="3" borderId="24" xfId="6" applyFont="1" applyFill="1" applyBorder="1" applyAlignment="1" applyProtection="1">
      <alignment horizontal="center" vertical="center"/>
      <protection locked="0"/>
    </xf>
    <xf numFmtId="177" fontId="8" fillId="0" borderId="15" xfId="6" applyNumberFormat="1" applyFont="1" applyBorder="1" applyAlignment="1">
      <alignment horizontal="center" vertical="center"/>
    </xf>
    <xf numFmtId="177" fontId="8" fillId="0" borderId="16" xfId="6" applyNumberFormat="1" applyFont="1" applyBorder="1" applyAlignment="1">
      <alignment horizontal="center" vertical="center"/>
    </xf>
    <xf numFmtId="177" fontId="8" fillId="0" borderId="17" xfId="6" applyNumberFormat="1" applyFont="1" applyBorder="1" applyAlignment="1">
      <alignment horizontal="center" vertical="center"/>
    </xf>
    <xf numFmtId="177" fontId="8" fillId="0" borderId="18" xfId="6" applyNumberFormat="1" applyFont="1" applyBorder="1" applyAlignment="1">
      <alignment horizontal="center" vertical="center"/>
    </xf>
    <xf numFmtId="0" fontId="18" fillId="0" borderId="0" xfId="0" applyFont="1" applyFill="1" applyAlignment="1" applyProtection="1">
      <protection locked="0"/>
    </xf>
    <xf numFmtId="0" fontId="18" fillId="0" borderId="0" xfId="0" applyFont="1" applyFill="1" applyAlignment="1" applyProtection="1">
      <alignment horizontal="left"/>
      <protection locked="0"/>
    </xf>
    <xf numFmtId="177" fontId="8" fillId="0" borderId="18" xfId="6" applyNumberFormat="1" applyFont="1" applyFill="1" applyBorder="1" applyProtection="1">
      <alignment vertical="center"/>
      <protection locked="0"/>
    </xf>
    <xf numFmtId="0" fontId="8" fillId="0" borderId="18" xfId="6" applyFont="1" applyFill="1" applyBorder="1" applyProtection="1">
      <alignment vertical="center"/>
      <protection locked="0"/>
    </xf>
    <xf numFmtId="0" fontId="8" fillId="0" borderId="0" xfId="6" applyFont="1" applyBorder="1" applyAlignment="1">
      <alignment horizontal="center" vertical="center" wrapText="1"/>
    </xf>
    <xf numFmtId="177" fontId="8" fillId="0" borderId="15" xfId="6" applyNumberFormat="1" applyFont="1" applyFill="1" applyBorder="1" applyAlignment="1" applyProtection="1">
      <alignment horizontal="center" vertical="center"/>
    </xf>
    <xf numFmtId="177" fontId="8" fillId="0" borderId="16" xfId="6" applyNumberFormat="1" applyFont="1" applyFill="1" applyBorder="1" applyAlignment="1" applyProtection="1">
      <alignment horizontal="center" vertical="center"/>
    </xf>
    <xf numFmtId="177" fontId="8" fillId="0" borderId="17" xfId="6" applyNumberFormat="1" applyFont="1" applyFill="1" applyBorder="1" applyAlignment="1" applyProtection="1">
      <alignment horizontal="center" vertical="center"/>
    </xf>
    <xf numFmtId="0" fontId="8" fillId="0" borderId="18" xfId="6" applyFont="1" applyFill="1" applyBorder="1" applyAlignment="1" applyProtection="1">
      <alignment horizontal="center" vertical="center"/>
    </xf>
    <xf numFmtId="176" fontId="8" fillId="0" borderId="18" xfId="6" applyNumberFormat="1" applyFont="1" applyFill="1" applyBorder="1" applyAlignment="1" applyProtection="1">
      <alignment horizontal="center" vertical="center"/>
    </xf>
    <xf numFmtId="177" fontId="8" fillId="0" borderId="18" xfId="6" applyNumberFormat="1" applyFont="1" applyFill="1" applyBorder="1" applyAlignment="1" applyProtection="1">
      <alignment horizontal="center" vertical="center"/>
    </xf>
    <xf numFmtId="0" fontId="8" fillId="0" borderId="15" xfId="6" applyFont="1" applyFill="1" applyBorder="1" applyAlignment="1" applyProtection="1">
      <alignment vertical="center"/>
      <protection locked="0"/>
    </xf>
    <xf numFmtId="0" fontId="8" fillId="0" borderId="16" xfId="6" applyFont="1" applyFill="1" applyBorder="1" applyAlignment="1" applyProtection="1">
      <alignment vertical="center"/>
      <protection locked="0"/>
    </xf>
    <xf numFmtId="0" fontId="8" fillId="0" borderId="17" xfId="6" applyFont="1" applyFill="1" applyBorder="1" applyAlignment="1" applyProtection="1">
      <alignment vertical="center"/>
      <protection locked="0"/>
    </xf>
    <xf numFmtId="0" fontId="8" fillId="0" borderId="25" xfId="6" applyFont="1" applyFill="1" applyBorder="1" applyAlignment="1" applyProtection="1">
      <alignment horizontal="center" vertical="center"/>
      <protection locked="0"/>
    </xf>
    <xf numFmtId="0" fontId="8" fillId="0" borderId="26" xfId="6" applyFont="1" applyFill="1" applyBorder="1" applyAlignment="1" applyProtection="1">
      <alignment horizontal="center" vertical="center"/>
      <protection locked="0"/>
    </xf>
    <xf numFmtId="0" fontId="8" fillId="0" borderId="27" xfId="6" applyFont="1" applyFill="1" applyBorder="1" applyAlignment="1" applyProtection="1">
      <alignment horizontal="center" vertical="center"/>
      <protection locked="0"/>
    </xf>
    <xf numFmtId="0" fontId="8" fillId="0" borderId="23" xfId="6" applyFont="1" applyFill="1" applyBorder="1" applyAlignment="1" applyProtection="1">
      <alignment horizontal="center" vertical="center"/>
      <protection locked="0"/>
    </xf>
    <xf numFmtId="0" fontId="8" fillId="0" borderId="28" xfId="6" applyFont="1" applyFill="1" applyBorder="1" applyAlignment="1" applyProtection="1">
      <alignment horizontal="center" vertical="center"/>
      <protection locked="0"/>
    </xf>
    <xf numFmtId="0" fontId="8" fillId="0" borderId="24" xfId="6" applyFont="1" applyFill="1" applyBorder="1" applyAlignment="1" applyProtection="1">
      <alignment horizontal="center" vertical="center"/>
      <protection locked="0"/>
    </xf>
    <xf numFmtId="0" fontId="8" fillId="3" borderId="0" xfId="0" applyFont="1" applyFill="1" applyAlignment="1">
      <alignment horizontal="left"/>
    </xf>
    <xf numFmtId="0" fontId="8" fillId="0" borderId="0" xfId="6" applyFont="1" applyAlignment="1">
      <alignment vertical="center" wrapText="1"/>
    </xf>
    <xf numFmtId="0" fontId="36" fillId="0" borderId="0" xfId="7" applyFont="1" applyAlignment="1">
      <alignment vertical="center" wrapText="1"/>
    </xf>
    <xf numFmtId="0" fontId="36" fillId="0" borderId="29" xfId="7" applyFont="1" applyBorder="1" applyAlignment="1">
      <alignment vertical="center" wrapText="1"/>
    </xf>
    <xf numFmtId="0" fontId="13" fillId="0" borderId="30" xfId="7" applyFont="1" applyBorder="1" applyAlignment="1">
      <alignment horizontal="center" vertical="center" wrapText="1"/>
    </xf>
    <xf numFmtId="0" fontId="13" fillId="0" borderId="41" xfId="7" applyFont="1" applyBorder="1" applyAlignment="1">
      <alignment horizontal="center" vertical="center" wrapText="1"/>
    </xf>
    <xf numFmtId="0" fontId="13" fillId="0" borderId="49" xfId="7" applyFont="1" applyBorder="1" applyAlignment="1">
      <alignment horizontal="center" vertical="center" wrapText="1"/>
    </xf>
    <xf numFmtId="0" fontId="13" fillId="0" borderId="31" xfId="7" applyFont="1" applyBorder="1" applyAlignment="1">
      <alignment horizontal="center" vertical="center" wrapText="1"/>
    </xf>
    <xf numFmtId="0" fontId="13" fillId="0" borderId="32" xfId="7" applyFont="1" applyBorder="1" applyAlignment="1">
      <alignment horizontal="center" vertical="center" wrapText="1"/>
    </xf>
    <xf numFmtId="0" fontId="13" fillId="0" borderId="33" xfId="7" applyFont="1" applyBorder="1" applyAlignment="1">
      <alignment horizontal="center" vertical="center" wrapText="1"/>
    </xf>
    <xf numFmtId="0" fontId="13" fillId="0" borderId="19" xfId="7" applyFont="1" applyBorder="1" applyAlignment="1">
      <alignment horizontal="center" vertical="center" wrapText="1"/>
    </xf>
    <xf numFmtId="0" fontId="13" fillId="0" borderId="0" xfId="7" applyFont="1" applyAlignment="1">
      <alignment horizontal="center" vertical="center" wrapText="1"/>
    </xf>
    <xf numFmtId="0" fontId="13" fillId="0" borderId="42" xfId="7" applyFont="1" applyBorder="1" applyAlignment="1">
      <alignment horizontal="center" vertical="center" wrapText="1"/>
    </xf>
    <xf numFmtId="0" fontId="13" fillId="0" borderId="50"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52" xfId="7" applyFont="1" applyBorder="1" applyAlignment="1">
      <alignment horizontal="center" vertical="center" wrapText="1"/>
    </xf>
    <xf numFmtId="0" fontId="13" fillId="0" borderId="34" xfId="7" applyFont="1" applyBorder="1" applyAlignment="1">
      <alignment horizontal="center" vertical="center" wrapText="1"/>
    </xf>
    <xf numFmtId="0" fontId="13" fillId="0" borderId="43" xfId="7" applyFont="1" applyBorder="1" applyAlignment="1">
      <alignment horizontal="center" vertical="center" wrapText="1"/>
    </xf>
    <xf numFmtId="0" fontId="13" fillId="0" borderId="53" xfId="7" applyFont="1" applyBorder="1" applyAlignment="1">
      <alignment horizontal="center" vertical="center" wrapText="1"/>
    </xf>
    <xf numFmtId="178" fontId="13" fillId="0" borderId="35" xfId="7" applyNumberFormat="1" applyFont="1" applyBorder="1" applyAlignment="1">
      <alignment horizontal="center" vertical="center"/>
    </xf>
    <xf numFmtId="178" fontId="13" fillId="0" borderId="32" xfId="7" applyNumberFormat="1" applyFont="1" applyBorder="1" applyAlignment="1">
      <alignment horizontal="center" vertical="center"/>
    </xf>
    <xf numFmtId="178" fontId="13" fillId="0" borderId="44" xfId="7" applyNumberFormat="1" applyFont="1" applyBorder="1" applyAlignment="1">
      <alignment horizontal="center" vertical="center"/>
    </xf>
    <xf numFmtId="178" fontId="13" fillId="0" borderId="28" xfId="7" applyNumberFormat="1" applyFont="1" applyBorder="1" applyAlignment="1">
      <alignment horizontal="center" vertical="center"/>
    </xf>
    <xf numFmtId="178" fontId="13" fillId="0" borderId="31" xfId="7" applyNumberFormat="1" applyFont="1" applyBorder="1" applyAlignment="1">
      <alignment horizontal="center" vertical="center"/>
    </xf>
    <xf numFmtId="178" fontId="13" fillId="0" borderId="36" xfId="7" applyNumberFormat="1" applyFont="1" applyBorder="1" applyAlignment="1">
      <alignment horizontal="center" vertical="center"/>
    </xf>
    <xf numFmtId="178" fontId="13" fillId="0" borderId="23" xfId="7" applyNumberFormat="1" applyFont="1" applyBorder="1" applyAlignment="1">
      <alignment horizontal="center" vertical="center"/>
    </xf>
    <xf numFmtId="178" fontId="13" fillId="0" borderId="45" xfId="7" applyNumberFormat="1" applyFont="1" applyBorder="1" applyAlignment="1">
      <alignment horizontal="center" vertical="center"/>
    </xf>
    <xf numFmtId="0" fontId="13" fillId="0" borderId="37" xfId="7" applyFont="1" applyBorder="1" applyAlignment="1">
      <alignment horizontal="center" vertical="center" wrapText="1"/>
    </xf>
    <xf numFmtId="0" fontId="13" fillId="0" borderId="46" xfId="7" applyFont="1" applyBorder="1" applyAlignment="1">
      <alignment horizontal="center" vertical="center"/>
    </xf>
    <xf numFmtId="0" fontId="13" fillId="0" borderId="57" xfId="7" applyFont="1" applyBorder="1" applyAlignment="1">
      <alignment horizontal="center" vertical="center"/>
    </xf>
    <xf numFmtId="178" fontId="13" fillId="0" borderId="38" xfId="7" applyNumberFormat="1" applyFont="1" applyBorder="1" applyAlignment="1">
      <alignment horizontal="center" vertical="center"/>
    </xf>
    <xf numFmtId="178" fontId="13" fillId="0" borderId="47" xfId="7" applyNumberFormat="1" applyFont="1" applyBorder="1" applyAlignment="1">
      <alignment horizontal="center" vertical="center"/>
    </xf>
    <xf numFmtId="178" fontId="13" fillId="0" borderId="39" xfId="7" applyNumberFormat="1" applyFont="1" applyBorder="1" applyAlignment="1">
      <alignment horizontal="center" vertical="center"/>
    </xf>
    <xf numFmtId="178" fontId="13" fillId="0" borderId="1" xfId="7" applyNumberFormat="1" applyFont="1" applyBorder="1" applyAlignment="1">
      <alignment horizontal="center" vertical="center"/>
    </xf>
    <xf numFmtId="0" fontId="13" fillId="0" borderId="40" xfId="7" applyFont="1" applyBorder="1" applyAlignment="1">
      <alignment horizontal="center" vertical="center" wrapText="1"/>
    </xf>
    <xf numFmtId="0" fontId="13" fillId="0" borderId="48" xfId="7" applyFont="1" applyBorder="1" applyAlignment="1">
      <alignment horizontal="center" vertical="center"/>
    </xf>
    <xf numFmtId="0" fontId="13" fillId="0" borderId="59" xfId="7" applyFont="1" applyBorder="1" applyAlignment="1">
      <alignment horizontal="center" vertical="center"/>
    </xf>
    <xf numFmtId="0" fontId="13" fillId="0" borderId="90" xfId="7" applyFont="1" applyBorder="1" applyAlignment="1">
      <alignment horizontal="center" vertical="center" wrapText="1"/>
    </xf>
    <xf numFmtId="0" fontId="13" fillId="0" borderId="20" xfId="7" applyFont="1" applyBorder="1" applyAlignment="1">
      <alignment horizontal="center" vertical="center" wrapText="1"/>
    </xf>
    <xf numFmtId="0" fontId="13" fillId="0" borderId="15" xfId="7" applyFont="1" applyBorder="1" applyAlignment="1">
      <alignment vertical="center" wrapText="1"/>
    </xf>
    <xf numFmtId="0" fontId="13" fillId="0" borderId="16" xfId="7" applyFont="1" applyBorder="1" applyAlignment="1">
      <alignment vertical="center" wrapText="1"/>
    </xf>
    <xf numFmtId="0" fontId="13" fillId="0" borderId="86" xfId="7" applyFont="1" applyBorder="1" applyAlignment="1">
      <alignment vertical="center" wrapText="1"/>
    </xf>
    <xf numFmtId="0" fontId="13" fillId="0" borderId="60" xfId="7" applyFont="1" applyBorder="1" applyAlignment="1">
      <alignment horizontal="center" vertical="center" wrapText="1"/>
    </xf>
    <xf numFmtId="0" fontId="13" fillId="0" borderId="61" xfId="7" applyFont="1" applyBorder="1" applyAlignment="1">
      <alignment horizontal="center" vertical="center" wrapText="1"/>
    </xf>
    <xf numFmtId="0" fontId="13" fillId="0" borderId="73" xfId="7" applyFont="1" applyBorder="1" applyAlignment="1">
      <alignment horizontal="left" vertical="center" wrapText="1"/>
    </xf>
    <xf numFmtId="0" fontId="13" fillId="0" borderId="82" xfId="7" applyFont="1" applyBorder="1" applyAlignment="1">
      <alignment horizontal="left" vertical="center" wrapText="1"/>
    </xf>
    <xf numFmtId="0" fontId="13" fillId="0" borderId="91" xfId="7" applyFont="1" applyBorder="1" applyAlignment="1">
      <alignment horizontal="center" vertical="center" wrapText="1"/>
    </xf>
    <xf numFmtId="0" fontId="13" fillId="0" borderId="98" xfId="7" applyFont="1" applyBorder="1" applyAlignment="1">
      <alignment horizontal="center" vertical="center" wrapText="1"/>
    </xf>
    <xf numFmtId="0" fontId="13" fillId="0" borderId="92" xfId="7" applyFont="1" applyBorder="1" applyAlignment="1">
      <alignment horizontal="left" vertical="center" wrapText="1"/>
    </xf>
    <xf numFmtId="0" fontId="13" fillId="0" borderId="99" xfId="7" applyFont="1" applyBorder="1" applyAlignment="1">
      <alignment vertical="center" wrapText="1"/>
    </xf>
    <xf numFmtId="0" fontId="13" fillId="0" borderId="100" xfId="7" applyFont="1" applyBorder="1" applyAlignment="1">
      <alignment vertical="center" wrapText="1"/>
    </xf>
    <xf numFmtId="0" fontId="13" fillId="0" borderId="101" xfId="7" applyFont="1" applyBorder="1" applyAlignment="1">
      <alignment vertical="center" wrapText="1"/>
    </xf>
  </cellXfs>
  <cellStyles count="8">
    <cellStyle name="桁区切り" xfId="1" builtinId="6"/>
    <cellStyle name="桁区切り 2" xfId="3" xr:uid="{00000000-0005-0000-0000-000001000000}"/>
    <cellStyle name="標準" xfId="0" builtinId="0"/>
    <cellStyle name="標準 2" xfId="4" xr:uid="{400F9C8F-AF23-47DF-ACDE-829BBB8B427D}"/>
    <cellStyle name="標準 2 2" xfId="5" xr:uid="{6D2990E5-0387-4BBB-AEBD-A63C2AA3A132}"/>
    <cellStyle name="標準 3" xfId="2" xr:uid="{00000000-0005-0000-0000-000003000000}"/>
    <cellStyle name="標準 4" xfId="6" xr:uid="{6FCCFAB6-098D-4C2F-B356-A1CABB49C762}"/>
    <cellStyle name="標準 4 2" xfId="7" xr:uid="{1C14B840-514F-4D85-B90D-7E8FAE0A5606}"/>
  </cellStyles>
  <dxfs count="8">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1C66-394C-4A28-8C1D-AA3831BBBEE5}">
  <sheetPr>
    <tabColor rgb="FFFFFF00"/>
  </sheetPr>
  <dimension ref="A1:AW42"/>
  <sheetViews>
    <sheetView showGridLines="0" zoomScaleNormal="100" zoomScaleSheetLayoutView="100" workbookViewId="0">
      <selection activeCell="AF8" sqref="AF8"/>
    </sheetView>
  </sheetViews>
  <sheetFormatPr defaultColWidth="3" defaultRowHeight="18" customHeight="1"/>
  <cols>
    <col min="1" max="28" width="3" style="46"/>
    <col min="29" max="29" width="3" style="46" customWidth="1"/>
    <col min="30" max="16384" width="3" style="46"/>
  </cols>
  <sheetData>
    <row r="1" spans="1:49" ht="30.6" customHeight="1">
      <c r="AD1" s="64" t="s">
        <v>74</v>
      </c>
    </row>
    <row r="2" spans="1:49" ht="18" customHeight="1">
      <c r="A2" s="44" t="s">
        <v>51</v>
      </c>
      <c r="B2" s="44"/>
      <c r="C2" s="44"/>
      <c r="D2" s="44"/>
      <c r="E2" s="44"/>
      <c r="F2" s="44"/>
      <c r="G2" s="44"/>
      <c r="AC2" s="47"/>
    </row>
    <row r="3" spans="1:49" ht="18" customHeight="1">
      <c r="S3" s="183" t="s">
        <v>104</v>
      </c>
      <c r="T3" s="183"/>
      <c r="U3" s="183"/>
      <c r="V3" s="183"/>
      <c r="W3" s="183"/>
      <c r="X3" s="183"/>
      <c r="Y3" s="183"/>
      <c r="Z3" s="183"/>
      <c r="AA3" s="183"/>
      <c r="AB3" s="183"/>
      <c r="AC3" s="47"/>
      <c r="AD3" s="55" t="s">
        <v>92</v>
      </c>
      <c r="AE3" s="55"/>
      <c r="AF3" s="55"/>
      <c r="AG3" s="55"/>
      <c r="AH3" s="55"/>
      <c r="AI3" s="55"/>
      <c r="AJ3" s="55"/>
      <c r="AK3" s="55"/>
      <c r="AL3" s="55"/>
      <c r="AM3" s="55"/>
      <c r="AN3" s="55"/>
      <c r="AO3" s="55"/>
      <c r="AP3" s="55"/>
      <c r="AQ3" s="55"/>
      <c r="AR3" s="55"/>
      <c r="AS3" s="55"/>
      <c r="AT3" s="55"/>
      <c r="AU3" s="55"/>
      <c r="AV3" s="55"/>
      <c r="AW3" s="55"/>
    </row>
    <row r="4" spans="1:49" ht="18" customHeight="1">
      <c r="S4" s="190" t="s">
        <v>52</v>
      </c>
      <c r="T4" s="190"/>
      <c r="U4" s="48">
        <v>6</v>
      </c>
      <c r="V4" s="49" t="s">
        <v>53</v>
      </c>
      <c r="W4" s="189">
        <v>3</v>
      </c>
      <c r="X4" s="189"/>
      <c r="Y4" s="49" t="s">
        <v>55</v>
      </c>
      <c r="Z4" s="189"/>
      <c r="AA4" s="189"/>
      <c r="AB4" s="49" t="s">
        <v>54</v>
      </c>
      <c r="AC4" s="47"/>
      <c r="AD4" s="55" t="s">
        <v>234</v>
      </c>
      <c r="AE4" s="55"/>
      <c r="AF4" s="55"/>
      <c r="AG4" s="55"/>
      <c r="AH4" s="55"/>
      <c r="AI4" s="55"/>
      <c r="AJ4" s="55"/>
      <c r="AK4" s="55"/>
      <c r="AL4" s="55"/>
      <c r="AM4" s="55"/>
      <c r="AN4" s="55"/>
      <c r="AO4" s="55"/>
      <c r="AP4" s="55"/>
      <c r="AQ4" s="55"/>
      <c r="AR4" s="55"/>
      <c r="AS4" s="55"/>
      <c r="AT4" s="55"/>
      <c r="AU4" s="55"/>
      <c r="AV4" s="55"/>
      <c r="AW4" s="55"/>
    </row>
    <row r="5" spans="1:49" ht="18" customHeight="1">
      <c r="AC5" s="47"/>
      <c r="AE5" s="55"/>
      <c r="AF5" s="55"/>
      <c r="AG5" s="55"/>
      <c r="AH5" s="55"/>
      <c r="AI5" s="55"/>
      <c r="AJ5" s="55"/>
      <c r="AK5" s="55"/>
      <c r="AL5" s="55"/>
      <c r="AM5" s="55"/>
      <c r="AN5" s="55"/>
      <c r="AO5" s="55"/>
      <c r="AP5" s="55"/>
      <c r="AQ5" s="55"/>
      <c r="AR5" s="55"/>
      <c r="AS5" s="55"/>
      <c r="AT5" s="55"/>
      <c r="AU5" s="55"/>
      <c r="AV5" s="55"/>
      <c r="AW5" s="55"/>
    </row>
    <row r="6" spans="1:49" ht="18" customHeight="1">
      <c r="AC6" s="47"/>
      <c r="AD6" s="55"/>
      <c r="AE6" s="55"/>
      <c r="AF6" s="55"/>
      <c r="AG6" s="55"/>
      <c r="AH6" s="55"/>
      <c r="AI6" s="55"/>
      <c r="AJ6" s="55"/>
      <c r="AK6" s="55"/>
      <c r="AL6" s="55"/>
      <c r="AM6" s="55"/>
      <c r="AN6" s="55"/>
      <c r="AO6" s="55"/>
      <c r="AP6" s="55"/>
      <c r="AQ6" s="55"/>
      <c r="AR6" s="55"/>
      <c r="AS6" s="55"/>
      <c r="AT6" s="55"/>
      <c r="AU6" s="55"/>
      <c r="AV6" s="55"/>
      <c r="AW6" s="55"/>
    </row>
    <row r="7" spans="1:49" ht="18" customHeight="1">
      <c r="A7" s="50" t="s">
        <v>56</v>
      </c>
      <c r="AC7" s="47"/>
      <c r="AD7" s="55"/>
      <c r="AE7" s="55"/>
      <c r="AF7" s="55"/>
      <c r="AG7" s="55"/>
      <c r="AH7" s="55"/>
      <c r="AI7" s="55"/>
      <c r="AJ7" s="55"/>
      <c r="AK7" s="55"/>
      <c r="AL7" s="55"/>
      <c r="AM7" s="55"/>
      <c r="AN7" s="55"/>
      <c r="AO7" s="55"/>
      <c r="AP7" s="55"/>
      <c r="AQ7" s="55"/>
      <c r="AR7" s="55"/>
      <c r="AS7" s="55"/>
      <c r="AT7" s="55"/>
      <c r="AU7" s="55"/>
      <c r="AV7" s="55"/>
      <c r="AW7" s="55"/>
    </row>
    <row r="8" spans="1:49" ht="18" customHeight="1">
      <c r="AC8" s="47"/>
      <c r="AD8" s="55"/>
      <c r="AE8" s="55"/>
      <c r="AF8" s="55"/>
      <c r="AG8" s="55"/>
      <c r="AH8" s="55"/>
      <c r="AI8" s="55"/>
      <c r="AJ8" s="55"/>
      <c r="AK8" s="55"/>
      <c r="AL8" s="55"/>
      <c r="AM8" s="55"/>
      <c r="AN8" s="55"/>
      <c r="AO8" s="55"/>
      <c r="AP8" s="55"/>
      <c r="AQ8" s="55"/>
      <c r="AR8" s="55"/>
      <c r="AS8" s="55"/>
      <c r="AT8" s="55"/>
      <c r="AU8" s="55"/>
      <c r="AV8" s="55"/>
      <c r="AW8" s="55"/>
    </row>
    <row r="9" spans="1:49" ht="18" customHeight="1">
      <c r="N9" s="50" t="s">
        <v>57</v>
      </c>
      <c r="AC9" s="47"/>
      <c r="AD9" s="55"/>
      <c r="AE9" s="55"/>
      <c r="AF9" s="55"/>
      <c r="AG9" s="55"/>
      <c r="AH9" s="55"/>
      <c r="AI9" s="55"/>
      <c r="AJ9" s="55"/>
      <c r="AK9" s="55"/>
      <c r="AL9" s="55"/>
      <c r="AM9" s="55"/>
      <c r="AN9" s="55"/>
      <c r="AO9" s="55"/>
      <c r="AP9" s="55"/>
      <c r="AQ9" s="55"/>
      <c r="AR9" s="55"/>
      <c r="AS9" s="55"/>
      <c r="AT9" s="55"/>
      <c r="AU9" s="55"/>
      <c r="AV9" s="55"/>
      <c r="AW9" s="55"/>
    </row>
    <row r="10" spans="1:49" ht="18" customHeight="1">
      <c r="N10" s="50" t="s">
        <v>58</v>
      </c>
      <c r="AC10" s="47"/>
      <c r="AD10" s="55"/>
      <c r="AE10" s="55"/>
      <c r="AF10" s="55"/>
      <c r="AG10" s="55"/>
      <c r="AH10" s="55"/>
      <c r="AI10" s="55"/>
      <c r="AJ10" s="55"/>
      <c r="AK10" s="55"/>
      <c r="AL10" s="55"/>
      <c r="AM10" s="55"/>
      <c r="AN10" s="55"/>
      <c r="AO10" s="55"/>
      <c r="AP10" s="55"/>
      <c r="AQ10" s="55"/>
      <c r="AR10" s="55"/>
      <c r="AS10" s="55"/>
      <c r="AT10" s="55"/>
      <c r="AU10" s="55"/>
      <c r="AV10" s="55"/>
      <c r="AW10" s="55"/>
    </row>
    <row r="11" spans="1:49" ht="18" customHeight="1">
      <c r="N11" s="51" t="s">
        <v>59</v>
      </c>
      <c r="O11" s="186" t="s">
        <v>79</v>
      </c>
      <c r="P11" s="186"/>
      <c r="Q11" s="186"/>
      <c r="R11" s="186"/>
      <c r="S11" s="186"/>
      <c r="T11" s="186"/>
      <c r="U11" s="186"/>
      <c r="V11" s="186"/>
      <c r="W11" s="186"/>
      <c r="X11" s="186"/>
      <c r="Y11" s="186"/>
      <c r="Z11" s="186"/>
      <c r="AA11" s="186"/>
      <c r="AB11" s="186"/>
      <c r="AC11" s="47"/>
      <c r="AD11" s="55" t="s">
        <v>93</v>
      </c>
      <c r="AE11" s="55"/>
      <c r="AF11" s="55"/>
      <c r="AG11" s="55"/>
      <c r="AH11" s="55"/>
      <c r="AI11" s="55"/>
      <c r="AJ11" s="55"/>
      <c r="AK11" s="55"/>
      <c r="AL11" s="55"/>
      <c r="AM11" s="55"/>
      <c r="AN11" s="55"/>
      <c r="AO11" s="55"/>
      <c r="AP11" s="55"/>
      <c r="AQ11" s="55"/>
      <c r="AR11" s="55"/>
      <c r="AS11" s="55"/>
      <c r="AT11" s="55"/>
      <c r="AU11" s="55"/>
      <c r="AV11" s="55"/>
      <c r="AW11" s="55"/>
    </row>
    <row r="12" spans="1:49" ht="18" customHeight="1">
      <c r="N12" s="50" t="s">
        <v>60</v>
      </c>
      <c r="AC12" s="47"/>
      <c r="AD12" s="55"/>
      <c r="AE12" s="55"/>
      <c r="AF12" s="55"/>
      <c r="AG12" s="55"/>
      <c r="AH12" s="55"/>
      <c r="AI12" s="55"/>
      <c r="AJ12" s="55"/>
      <c r="AK12" s="55"/>
      <c r="AL12" s="55"/>
      <c r="AM12" s="55"/>
      <c r="AN12" s="55"/>
      <c r="AO12" s="55"/>
      <c r="AP12" s="55"/>
      <c r="AQ12" s="55"/>
      <c r="AR12" s="55"/>
      <c r="AS12" s="55"/>
      <c r="AT12" s="55"/>
      <c r="AU12" s="55"/>
      <c r="AV12" s="55"/>
      <c r="AW12" s="55"/>
    </row>
    <row r="13" spans="1:49" ht="18" customHeight="1">
      <c r="O13" s="186" t="s">
        <v>80</v>
      </c>
      <c r="P13" s="186"/>
      <c r="Q13" s="186"/>
      <c r="R13" s="186"/>
      <c r="S13" s="186"/>
      <c r="T13" s="186"/>
      <c r="U13" s="186"/>
      <c r="V13" s="186"/>
      <c r="W13" s="186"/>
      <c r="X13" s="186"/>
      <c r="Y13" s="186"/>
      <c r="Z13" s="186"/>
      <c r="AA13" s="186"/>
      <c r="AB13" s="186"/>
      <c r="AC13" s="47"/>
      <c r="AD13" s="55" t="s">
        <v>94</v>
      </c>
      <c r="AE13" s="55"/>
      <c r="AF13" s="55"/>
      <c r="AG13" s="55"/>
      <c r="AH13" s="55"/>
      <c r="AI13" s="55"/>
      <c r="AJ13" s="55"/>
      <c r="AK13" s="55"/>
      <c r="AL13" s="55"/>
      <c r="AM13" s="55"/>
      <c r="AN13" s="55"/>
      <c r="AO13" s="55"/>
      <c r="AP13" s="55"/>
      <c r="AQ13" s="55"/>
      <c r="AR13" s="55"/>
      <c r="AS13" s="55"/>
      <c r="AT13" s="55"/>
      <c r="AU13" s="55"/>
      <c r="AV13" s="55"/>
      <c r="AW13" s="55"/>
    </row>
    <row r="14" spans="1:49" ht="18" customHeight="1">
      <c r="O14" s="188" t="s">
        <v>81</v>
      </c>
      <c r="P14" s="188"/>
      <c r="Q14" s="188"/>
      <c r="R14" s="188"/>
      <c r="S14" s="188"/>
      <c r="T14" s="188"/>
      <c r="U14" s="188"/>
      <c r="V14" s="188"/>
      <c r="W14" s="188"/>
      <c r="X14" s="188"/>
      <c r="Y14" s="188"/>
      <c r="Z14" s="188"/>
      <c r="AA14" s="188"/>
      <c r="AB14" s="188"/>
      <c r="AC14" s="47"/>
      <c r="AD14" s="55" t="s">
        <v>78</v>
      </c>
      <c r="AE14" s="55"/>
      <c r="AF14" s="55"/>
      <c r="AG14" s="55"/>
      <c r="AH14" s="55"/>
      <c r="AI14" s="55"/>
      <c r="AJ14" s="55"/>
      <c r="AK14" s="55"/>
      <c r="AL14" s="55"/>
      <c r="AM14" s="55"/>
      <c r="AN14" s="55"/>
      <c r="AO14" s="55"/>
      <c r="AP14" s="55"/>
      <c r="AQ14" s="55"/>
      <c r="AR14" s="55"/>
      <c r="AS14" s="55"/>
      <c r="AT14" s="55"/>
      <c r="AU14" s="55"/>
      <c r="AV14" s="55"/>
      <c r="AW14" s="55"/>
    </row>
    <row r="15" spans="1:49" ht="18" customHeight="1">
      <c r="AC15" s="47"/>
      <c r="AD15" s="55" t="s">
        <v>100</v>
      </c>
      <c r="AE15" s="55"/>
      <c r="AF15" s="55"/>
      <c r="AG15" s="55"/>
      <c r="AH15" s="55"/>
      <c r="AI15" s="55"/>
      <c r="AJ15" s="55"/>
      <c r="AK15" s="55"/>
      <c r="AL15" s="55"/>
      <c r="AM15" s="55"/>
      <c r="AN15" s="55"/>
      <c r="AO15" s="55"/>
      <c r="AP15" s="55"/>
      <c r="AQ15" s="55"/>
      <c r="AR15" s="55"/>
      <c r="AS15" s="55"/>
      <c r="AT15" s="55"/>
      <c r="AU15" s="55"/>
      <c r="AV15" s="55"/>
      <c r="AW15" s="55"/>
    </row>
    <row r="16" spans="1:49" ht="18" customHeight="1">
      <c r="AC16" s="47"/>
      <c r="AD16" s="55" t="s">
        <v>101</v>
      </c>
    </row>
    <row r="17" spans="1:30" ht="18" customHeight="1">
      <c r="A17" s="187" t="s">
        <v>61</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47"/>
      <c r="AD17" s="55" t="s">
        <v>102</v>
      </c>
    </row>
    <row r="18" spans="1:30" ht="18" customHeight="1">
      <c r="AC18" s="47"/>
    </row>
    <row r="19" spans="1:30" ht="18" customHeight="1">
      <c r="AC19" s="47"/>
    </row>
    <row r="20" spans="1:30" ht="18" customHeight="1">
      <c r="A20" s="52" t="s">
        <v>62</v>
      </c>
      <c r="AC20" s="47"/>
    </row>
    <row r="21" spans="1:30" ht="18" customHeight="1">
      <c r="AC21" s="47"/>
    </row>
    <row r="22" spans="1:30" ht="18" customHeight="1">
      <c r="AC22" s="47"/>
    </row>
    <row r="23" spans="1:30" ht="18" customHeight="1">
      <c r="A23" s="50" t="s">
        <v>63</v>
      </c>
      <c r="K23" s="46" t="s">
        <v>176</v>
      </c>
      <c r="AC23" s="47"/>
    </row>
    <row r="24" spans="1:30" ht="18" customHeight="1">
      <c r="A24" s="50"/>
      <c r="K24" s="191" t="s">
        <v>175</v>
      </c>
      <c r="L24" s="191"/>
      <c r="M24" s="191"/>
      <c r="N24" s="191"/>
      <c r="O24" s="191"/>
      <c r="P24" s="191"/>
      <c r="Q24" s="191"/>
      <c r="R24" s="191"/>
      <c r="S24" s="191"/>
      <c r="T24" s="191"/>
      <c r="U24" s="191"/>
      <c r="V24" s="191"/>
      <c r="W24" s="191"/>
      <c r="X24" s="191"/>
      <c r="Y24" s="191"/>
      <c r="Z24" s="191"/>
      <c r="AC24" s="47"/>
      <c r="AD24" s="60"/>
    </row>
    <row r="25" spans="1:30" ht="18" customHeight="1">
      <c r="A25" s="50"/>
      <c r="AC25" s="47"/>
    </row>
    <row r="26" spans="1:30" ht="18" customHeight="1">
      <c r="A26" s="50"/>
      <c r="AC26" s="47"/>
    </row>
    <row r="27" spans="1:30" ht="18" customHeight="1">
      <c r="A27" s="50" t="s">
        <v>66</v>
      </c>
      <c r="K27" s="188" t="s">
        <v>82</v>
      </c>
      <c r="L27" s="188"/>
      <c r="M27" s="188"/>
      <c r="N27" s="188"/>
      <c r="O27" s="188"/>
      <c r="P27" s="188"/>
      <c r="Q27" s="188"/>
      <c r="R27" s="188"/>
      <c r="S27" s="188"/>
      <c r="T27" s="188"/>
      <c r="U27" s="188"/>
      <c r="V27" s="188"/>
      <c r="W27" s="188"/>
      <c r="X27" s="188"/>
      <c r="Y27" s="188"/>
      <c r="Z27" s="188"/>
      <c r="AC27" s="47"/>
      <c r="AD27" s="60" t="s">
        <v>98</v>
      </c>
    </row>
    <row r="28" spans="1:30" ht="18" customHeight="1">
      <c r="A28" s="50"/>
      <c r="J28" s="46" t="s">
        <v>69</v>
      </c>
      <c r="K28" s="188" t="s">
        <v>79</v>
      </c>
      <c r="L28" s="188"/>
      <c r="M28" s="188"/>
      <c r="N28" s="188"/>
      <c r="O28" s="188"/>
      <c r="P28" s="188"/>
      <c r="Q28" s="188"/>
      <c r="R28" s="188"/>
      <c r="S28" s="188"/>
      <c r="T28" s="188"/>
      <c r="U28" s="188"/>
      <c r="V28" s="188"/>
      <c r="W28" s="188"/>
      <c r="X28" s="188"/>
      <c r="Y28" s="188"/>
      <c r="Z28" s="188"/>
      <c r="AA28" s="46" t="s">
        <v>70</v>
      </c>
      <c r="AC28" s="47"/>
      <c r="AD28" s="60" t="s">
        <v>99</v>
      </c>
    </row>
    <row r="29" spans="1:30" ht="18" customHeight="1">
      <c r="A29" s="50"/>
      <c r="AC29" s="47"/>
      <c r="AD29" s="60"/>
    </row>
    <row r="30" spans="1:30" ht="18" customHeight="1">
      <c r="A30" s="50"/>
      <c r="AC30" s="47"/>
      <c r="AD30" s="60"/>
    </row>
    <row r="31" spans="1:30" ht="18" customHeight="1">
      <c r="A31" s="45" t="s">
        <v>64</v>
      </c>
      <c r="K31" s="53" t="s">
        <v>71</v>
      </c>
      <c r="L31" s="184" t="str">
        <f>DBCS(TEXT('別紙5-4-１'!H7,"###,##0"))</f>
        <v>０</v>
      </c>
      <c r="M31" s="185"/>
      <c r="N31" s="185"/>
      <c r="O31" s="185"/>
      <c r="P31" s="185"/>
      <c r="Q31" s="185"/>
      <c r="R31" s="185"/>
      <c r="S31" s="185"/>
      <c r="T31" s="185"/>
      <c r="U31" s="185"/>
      <c r="V31" s="185"/>
      <c r="W31" s="185"/>
      <c r="X31" s="185"/>
      <c r="Y31" s="185"/>
      <c r="Z31" s="53" t="s">
        <v>72</v>
      </c>
      <c r="AC31" s="47"/>
      <c r="AD31" s="60" t="s">
        <v>83</v>
      </c>
    </row>
    <row r="32" spans="1:30" ht="18" customHeight="1">
      <c r="AC32" s="47"/>
    </row>
    <row r="33" spans="1:29" ht="18" customHeight="1">
      <c r="AC33" s="47"/>
    </row>
    <row r="34" spans="1:29" ht="18" customHeight="1">
      <c r="A34" s="46" t="s">
        <v>65</v>
      </c>
      <c r="K34" s="46" t="s">
        <v>73</v>
      </c>
      <c r="AC34" s="47"/>
    </row>
    <row r="35" spans="1:29" ht="18" customHeight="1">
      <c r="AC35" s="47"/>
    </row>
    <row r="36" spans="1:29" ht="18" customHeight="1">
      <c r="AC36" s="47"/>
    </row>
    <row r="37" spans="1:29" ht="18" customHeight="1">
      <c r="AC37" s="47"/>
    </row>
    <row r="38" spans="1:29" ht="18" customHeight="1">
      <c r="AC38" s="47"/>
    </row>
    <row r="39" spans="1:29" ht="18" customHeight="1">
      <c r="A39" s="45" t="s">
        <v>67</v>
      </c>
      <c r="AC39" s="47"/>
    </row>
    <row r="40" spans="1:29" ht="18" customHeight="1">
      <c r="AC40" s="47"/>
    </row>
    <row r="41" spans="1:29" ht="18" customHeight="1">
      <c r="AC41" s="47"/>
    </row>
    <row r="42" spans="1:29" ht="18"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sheetData>
  <sheetProtection algorithmName="SHA-512" hashValue="fS4Oqu8yBJfmeBZHZyNuiMNekLrBmJSaXmzSwxLaRgIFLlI28dZidYTju3Hb5lg+dvrYybU26guFmnnHbeiA0A==" saltValue="vI5GLIp+UyJfzCtFPT9iQw==" spinCount="100000" sheet="1" objects="1" scenarios="1"/>
  <mergeCells count="12">
    <mergeCell ref="S3:AB3"/>
    <mergeCell ref="L31:Y31"/>
    <mergeCell ref="O11:AB11"/>
    <mergeCell ref="O13:AB13"/>
    <mergeCell ref="A17:AB17"/>
    <mergeCell ref="K27:Z27"/>
    <mergeCell ref="K28:Z28"/>
    <mergeCell ref="Z4:AA4"/>
    <mergeCell ref="W4:X4"/>
    <mergeCell ref="S4:T4"/>
    <mergeCell ref="O14:AB14"/>
    <mergeCell ref="K24:Z24"/>
  </mergeCells>
  <phoneticPr fontId="6"/>
  <conditionalFormatting sqref="W4:X4">
    <cfRule type="expression" dxfId="7" priority="3">
      <formula>W4&lt;&gt;""</formula>
    </cfRule>
    <cfRule type="expression" dxfId="6" priority="4">
      <formula>"W3="""""</formula>
    </cfRule>
  </conditionalFormatting>
  <conditionalFormatting sqref="Z4:AA4">
    <cfRule type="expression" dxfId="5" priority="1">
      <formula>Z4&lt;&gt;""</formula>
    </cfRule>
    <cfRule type="expression" dxfId="4" priority="2">
      <formula>"W3="""""</formula>
    </cfRule>
  </conditionalFormatting>
  <dataValidations count="1">
    <dataValidation type="list" allowBlank="1" showInputMessage="1" showErrorMessage="1" sqref="K24:Z24" xr:uid="{A5CCEAFD-9BEE-4DE0-B590-64EA3B7ECC90}">
      <formula1>"（一般病院分）,（特定機能病院等分）"</formula1>
    </dataValidation>
  </dataValidations>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9C150-1BFB-4D4E-9F4A-00D9B51A1276}">
  <sheetPr>
    <tabColor rgb="FF00B0F0"/>
  </sheetPr>
  <dimension ref="A1:BB89"/>
  <sheetViews>
    <sheetView showGridLines="0" tabSelected="1" view="pageBreakPreview" topLeftCell="A22" zoomScaleNormal="100" zoomScaleSheetLayoutView="100" workbookViewId="0">
      <selection activeCell="C42" sqref="C42"/>
    </sheetView>
  </sheetViews>
  <sheetFormatPr defaultColWidth="3.09765625" defaultRowHeight="18" customHeight="1"/>
  <cols>
    <col min="1" max="1" width="1.5" style="78" customWidth="1"/>
    <col min="2" max="2" width="3.09765625" style="79"/>
    <col min="3" max="28" width="3.09765625" style="78"/>
    <col min="29" max="29" width="1.5" style="78" customWidth="1"/>
    <col min="30" max="30" width="3.09765625" style="78" customWidth="1"/>
    <col min="31" max="31" width="10.3984375" style="78" customWidth="1"/>
    <col min="32" max="32" width="7.69921875" style="78" customWidth="1"/>
    <col min="33" max="33" width="3.09765625" style="78"/>
    <col min="34" max="34" width="7.69921875" style="78" customWidth="1"/>
    <col min="35" max="16384" width="3.09765625" style="78"/>
  </cols>
  <sheetData>
    <row r="1" spans="1:31" ht="18" customHeight="1">
      <c r="AB1" s="181" t="s">
        <v>235</v>
      </c>
    </row>
    <row r="2" spans="1:31" ht="18" customHeight="1">
      <c r="B2" s="204" t="s">
        <v>148</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4" spans="1:31" ht="18" customHeight="1">
      <c r="C4" s="205" t="s">
        <v>204</v>
      </c>
      <c r="D4" s="205"/>
      <c r="E4" s="205"/>
      <c r="F4" s="205"/>
      <c r="G4" s="205"/>
      <c r="H4" s="205"/>
      <c r="I4" s="205"/>
      <c r="J4" s="205"/>
      <c r="K4" s="205"/>
      <c r="L4" s="205"/>
      <c r="M4" s="205"/>
      <c r="N4" s="205"/>
      <c r="O4" s="205"/>
      <c r="P4" s="205"/>
      <c r="Q4" s="205"/>
      <c r="R4" s="205"/>
      <c r="S4" s="205"/>
      <c r="T4" s="205"/>
      <c r="U4" s="205"/>
      <c r="V4" s="205"/>
      <c r="W4" s="205"/>
      <c r="X4" s="205"/>
      <c r="Y4" s="205"/>
      <c r="Z4" s="205"/>
      <c r="AA4" s="205"/>
      <c r="AB4" s="80"/>
      <c r="AE4" s="65" t="s">
        <v>91</v>
      </c>
    </row>
    <row r="5" spans="1:31" ht="18" customHeight="1">
      <c r="A5" s="80"/>
      <c r="B5" s="80"/>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80"/>
    </row>
    <row r="6" spans="1:31" ht="18" hidden="1" customHeight="1">
      <c r="A6" s="80"/>
      <c r="B6" s="80"/>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80"/>
    </row>
    <row r="7" spans="1:31" ht="18" customHeight="1">
      <c r="A7" s="80"/>
      <c r="B7" s="80"/>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80"/>
    </row>
    <row r="9" spans="1:31" ht="18" customHeight="1">
      <c r="C9" s="206" t="s">
        <v>117</v>
      </c>
      <c r="D9" s="206"/>
      <c r="E9" s="206"/>
      <c r="F9" s="206"/>
      <c r="G9" s="206"/>
      <c r="H9" s="207" t="str">
        <f>申請書!K27</f>
        <v>○○○○病院</v>
      </c>
      <c r="I9" s="207"/>
      <c r="J9" s="207"/>
      <c r="K9" s="207"/>
      <c r="L9" s="207"/>
      <c r="M9" s="207"/>
      <c r="N9" s="207"/>
      <c r="O9" s="207"/>
      <c r="P9" s="207"/>
      <c r="Q9" s="207"/>
      <c r="R9" s="207"/>
      <c r="S9" s="207"/>
      <c r="T9" s="207"/>
      <c r="U9" s="207"/>
      <c r="V9" s="207"/>
      <c r="W9" s="207"/>
      <c r="X9" s="207"/>
      <c r="Y9" s="207"/>
      <c r="Z9" s="207"/>
      <c r="AA9" s="207"/>
      <c r="AE9" s="85" t="s">
        <v>143</v>
      </c>
    </row>
    <row r="10" spans="1:31" ht="9" customHeight="1">
      <c r="C10" s="206"/>
      <c r="D10" s="206"/>
      <c r="E10" s="206"/>
      <c r="F10" s="206"/>
      <c r="G10" s="206"/>
      <c r="H10" s="207"/>
      <c r="I10" s="207"/>
      <c r="J10" s="207"/>
      <c r="K10" s="207"/>
      <c r="L10" s="207"/>
      <c r="M10" s="207"/>
      <c r="N10" s="207"/>
      <c r="O10" s="207"/>
      <c r="P10" s="207"/>
      <c r="Q10" s="207"/>
      <c r="R10" s="207"/>
      <c r="S10" s="207"/>
      <c r="T10" s="207"/>
      <c r="U10" s="207"/>
      <c r="V10" s="207"/>
      <c r="W10" s="207"/>
      <c r="X10" s="207"/>
      <c r="Y10" s="207"/>
      <c r="Z10" s="207"/>
      <c r="AA10" s="207"/>
    </row>
    <row r="12" spans="1:31" ht="18" customHeight="1">
      <c r="A12" s="212">
        <v>1</v>
      </c>
      <c r="B12" s="212"/>
      <c r="C12" s="78" t="s">
        <v>118</v>
      </c>
    </row>
    <row r="13" spans="1:31" ht="18" customHeight="1">
      <c r="C13" s="208" t="s">
        <v>119</v>
      </c>
      <c r="D13" s="209"/>
      <c r="E13" s="209"/>
      <c r="F13" s="209"/>
      <c r="G13" s="210"/>
      <c r="H13" s="254" t="str">
        <f>IF('補助条件確認書 (申請時)'!H13=""," ",'補助条件確認書 (申請時)'!H13)</f>
        <v xml:space="preserve"> </v>
      </c>
      <c r="I13" s="254"/>
      <c r="J13" s="254"/>
      <c r="K13" s="254"/>
      <c r="L13" s="254"/>
      <c r="M13" s="254"/>
      <c r="N13" s="254"/>
      <c r="O13" s="254"/>
      <c r="P13" s="254"/>
      <c r="Q13" s="254"/>
      <c r="R13" s="254"/>
      <c r="AE13" s="85" t="s">
        <v>143</v>
      </c>
    </row>
    <row r="14" spans="1:31" ht="18" customHeight="1">
      <c r="C14" s="208" t="s">
        <v>120</v>
      </c>
      <c r="D14" s="209"/>
      <c r="E14" s="209"/>
      <c r="F14" s="209"/>
      <c r="G14" s="210"/>
      <c r="H14" s="253" t="str">
        <f>IF('補助条件確認書 (申請時)'!H14=""," ",'補助条件確認書 (申請時)'!H14)</f>
        <v xml:space="preserve"> </v>
      </c>
      <c r="I14" s="253"/>
      <c r="J14" s="253"/>
      <c r="K14" s="253"/>
      <c r="L14" s="253"/>
      <c r="M14" s="253"/>
      <c r="N14" s="253"/>
      <c r="O14" s="253"/>
      <c r="P14" s="253"/>
      <c r="Q14" s="253"/>
      <c r="R14" s="253"/>
    </row>
    <row r="15" spans="1:31" ht="18" customHeight="1">
      <c r="C15" s="208" t="s">
        <v>121</v>
      </c>
      <c r="D15" s="209"/>
      <c r="E15" s="209"/>
      <c r="F15" s="209"/>
      <c r="G15" s="210"/>
      <c r="H15" s="254" t="str">
        <f>IF('補助条件確認書 (申請時)'!H15=""," ",'補助条件確認書 (申請時)'!H15)</f>
        <v xml:space="preserve"> </v>
      </c>
      <c r="I15" s="254"/>
      <c r="J15" s="254"/>
      <c r="K15" s="254"/>
      <c r="L15" s="254"/>
      <c r="M15" s="254"/>
      <c r="N15" s="254"/>
      <c r="O15" s="254"/>
      <c r="P15" s="254"/>
      <c r="Q15" s="254"/>
      <c r="R15" s="254"/>
    </row>
    <row r="16" spans="1:31" ht="18" customHeight="1">
      <c r="C16" s="81" t="s">
        <v>122</v>
      </c>
    </row>
    <row r="18" spans="1:34" ht="18" customHeight="1">
      <c r="A18" s="212">
        <v>2</v>
      </c>
      <c r="B18" s="212"/>
      <c r="C18" s="78" t="s">
        <v>205</v>
      </c>
    </row>
    <row r="19" spans="1:34" ht="18" customHeight="1">
      <c r="C19" s="215"/>
      <c r="D19" s="215" t="s">
        <v>123</v>
      </c>
      <c r="E19" s="215"/>
      <c r="F19" s="215"/>
      <c r="G19" s="218" t="s">
        <v>124</v>
      </c>
      <c r="H19" s="218"/>
      <c r="I19" s="218"/>
      <c r="J19" s="218" t="s">
        <v>125</v>
      </c>
      <c r="K19" s="218"/>
      <c r="L19" s="218"/>
      <c r="M19" s="219" t="s">
        <v>198</v>
      </c>
      <c r="N19" s="220"/>
      <c r="O19" s="220"/>
      <c r="P19" s="220"/>
      <c r="Q19" s="220"/>
      <c r="R19" s="221"/>
      <c r="S19" s="218" t="s">
        <v>199</v>
      </c>
      <c r="T19" s="218"/>
      <c r="U19" s="218"/>
      <c r="V19" s="218"/>
      <c r="W19" s="218"/>
      <c r="X19" s="218" t="s">
        <v>126</v>
      </c>
      <c r="Y19" s="218"/>
      <c r="Z19" s="218"/>
      <c r="AA19" s="218"/>
      <c r="AB19" s="218"/>
    </row>
    <row r="20" spans="1:34" ht="18" customHeight="1">
      <c r="C20" s="215"/>
      <c r="D20" s="215"/>
      <c r="E20" s="215"/>
      <c r="F20" s="215"/>
      <c r="G20" s="218"/>
      <c r="H20" s="218"/>
      <c r="I20" s="218"/>
      <c r="J20" s="218"/>
      <c r="K20" s="218"/>
      <c r="L20" s="218"/>
      <c r="M20" s="222"/>
      <c r="N20" s="255"/>
      <c r="O20" s="255"/>
      <c r="P20" s="255"/>
      <c r="Q20" s="255"/>
      <c r="R20" s="224"/>
      <c r="S20" s="218"/>
      <c r="T20" s="218"/>
      <c r="U20" s="218"/>
      <c r="V20" s="218"/>
      <c r="W20" s="218"/>
      <c r="X20" s="218"/>
      <c r="Y20" s="218"/>
      <c r="Z20" s="218"/>
      <c r="AA20" s="218"/>
      <c r="AB20" s="218"/>
    </row>
    <row r="21" spans="1:34" ht="18" customHeight="1">
      <c r="C21" s="215"/>
      <c r="D21" s="215"/>
      <c r="E21" s="215"/>
      <c r="F21" s="215"/>
      <c r="G21" s="218"/>
      <c r="H21" s="218"/>
      <c r="I21" s="218"/>
      <c r="J21" s="218"/>
      <c r="K21" s="218"/>
      <c r="L21" s="218"/>
      <c r="M21" s="225"/>
      <c r="N21" s="226"/>
      <c r="O21" s="226"/>
      <c r="P21" s="226"/>
      <c r="Q21" s="226"/>
      <c r="R21" s="227"/>
      <c r="S21" s="218"/>
      <c r="T21" s="218"/>
      <c r="U21" s="218"/>
      <c r="V21" s="218"/>
      <c r="W21" s="218"/>
      <c r="X21" s="218"/>
      <c r="Y21" s="218"/>
      <c r="Z21" s="218"/>
      <c r="AA21" s="218"/>
      <c r="AB21" s="218"/>
      <c r="AE21" s="78" t="s">
        <v>144</v>
      </c>
    </row>
    <row r="22" spans="1:34" ht="18" customHeight="1">
      <c r="C22" s="82" t="s">
        <v>127</v>
      </c>
      <c r="D22" s="215" t="s">
        <v>128</v>
      </c>
      <c r="E22" s="215"/>
      <c r="F22" s="215"/>
      <c r="G22" s="215" t="s">
        <v>129</v>
      </c>
      <c r="H22" s="215"/>
      <c r="I22" s="215"/>
      <c r="J22" s="216">
        <v>30</v>
      </c>
      <c r="K22" s="216"/>
      <c r="L22" s="216"/>
      <c r="M22" s="247">
        <v>45082</v>
      </c>
      <c r="N22" s="248"/>
      <c r="O22" s="248"/>
      <c r="P22" s="248"/>
      <c r="Q22" s="248"/>
      <c r="R22" s="249"/>
      <c r="S22" s="250">
        <v>45097</v>
      </c>
      <c r="T22" s="250"/>
      <c r="U22" s="250"/>
      <c r="V22" s="250"/>
      <c r="W22" s="250"/>
      <c r="X22" s="215" t="s">
        <v>130</v>
      </c>
      <c r="Y22" s="215"/>
      <c r="Z22" s="215"/>
      <c r="AA22" s="215"/>
      <c r="AB22" s="215"/>
      <c r="AE22" s="78" t="str">
        <f>"（対象期間）"&amp;TEXT(AF22,"m月d日")&amp;AG22&amp;TEXT(AH22,"m月d日")</f>
        <v>（対象期間）1月0日～1月0日</v>
      </c>
      <c r="AF22" s="84">
        <f>MIN(M23:O29)</f>
        <v>0</v>
      </c>
      <c r="AG22" s="78" t="s">
        <v>141</v>
      </c>
      <c r="AH22" s="84">
        <f>MAX(P23:R29)</f>
        <v>0</v>
      </c>
    </row>
    <row r="23" spans="1:34" ht="18" customHeight="1">
      <c r="C23" s="82">
        <v>1</v>
      </c>
      <c r="D23" s="259" t="str">
        <f>IF('補助条件確認書 (申請時)'!D23=""," ",'補助条件確認書 (申請時)'!D23)</f>
        <v xml:space="preserve"> </v>
      </c>
      <c r="E23" s="259"/>
      <c r="F23" s="259"/>
      <c r="G23" s="259" t="str">
        <f>IF('補助条件確認書 (申請時)'!G23=""," ",'補助条件確認書 (申請時)'!G23)</f>
        <v xml:space="preserve"> </v>
      </c>
      <c r="H23" s="259"/>
      <c r="I23" s="259"/>
      <c r="J23" s="260" t="str">
        <f>IF('補助条件確認書 (申請時)'!J23=""," ",'補助条件確認書 (申請時)'!J23)</f>
        <v xml:space="preserve"> </v>
      </c>
      <c r="K23" s="260"/>
      <c r="L23" s="260"/>
      <c r="M23" s="256" t="str">
        <f>IF('補助条件確認書 (申請時)'!M23=""," ",'補助条件確認書 (申請時)'!M23)</f>
        <v xml:space="preserve"> </v>
      </c>
      <c r="N23" s="257"/>
      <c r="O23" s="257"/>
      <c r="P23" s="257"/>
      <c r="Q23" s="257"/>
      <c r="R23" s="258"/>
      <c r="S23" s="261" t="str">
        <f>IF('補助条件確認書 (申請時)'!S23=""," ",'補助条件確認書 (申請時)'!S23)</f>
        <v xml:space="preserve"> </v>
      </c>
      <c r="T23" s="261"/>
      <c r="U23" s="261"/>
      <c r="V23" s="261"/>
      <c r="W23" s="261"/>
      <c r="X23" s="261" t="str">
        <f>IF('補助条件確認書 (申請時)'!X23=""," ",'補助条件確認書 (申請時)'!X23)</f>
        <v xml:space="preserve"> </v>
      </c>
      <c r="Y23" s="261"/>
      <c r="Z23" s="261"/>
      <c r="AA23" s="261"/>
      <c r="AB23" s="261"/>
      <c r="AE23" s="85" t="s">
        <v>150</v>
      </c>
    </row>
    <row r="24" spans="1:34" ht="18" customHeight="1">
      <c r="C24" s="82">
        <v>2</v>
      </c>
      <c r="D24" s="259" t="str">
        <f>IF('補助条件確認書 (申請時)'!D24=""," ",'補助条件確認書 (申請時)'!D24)</f>
        <v xml:space="preserve"> </v>
      </c>
      <c r="E24" s="259"/>
      <c r="F24" s="259"/>
      <c r="G24" s="259" t="str">
        <f>IF('補助条件確認書 (申請時)'!G24=""," ",'補助条件確認書 (申請時)'!G24)</f>
        <v xml:space="preserve"> </v>
      </c>
      <c r="H24" s="259"/>
      <c r="I24" s="259"/>
      <c r="J24" s="260" t="str">
        <f>IF('補助条件確認書 (申請時)'!J24=""," ",'補助条件確認書 (申請時)'!J24)</f>
        <v xml:space="preserve"> </v>
      </c>
      <c r="K24" s="260"/>
      <c r="L24" s="260"/>
      <c r="M24" s="256" t="str">
        <f>IF('補助条件確認書 (申請時)'!M24=""," ",'補助条件確認書 (申請時)'!M24)</f>
        <v xml:space="preserve"> </v>
      </c>
      <c r="N24" s="257"/>
      <c r="O24" s="257"/>
      <c r="P24" s="257"/>
      <c r="Q24" s="257"/>
      <c r="R24" s="258"/>
      <c r="S24" s="261" t="str">
        <f>IF('補助条件確認書 (申請時)'!S24=""," ",'補助条件確認書 (申請時)'!S24)</f>
        <v xml:space="preserve"> </v>
      </c>
      <c r="T24" s="261"/>
      <c r="U24" s="261"/>
      <c r="V24" s="261"/>
      <c r="W24" s="261"/>
      <c r="X24" s="261" t="str">
        <f>IF('補助条件確認書 (申請時)'!X24=""," ",'補助条件確認書 (申請時)'!X24)</f>
        <v xml:space="preserve"> </v>
      </c>
      <c r="Y24" s="261"/>
      <c r="Z24" s="261"/>
      <c r="AA24" s="261"/>
      <c r="AB24" s="261"/>
      <c r="AE24" s="85"/>
    </row>
    <row r="25" spans="1:34" ht="18" customHeight="1">
      <c r="C25" s="82">
        <v>3</v>
      </c>
      <c r="D25" s="259" t="str">
        <f>IF('補助条件確認書 (申請時)'!D25=""," ",'補助条件確認書 (申請時)'!D25)</f>
        <v xml:space="preserve"> </v>
      </c>
      <c r="E25" s="259"/>
      <c r="F25" s="259"/>
      <c r="G25" s="259" t="str">
        <f>IF('補助条件確認書 (申請時)'!G25=""," ",'補助条件確認書 (申請時)'!G25)</f>
        <v xml:space="preserve"> </v>
      </c>
      <c r="H25" s="259"/>
      <c r="I25" s="259"/>
      <c r="J25" s="260" t="str">
        <f>IF('補助条件確認書 (申請時)'!J25=""," ",'補助条件確認書 (申請時)'!J25)</f>
        <v xml:space="preserve"> </v>
      </c>
      <c r="K25" s="260"/>
      <c r="L25" s="260"/>
      <c r="M25" s="256" t="str">
        <f>IF('補助条件確認書 (申請時)'!M25=""," ",'補助条件確認書 (申請時)'!M25)</f>
        <v xml:space="preserve"> </v>
      </c>
      <c r="N25" s="257"/>
      <c r="O25" s="257"/>
      <c r="P25" s="257"/>
      <c r="Q25" s="257"/>
      <c r="R25" s="258"/>
      <c r="S25" s="261" t="str">
        <f>IF('補助条件確認書 (申請時)'!S25=""," ",'補助条件確認書 (申請時)'!S25)</f>
        <v xml:space="preserve"> </v>
      </c>
      <c r="T25" s="261"/>
      <c r="U25" s="261"/>
      <c r="V25" s="261"/>
      <c r="W25" s="261"/>
      <c r="X25" s="261" t="str">
        <f>IF('補助条件確認書 (申請時)'!X25=""," ",'補助条件確認書 (申請時)'!X25)</f>
        <v xml:space="preserve"> </v>
      </c>
      <c r="Y25" s="261"/>
      <c r="Z25" s="261"/>
      <c r="AA25" s="261"/>
      <c r="AB25" s="261"/>
    </row>
    <row r="26" spans="1:34" ht="18" customHeight="1">
      <c r="C26" s="82">
        <v>4</v>
      </c>
      <c r="D26" s="259" t="str">
        <f>IF('補助条件確認書 (申請時)'!D26=""," ",'補助条件確認書 (申請時)'!D26)</f>
        <v xml:space="preserve"> </v>
      </c>
      <c r="E26" s="259"/>
      <c r="F26" s="259"/>
      <c r="G26" s="259" t="str">
        <f>IF('補助条件確認書 (申請時)'!G26=""," ",'補助条件確認書 (申請時)'!G26)</f>
        <v xml:space="preserve"> </v>
      </c>
      <c r="H26" s="259"/>
      <c r="I26" s="259"/>
      <c r="J26" s="260" t="str">
        <f>IF('補助条件確認書 (申請時)'!J26=""," ",'補助条件確認書 (申請時)'!J26)</f>
        <v xml:space="preserve"> </v>
      </c>
      <c r="K26" s="260"/>
      <c r="L26" s="260"/>
      <c r="M26" s="256" t="str">
        <f>IF('補助条件確認書 (申請時)'!M26=""," ",'補助条件確認書 (申請時)'!M26)</f>
        <v xml:space="preserve"> </v>
      </c>
      <c r="N26" s="257"/>
      <c r="O26" s="257"/>
      <c r="P26" s="257"/>
      <c r="Q26" s="257"/>
      <c r="R26" s="258"/>
      <c r="S26" s="261" t="str">
        <f>IF('補助条件確認書 (申請時)'!S26=""," ",'補助条件確認書 (申請時)'!S26)</f>
        <v xml:space="preserve"> </v>
      </c>
      <c r="T26" s="261"/>
      <c r="U26" s="261"/>
      <c r="V26" s="261"/>
      <c r="W26" s="261"/>
      <c r="X26" s="261" t="str">
        <f>IF('補助条件確認書 (申請時)'!X26=""," ",'補助条件確認書 (申請時)'!X26)</f>
        <v xml:space="preserve"> </v>
      </c>
      <c r="Y26" s="261"/>
      <c r="Z26" s="261"/>
      <c r="AA26" s="261"/>
      <c r="AB26" s="261"/>
    </row>
    <row r="27" spans="1:34" ht="18" customHeight="1">
      <c r="C27" s="82">
        <v>5</v>
      </c>
      <c r="D27" s="259" t="str">
        <f>IF('補助条件確認書 (申請時)'!D27=""," ",'補助条件確認書 (申請時)'!D27)</f>
        <v xml:space="preserve"> </v>
      </c>
      <c r="E27" s="259"/>
      <c r="F27" s="259"/>
      <c r="G27" s="259" t="str">
        <f>IF('補助条件確認書 (申請時)'!G27=""," ",'補助条件確認書 (申請時)'!G27)</f>
        <v xml:space="preserve"> </v>
      </c>
      <c r="H27" s="259"/>
      <c r="I27" s="259"/>
      <c r="J27" s="260" t="str">
        <f>IF('補助条件確認書 (申請時)'!J27=""," ",'補助条件確認書 (申請時)'!J27)</f>
        <v xml:space="preserve"> </v>
      </c>
      <c r="K27" s="260"/>
      <c r="L27" s="260"/>
      <c r="M27" s="256" t="str">
        <f>IF('補助条件確認書 (申請時)'!M27=""," ",'補助条件確認書 (申請時)'!M27)</f>
        <v xml:space="preserve"> </v>
      </c>
      <c r="N27" s="257"/>
      <c r="O27" s="257"/>
      <c r="P27" s="257"/>
      <c r="Q27" s="257"/>
      <c r="R27" s="258"/>
      <c r="S27" s="261" t="str">
        <f>IF('補助条件確認書 (申請時)'!S27=""," ",'補助条件確認書 (申請時)'!S27)</f>
        <v xml:space="preserve"> </v>
      </c>
      <c r="T27" s="261"/>
      <c r="U27" s="261"/>
      <c r="V27" s="261"/>
      <c r="W27" s="261"/>
      <c r="X27" s="261" t="str">
        <f>IF('補助条件確認書 (申請時)'!X27=""," ",'補助条件確認書 (申請時)'!X27)</f>
        <v xml:space="preserve"> </v>
      </c>
      <c r="Y27" s="261"/>
      <c r="Z27" s="261"/>
      <c r="AA27" s="261"/>
      <c r="AB27" s="261"/>
    </row>
    <row r="28" spans="1:34" ht="18" customHeight="1">
      <c r="C28" s="82">
        <v>6</v>
      </c>
      <c r="D28" s="259" t="str">
        <f>IF('補助条件確認書 (申請時)'!D28=""," ",'補助条件確認書 (申請時)'!D28)</f>
        <v xml:space="preserve"> </v>
      </c>
      <c r="E28" s="259"/>
      <c r="F28" s="259"/>
      <c r="G28" s="259" t="str">
        <f>IF('補助条件確認書 (申請時)'!G28=""," ",'補助条件確認書 (申請時)'!G28)</f>
        <v xml:space="preserve"> </v>
      </c>
      <c r="H28" s="259"/>
      <c r="I28" s="259"/>
      <c r="J28" s="260" t="str">
        <f>IF('補助条件確認書 (申請時)'!J28=""," ",'補助条件確認書 (申請時)'!J28)</f>
        <v xml:space="preserve"> </v>
      </c>
      <c r="K28" s="260"/>
      <c r="L28" s="260"/>
      <c r="M28" s="256" t="str">
        <f>IF('補助条件確認書 (申請時)'!M28=""," ",'補助条件確認書 (申請時)'!M28)</f>
        <v xml:space="preserve"> </v>
      </c>
      <c r="N28" s="257"/>
      <c r="O28" s="257"/>
      <c r="P28" s="257"/>
      <c r="Q28" s="257"/>
      <c r="R28" s="258"/>
      <c r="S28" s="261" t="str">
        <f>IF('補助条件確認書 (申請時)'!S28=""," ",'補助条件確認書 (申請時)'!S28)</f>
        <v xml:space="preserve"> </v>
      </c>
      <c r="T28" s="261"/>
      <c r="U28" s="261"/>
      <c r="V28" s="261"/>
      <c r="W28" s="261"/>
      <c r="X28" s="261" t="str">
        <f>IF('補助条件確認書 (申請時)'!X28=""," ",'補助条件確認書 (申請時)'!X28)</f>
        <v xml:space="preserve"> </v>
      </c>
      <c r="Y28" s="261"/>
      <c r="Z28" s="261"/>
      <c r="AA28" s="261"/>
      <c r="AB28" s="261"/>
    </row>
    <row r="29" spans="1:34" ht="18" customHeight="1">
      <c r="C29" s="82">
        <v>7</v>
      </c>
      <c r="D29" s="259" t="str">
        <f>IF('補助条件確認書 (申請時)'!D29=""," ",'補助条件確認書 (申請時)'!D29)</f>
        <v xml:space="preserve"> </v>
      </c>
      <c r="E29" s="259"/>
      <c r="F29" s="259"/>
      <c r="G29" s="259" t="str">
        <f>IF('補助条件確認書 (申請時)'!G29=""," ",'補助条件確認書 (申請時)'!G29)</f>
        <v xml:space="preserve"> </v>
      </c>
      <c r="H29" s="259"/>
      <c r="I29" s="259"/>
      <c r="J29" s="260" t="str">
        <f>IF('補助条件確認書 (申請時)'!J29=""," ",'補助条件確認書 (申請時)'!J29)</f>
        <v xml:space="preserve"> </v>
      </c>
      <c r="K29" s="260"/>
      <c r="L29" s="260"/>
      <c r="M29" s="256" t="str">
        <f>IF('補助条件確認書 (申請時)'!M29=""," ",'補助条件確認書 (申請時)'!M29)</f>
        <v xml:space="preserve"> </v>
      </c>
      <c r="N29" s="257"/>
      <c r="O29" s="257"/>
      <c r="P29" s="257"/>
      <c r="Q29" s="257"/>
      <c r="R29" s="258"/>
      <c r="S29" s="261" t="str">
        <f>IF('補助条件確認書 (申請時)'!S29=""," ",'補助条件確認書 (申請時)'!S29)</f>
        <v xml:space="preserve"> </v>
      </c>
      <c r="T29" s="261"/>
      <c r="U29" s="261"/>
      <c r="V29" s="261"/>
      <c r="W29" s="261"/>
      <c r="X29" s="261" t="str">
        <f>IF('補助条件確認書 (申請時)'!X29=""," ",'補助条件確認書 (申請時)'!X29)</f>
        <v xml:space="preserve"> </v>
      </c>
      <c r="Y29" s="261"/>
      <c r="Z29" s="261"/>
      <c r="AA29" s="261"/>
      <c r="AB29" s="261"/>
    </row>
    <row r="30" spans="1:34" ht="13.8" customHeight="1">
      <c r="C30" s="83" t="s">
        <v>131</v>
      </c>
      <c r="E30" s="78" t="s">
        <v>132</v>
      </c>
    </row>
    <row r="31" spans="1:34" ht="13.8" customHeight="1">
      <c r="C31" s="83"/>
      <c r="E31" s="78" t="s">
        <v>133</v>
      </c>
    </row>
    <row r="32" spans="1:34" ht="13.8" customHeight="1">
      <c r="C32" s="83"/>
      <c r="E32" s="78" t="s">
        <v>134</v>
      </c>
    </row>
    <row r="33" spans="1:54" ht="13.8" customHeight="1">
      <c r="C33" s="83" t="s">
        <v>135</v>
      </c>
      <c r="E33" s="78" t="s">
        <v>136</v>
      </c>
    </row>
    <row r="34" spans="1:54" ht="13.8" customHeight="1">
      <c r="C34" s="83" t="s">
        <v>137</v>
      </c>
      <c r="E34" s="78" t="s">
        <v>197</v>
      </c>
    </row>
    <row r="35" spans="1:54" ht="13.8" customHeight="1">
      <c r="E35" s="78" t="s">
        <v>201</v>
      </c>
    </row>
    <row r="36" spans="1:54" ht="13.8" customHeight="1">
      <c r="C36" s="83" t="s">
        <v>200</v>
      </c>
      <c r="E36" s="78" t="s">
        <v>202</v>
      </c>
    </row>
    <row r="37" spans="1:54" ht="18" customHeight="1">
      <c r="E37" s="78" t="s">
        <v>203</v>
      </c>
    </row>
    <row r="39" spans="1:54" ht="18" customHeight="1">
      <c r="A39" s="212">
        <v>3</v>
      </c>
      <c r="B39" s="212"/>
      <c r="C39" s="78" t="s">
        <v>196</v>
      </c>
      <c r="X39" s="241"/>
      <c r="Y39" s="242"/>
      <c r="Z39" s="243"/>
    </row>
    <row r="40" spans="1:54" ht="18" customHeight="1">
      <c r="C40" s="78" t="s">
        <v>139</v>
      </c>
      <c r="X40" s="244"/>
      <c r="Y40" s="245"/>
      <c r="Z40" s="246"/>
    </row>
    <row r="41" spans="1:54" ht="18" customHeight="1">
      <c r="C41" s="85" t="s">
        <v>237</v>
      </c>
    </row>
    <row r="43" spans="1:54" ht="18" customHeight="1">
      <c r="A43" s="212">
        <v>4</v>
      </c>
      <c r="B43" s="212"/>
      <c r="C43" s="78" t="s">
        <v>138</v>
      </c>
      <c r="X43" s="241"/>
      <c r="Y43" s="242"/>
      <c r="Z43" s="243"/>
    </row>
    <row r="44" spans="1:54" ht="18" customHeight="1">
      <c r="C44" s="78" t="s">
        <v>140</v>
      </c>
      <c r="X44" s="244"/>
      <c r="Y44" s="245"/>
      <c r="Z44" s="246"/>
    </row>
    <row r="45" spans="1:54" ht="18" customHeight="1">
      <c r="B45" s="78" t="s">
        <v>146</v>
      </c>
    </row>
    <row r="46" spans="1:54" ht="9" customHeight="1">
      <c r="B46" s="78"/>
    </row>
    <row r="47" spans="1:54">
      <c r="B47" s="180" t="s">
        <v>225</v>
      </c>
      <c r="AM47" s="174"/>
      <c r="AN47" s="174"/>
      <c r="AO47" s="174"/>
      <c r="AP47" s="174"/>
      <c r="AQ47" s="174"/>
      <c r="AR47" s="174"/>
      <c r="AS47" s="174"/>
      <c r="AT47" s="174"/>
      <c r="AU47" s="174"/>
      <c r="AV47" s="174"/>
      <c r="AW47" s="174"/>
      <c r="AX47" s="175"/>
      <c r="AY47" s="175"/>
      <c r="AZ47" s="175"/>
      <c r="BA47" s="175"/>
      <c r="BB47" s="175"/>
    </row>
    <row r="48" spans="1:54" ht="18" customHeight="1">
      <c r="A48" s="212">
        <v>5</v>
      </c>
      <c r="B48" s="212"/>
      <c r="C48" s="78" t="s">
        <v>226</v>
      </c>
    </row>
    <row r="49" spans="3:31" ht="18" customHeight="1">
      <c r="C49" s="78" t="s">
        <v>233</v>
      </c>
      <c r="X49" s="265" t="str">
        <f>IF('補助条件確認書 (申請時)'!X41=""," ",'補助条件確認書 (申請時)'!X41)</f>
        <v xml:space="preserve"> </v>
      </c>
      <c r="Y49" s="266"/>
      <c r="Z49" s="267"/>
      <c r="AE49" s="85" t="s">
        <v>150</v>
      </c>
    </row>
    <row r="50" spans="3:31" ht="18" customHeight="1">
      <c r="X50" s="268"/>
      <c r="Y50" s="269"/>
      <c r="Z50" s="270"/>
    </row>
    <row r="51" spans="3:31" ht="9" customHeight="1"/>
    <row r="52" spans="3:31" ht="18" customHeight="1">
      <c r="C52" s="231" t="s">
        <v>213</v>
      </c>
      <c r="D52" s="232"/>
      <c r="E52" s="232"/>
      <c r="F52" s="232"/>
      <c r="G52" s="232"/>
      <c r="H52" s="232"/>
      <c r="I52" s="233"/>
      <c r="J52" s="231" t="s">
        <v>214</v>
      </c>
      <c r="K52" s="232"/>
      <c r="L52" s="232"/>
      <c r="M52" s="232"/>
      <c r="N52" s="232"/>
      <c r="O52" s="232"/>
      <c r="P52" s="232"/>
      <c r="Q52" s="232"/>
      <c r="R52" s="232"/>
      <c r="S52" s="232"/>
      <c r="T52" s="232"/>
      <c r="U52" s="232"/>
      <c r="V52" s="232"/>
      <c r="W52" s="232"/>
      <c r="X52" s="232"/>
      <c r="Y52" s="232"/>
      <c r="Z52" s="232"/>
      <c r="AA52" s="232"/>
      <c r="AB52" s="233"/>
    </row>
    <row r="53" spans="3:31" ht="14.4" customHeight="1">
      <c r="C53" s="177" t="s">
        <v>222</v>
      </c>
      <c r="D53" s="240" t="s">
        <v>221</v>
      </c>
      <c r="E53" s="238"/>
      <c r="F53" s="238"/>
      <c r="G53" s="238"/>
      <c r="H53" s="238"/>
      <c r="I53" s="239"/>
      <c r="J53" s="240" t="s">
        <v>215</v>
      </c>
      <c r="K53" s="238"/>
      <c r="L53" s="238"/>
      <c r="M53" s="238"/>
      <c r="N53" s="238"/>
      <c r="O53" s="238"/>
      <c r="P53" s="238"/>
      <c r="Q53" s="238"/>
      <c r="R53" s="238"/>
      <c r="S53" s="238"/>
      <c r="T53" s="238"/>
      <c r="U53" s="238"/>
      <c r="V53" s="238"/>
      <c r="W53" s="238"/>
      <c r="X53" s="238"/>
      <c r="Y53" s="238"/>
      <c r="Z53" s="238"/>
      <c r="AA53" s="238"/>
      <c r="AB53" s="239"/>
    </row>
    <row r="54" spans="3:31" ht="14.4" customHeight="1">
      <c r="C54" s="177" t="s">
        <v>222</v>
      </c>
      <c r="D54" s="238" t="s">
        <v>223</v>
      </c>
      <c r="E54" s="238"/>
      <c r="F54" s="238"/>
      <c r="G54" s="238"/>
      <c r="H54" s="238"/>
      <c r="I54" s="239"/>
      <c r="J54" s="240" t="s">
        <v>220</v>
      </c>
      <c r="K54" s="238"/>
      <c r="L54" s="238"/>
      <c r="M54" s="238"/>
      <c r="N54" s="238"/>
      <c r="O54" s="238"/>
      <c r="P54" s="238"/>
      <c r="Q54" s="238"/>
      <c r="R54" s="238"/>
      <c r="S54" s="238"/>
      <c r="T54" s="238"/>
      <c r="U54" s="238"/>
      <c r="V54" s="238"/>
      <c r="W54" s="238"/>
      <c r="X54" s="238"/>
      <c r="Y54" s="238"/>
      <c r="Z54" s="238"/>
      <c r="AA54" s="238"/>
      <c r="AB54" s="239"/>
    </row>
    <row r="55" spans="3:31" ht="18" customHeight="1">
      <c r="C55" s="177">
        <v>1</v>
      </c>
      <c r="D55" s="262" t="str">
        <f>IF('補助条件確認書 (申請時)'!D47=""," ",'補助条件確認書 (申請時)'!D47)</f>
        <v xml:space="preserve"> </v>
      </c>
      <c r="E55" s="263"/>
      <c r="F55" s="263"/>
      <c r="G55" s="263"/>
      <c r="H55" s="263"/>
      <c r="I55" s="264"/>
      <c r="J55" s="262" t="str">
        <f>IF('補助条件確認書 (申請時)'!J47=""," ",'補助条件確認書 (申請時)'!J47)</f>
        <v xml:space="preserve"> </v>
      </c>
      <c r="K55" s="263"/>
      <c r="L55" s="263"/>
      <c r="M55" s="263"/>
      <c r="N55" s="263"/>
      <c r="O55" s="263"/>
      <c r="P55" s="263"/>
      <c r="Q55" s="263"/>
      <c r="R55" s="263"/>
      <c r="S55" s="263"/>
      <c r="T55" s="263"/>
      <c r="U55" s="263"/>
      <c r="V55" s="263"/>
      <c r="W55" s="263"/>
      <c r="X55" s="263"/>
      <c r="Y55" s="263"/>
      <c r="Z55" s="263"/>
      <c r="AA55" s="263"/>
      <c r="AB55" s="264"/>
    </row>
    <row r="56" spans="3:31" ht="18" customHeight="1">
      <c r="C56" s="177">
        <v>2</v>
      </c>
      <c r="D56" s="262" t="str">
        <f>IF('補助条件確認書 (申請時)'!D48=""," ",'補助条件確認書 (申請時)'!D48)</f>
        <v xml:space="preserve"> </v>
      </c>
      <c r="E56" s="263"/>
      <c r="F56" s="263"/>
      <c r="G56" s="263"/>
      <c r="H56" s="263"/>
      <c r="I56" s="264"/>
      <c r="J56" s="262" t="str">
        <f>IF('補助条件確認書 (申請時)'!J48=""," ",'補助条件確認書 (申請時)'!J48)</f>
        <v xml:space="preserve"> </v>
      </c>
      <c r="K56" s="263"/>
      <c r="L56" s="263"/>
      <c r="M56" s="263"/>
      <c r="N56" s="263"/>
      <c r="O56" s="263"/>
      <c r="P56" s="263"/>
      <c r="Q56" s="263"/>
      <c r="R56" s="263"/>
      <c r="S56" s="263"/>
      <c r="T56" s="263"/>
      <c r="U56" s="263"/>
      <c r="V56" s="263"/>
      <c r="W56" s="263"/>
      <c r="X56" s="263"/>
      <c r="Y56" s="263"/>
      <c r="Z56" s="263"/>
      <c r="AA56" s="263"/>
      <c r="AB56" s="264"/>
    </row>
    <row r="57" spans="3:31" ht="18" customHeight="1">
      <c r="C57" s="177">
        <v>3</v>
      </c>
      <c r="D57" s="262" t="str">
        <f>IF('補助条件確認書 (申請時)'!D49=""," ",'補助条件確認書 (申請時)'!D49)</f>
        <v xml:space="preserve"> </v>
      </c>
      <c r="E57" s="263"/>
      <c r="F57" s="263"/>
      <c r="G57" s="263"/>
      <c r="H57" s="263"/>
      <c r="I57" s="264"/>
      <c r="J57" s="262" t="str">
        <f>IF('補助条件確認書 (申請時)'!J49=""," ",'補助条件確認書 (申請時)'!J49)</f>
        <v xml:space="preserve"> </v>
      </c>
      <c r="K57" s="263"/>
      <c r="L57" s="263"/>
      <c r="M57" s="263"/>
      <c r="N57" s="263"/>
      <c r="O57" s="263"/>
      <c r="P57" s="263"/>
      <c r="Q57" s="263"/>
      <c r="R57" s="263"/>
      <c r="S57" s="263"/>
      <c r="T57" s="263"/>
      <c r="U57" s="263"/>
      <c r="V57" s="263"/>
      <c r="W57" s="263"/>
      <c r="X57" s="263"/>
      <c r="Y57" s="263"/>
      <c r="Z57" s="263"/>
      <c r="AA57" s="263"/>
      <c r="AB57" s="264"/>
    </row>
    <row r="58" spans="3:31" ht="18" customHeight="1">
      <c r="C58" s="177">
        <v>4</v>
      </c>
      <c r="D58" s="262" t="str">
        <f>IF('補助条件確認書 (申請時)'!D50=""," ",'補助条件確認書 (申請時)'!D50)</f>
        <v xml:space="preserve"> </v>
      </c>
      <c r="E58" s="263"/>
      <c r="F58" s="263"/>
      <c r="G58" s="263"/>
      <c r="H58" s="263"/>
      <c r="I58" s="264"/>
      <c r="J58" s="262" t="str">
        <f>IF('補助条件確認書 (申請時)'!J50=""," ",'補助条件確認書 (申請時)'!J50)</f>
        <v xml:space="preserve"> </v>
      </c>
      <c r="K58" s="263"/>
      <c r="L58" s="263"/>
      <c r="M58" s="263"/>
      <c r="N58" s="263"/>
      <c r="O58" s="263"/>
      <c r="P58" s="263"/>
      <c r="Q58" s="263"/>
      <c r="R58" s="263"/>
      <c r="S58" s="263"/>
      <c r="T58" s="263"/>
      <c r="U58" s="263"/>
      <c r="V58" s="263"/>
      <c r="W58" s="263"/>
      <c r="X58" s="263"/>
      <c r="Y58" s="263"/>
      <c r="Z58" s="263"/>
      <c r="AA58" s="263"/>
      <c r="AB58" s="264"/>
    </row>
    <row r="59" spans="3:31" ht="18" customHeight="1">
      <c r="C59" s="177">
        <v>5</v>
      </c>
      <c r="D59" s="262" t="str">
        <f>IF('補助条件確認書 (申請時)'!D51=""," ",'補助条件確認書 (申請時)'!D51)</f>
        <v xml:space="preserve"> </v>
      </c>
      <c r="E59" s="263"/>
      <c r="F59" s="263"/>
      <c r="G59" s="263"/>
      <c r="H59" s="263"/>
      <c r="I59" s="264"/>
      <c r="J59" s="262" t="str">
        <f>IF('補助条件確認書 (申請時)'!J51=""," ",'補助条件確認書 (申請時)'!J51)</f>
        <v xml:space="preserve"> </v>
      </c>
      <c r="K59" s="263"/>
      <c r="L59" s="263"/>
      <c r="M59" s="263"/>
      <c r="N59" s="263"/>
      <c r="O59" s="263"/>
      <c r="P59" s="263"/>
      <c r="Q59" s="263"/>
      <c r="R59" s="263"/>
      <c r="S59" s="263"/>
      <c r="T59" s="263"/>
      <c r="U59" s="263"/>
      <c r="V59" s="263"/>
      <c r="W59" s="263"/>
      <c r="X59" s="263"/>
      <c r="Y59" s="263"/>
      <c r="Z59" s="263"/>
      <c r="AA59" s="263"/>
      <c r="AB59" s="264"/>
    </row>
    <row r="60" spans="3:31" ht="18.600000000000001" customHeight="1">
      <c r="C60" s="177">
        <v>6</v>
      </c>
      <c r="D60" s="262" t="str">
        <f>IF('補助条件確認書 (申請時)'!D52=""," ",'補助条件確認書 (申請時)'!D52)</f>
        <v xml:space="preserve"> </v>
      </c>
      <c r="E60" s="263"/>
      <c r="F60" s="263"/>
      <c r="G60" s="263"/>
      <c r="H60" s="263"/>
      <c r="I60" s="264"/>
      <c r="J60" s="262" t="str">
        <f>IF('補助条件確認書 (申請時)'!J52=""," ",'補助条件確認書 (申請時)'!J52)</f>
        <v xml:space="preserve"> </v>
      </c>
      <c r="K60" s="263"/>
      <c r="L60" s="263"/>
      <c r="M60" s="263"/>
      <c r="N60" s="263"/>
      <c r="O60" s="263"/>
      <c r="P60" s="263"/>
      <c r="Q60" s="263"/>
      <c r="R60" s="263"/>
      <c r="S60" s="263"/>
      <c r="T60" s="263"/>
      <c r="U60" s="263"/>
      <c r="V60" s="263"/>
      <c r="W60" s="263"/>
      <c r="X60" s="263"/>
      <c r="Y60" s="263"/>
      <c r="Z60" s="263"/>
      <c r="AA60" s="263"/>
      <c r="AB60" s="264"/>
    </row>
    <row r="61" spans="3:31" ht="18.600000000000001" customHeight="1">
      <c r="C61" s="177">
        <v>7</v>
      </c>
      <c r="D61" s="262" t="str">
        <f>IF('補助条件確認書 (申請時)'!D53=""," ",'補助条件確認書 (申請時)'!D53)</f>
        <v xml:space="preserve"> </v>
      </c>
      <c r="E61" s="263"/>
      <c r="F61" s="263"/>
      <c r="G61" s="263"/>
      <c r="H61" s="263"/>
      <c r="I61" s="264"/>
      <c r="J61" s="262" t="str">
        <f>IF('補助条件確認書 (申請時)'!J53=""," ",'補助条件確認書 (申請時)'!J53)</f>
        <v xml:space="preserve"> </v>
      </c>
      <c r="K61" s="263"/>
      <c r="L61" s="263"/>
      <c r="M61" s="263"/>
      <c r="N61" s="263"/>
      <c r="O61" s="263"/>
      <c r="P61" s="263"/>
      <c r="Q61" s="263"/>
      <c r="R61" s="263"/>
      <c r="S61" s="263"/>
      <c r="T61" s="263"/>
      <c r="U61" s="263"/>
      <c r="V61" s="263"/>
      <c r="W61" s="263"/>
      <c r="X61" s="263"/>
      <c r="Y61" s="263"/>
      <c r="Z61" s="263"/>
      <c r="AA61" s="263"/>
      <c r="AB61" s="264"/>
    </row>
    <row r="62" spans="3:31" ht="18.600000000000001" customHeight="1">
      <c r="C62" s="177">
        <v>8</v>
      </c>
      <c r="D62" s="262" t="str">
        <f>IF('補助条件確認書 (申請時)'!D54=""," ",'補助条件確認書 (申請時)'!D54)</f>
        <v xml:space="preserve"> </v>
      </c>
      <c r="E62" s="263"/>
      <c r="F62" s="263"/>
      <c r="G62" s="263"/>
      <c r="H62" s="263"/>
      <c r="I62" s="264"/>
      <c r="J62" s="262" t="str">
        <f>IF('補助条件確認書 (申請時)'!J54=""," ",'補助条件確認書 (申請時)'!J54)</f>
        <v xml:space="preserve"> </v>
      </c>
      <c r="K62" s="263"/>
      <c r="L62" s="263"/>
      <c r="M62" s="263"/>
      <c r="N62" s="263"/>
      <c r="O62" s="263"/>
      <c r="P62" s="263"/>
      <c r="Q62" s="263"/>
      <c r="R62" s="263"/>
      <c r="S62" s="263"/>
      <c r="T62" s="263"/>
      <c r="U62" s="263"/>
      <c r="V62" s="263"/>
      <c r="W62" s="263"/>
      <c r="X62" s="263"/>
      <c r="Y62" s="263"/>
      <c r="Z62" s="263"/>
      <c r="AA62" s="263"/>
      <c r="AB62" s="264"/>
    </row>
    <row r="63" spans="3:31" ht="18.600000000000001" customHeight="1">
      <c r="C63" s="177">
        <v>9</v>
      </c>
      <c r="D63" s="262" t="str">
        <f>IF('補助条件確認書 (申請時)'!D55=""," ",'補助条件確認書 (申請時)'!D55)</f>
        <v xml:space="preserve"> </v>
      </c>
      <c r="E63" s="263"/>
      <c r="F63" s="263"/>
      <c r="G63" s="263"/>
      <c r="H63" s="263"/>
      <c r="I63" s="264"/>
      <c r="J63" s="262" t="str">
        <f>IF('補助条件確認書 (申請時)'!J55=""," ",'補助条件確認書 (申請時)'!J55)</f>
        <v xml:space="preserve"> </v>
      </c>
      <c r="K63" s="263"/>
      <c r="L63" s="263"/>
      <c r="M63" s="263"/>
      <c r="N63" s="263"/>
      <c r="O63" s="263"/>
      <c r="P63" s="263"/>
      <c r="Q63" s="263"/>
      <c r="R63" s="263"/>
      <c r="S63" s="263"/>
      <c r="T63" s="263"/>
      <c r="U63" s="263"/>
      <c r="V63" s="263"/>
      <c r="W63" s="263"/>
      <c r="X63" s="263"/>
      <c r="Y63" s="263"/>
      <c r="Z63" s="263"/>
      <c r="AA63" s="263"/>
      <c r="AB63" s="264"/>
    </row>
    <row r="64" spans="3:31" ht="18" customHeight="1">
      <c r="C64" s="177">
        <v>10</v>
      </c>
      <c r="D64" s="262" t="str">
        <f>IF('補助条件確認書 (申請時)'!D56=""," ",'補助条件確認書 (申請時)'!D56)</f>
        <v xml:space="preserve"> </v>
      </c>
      <c r="E64" s="263"/>
      <c r="F64" s="263"/>
      <c r="G64" s="263"/>
      <c r="H64" s="263"/>
      <c r="I64" s="264"/>
      <c r="J64" s="262" t="str">
        <f>IF('補助条件確認書 (申請時)'!J56=""," ",'補助条件確認書 (申請時)'!J56)</f>
        <v xml:space="preserve"> </v>
      </c>
      <c r="K64" s="263"/>
      <c r="L64" s="263"/>
      <c r="M64" s="263"/>
      <c r="N64" s="263"/>
      <c r="O64" s="263"/>
      <c r="P64" s="263"/>
      <c r="Q64" s="263"/>
      <c r="R64" s="263"/>
      <c r="S64" s="263"/>
      <c r="T64" s="263"/>
      <c r="U64" s="263"/>
      <c r="V64" s="263"/>
      <c r="W64" s="263"/>
      <c r="X64" s="263"/>
      <c r="Y64" s="263"/>
      <c r="Z64" s="263"/>
      <c r="AA64" s="263"/>
      <c r="AB64" s="264"/>
    </row>
    <row r="65" spans="3:28" ht="18.600000000000001" customHeight="1">
      <c r="C65" s="177">
        <v>11</v>
      </c>
      <c r="D65" s="262" t="str">
        <f>IF('補助条件確認書 (申請時)'!D57=""," ",'補助条件確認書 (申請時)'!D57)</f>
        <v xml:space="preserve"> </v>
      </c>
      <c r="E65" s="263"/>
      <c r="F65" s="263"/>
      <c r="G65" s="263"/>
      <c r="H65" s="263"/>
      <c r="I65" s="264"/>
      <c r="J65" s="262" t="str">
        <f>IF('補助条件確認書 (申請時)'!J57=""," ",'補助条件確認書 (申請時)'!J57)</f>
        <v xml:space="preserve"> </v>
      </c>
      <c r="K65" s="263"/>
      <c r="L65" s="263"/>
      <c r="M65" s="263"/>
      <c r="N65" s="263"/>
      <c r="O65" s="263"/>
      <c r="P65" s="263"/>
      <c r="Q65" s="263"/>
      <c r="R65" s="263"/>
      <c r="S65" s="263"/>
      <c r="T65" s="263"/>
      <c r="U65" s="263"/>
      <c r="V65" s="263"/>
      <c r="W65" s="263"/>
      <c r="X65" s="263"/>
      <c r="Y65" s="263"/>
      <c r="Z65" s="263"/>
      <c r="AA65" s="263"/>
      <c r="AB65" s="264"/>
    </row>
    <row r="66" spans="3:28" ht="18.600000000000001" customHeight="1">
      <c r="C66" s="177">
        <v>12</v>
      </c>
      <c r="D66" s="262" t="str">
        <f>IF('補助条件確認書 (申請時)'!D58=""," ",'補助条件確認書 (申請時)'!D58)</f>
        <v xml:space="preserve"> </v>
      </c>
      <c r="E66" s="263"/>
      <c r="F66" s="263"/>
      <c r="G66" s="263"/>
      <c r="H66" s="263"/>
      <c r="I66" s="264"/>
      <c r="J66" s="262" t="str">
        <f>IF('補助条件確認書 (申請時)'!J58=""," ",'補助条件確認書 (申請時)'!J58)</f>
        <v xml:space="preserve"> </v>
      </c>
      <c r="K66" s="263"/>
      <c r="L66" s="263"/>
      <c r="M66" s="263"/>
      <c r="N66" s="263"/>
      <c r="O66" s="263"/>
      <c r="P66" s="263"/>
      <c r="Q66" s="263"/>
      <c r="R66" s="263"/>
      <c r="S66" s="263"/>
      <c r="T66" s="263"/>
      <c r="U66" s="263"/>
      <c r="V66" s="263"/>
      <c r="W66" s="263"/>
      <c r="X66" s="263"/>
      <c r="Y66" s="263"/>
      <c r="Z66" s="263"/>
      <c r="AA66" s="263"/>
      <c r="AB66" s="264"/>
    </row>
    <row r="67" spans="3:28" ht="18.600000000000001" customHeight="1">
      <c r="C67" s="177">
        <v>13</v>
      </c>
      <c r="D67" s="262" t="str">
        <f>IF('補助条件確認書 (申請時)'!D59=""," ",'補助条件確認書 (申請時)'!D59)</f>
        <v xml:space="preserve"> </v>
      </c>
      <c r="E67" s="263"/>
      <c r="F67" s="263"/>
      <c r="G67" s="263"/>
      <c r="H67" s="263"/>
      <c r="I67" s="264"/>
      <c r="J67" s="262" t="str">
        <f>IF('補助条件確認書 (申請時)'!J59=""," ",'補助条件確認書 (申請時)'!J59)</f>
        <v xml:space="preserve"> </v>
      </c>
      <c r="K67" s="263"/>
      <c r="L67" s="263"/>
      <c r="M67" s="263"/>
      <c r="N67" s="263"/>
      <c r="O67" s="263"/>
      <c r="P67" s="263"/>
      <c r="Q67" s="263"/>
      <c r="R67" s="263"/>
      <c r="S67" s="263"/>
      <c r="T67" s="263"/>
      <c r="U67" s="263"/>
      <c r="V67" s="263"/>
      <c r="W67" s="263"/>
      <c r="X67" s="263"/>
      <c r="Y67" s="263"/>
      <c r="Z67" s="263"/>
      <c r="AA67" s="263"/>
      <c r="AB67" s="264"/>
    </row>
    <row r="68" spans="3:28" ht="18.600000000000001" customHeight="1">
      <c r="C68" s="177">
        <v>14</v>
      </c>
      <c r="D68" s="262" t="str">
        <f>IF('補助条件確認書 (申請時)'!D60=""," ",'補助条件確認書 (申請時)'!D60)</f>
        <v xml:space="preserve"> </v>
      </c>
      <c r="E68" s="263"/>
      <c r="F68" s="263"/>
      <c r="G68" s="263"/>
      <c r="H68" s="263"/>
      <c r="I68" s="264"/>
      <c r="J68" s="262" t="str">
        <f>IF('補助条件確認書 (申請時)'!J60=""," ",'補助条件確認書 (申請時)'!J60)</f>
        <v xml:space="preserve"> </v>
      </c>
      <c r="K68" s="263"/>
      <c r="L68" s="263"/>
      <c r="M68" s="263"/>
      <c r="N68" s="263"/>
      <c r="O68" s="263"/>
      <c r="P68" s="263"/>
      <c r="Q68" s="263"/>
      <c r="R68" s="263"/>
      <c r="S68" s="263"/>
      <c r="T68" s="263"/>
      <c r="U68" s="263"/>
      <c r="V68" s="263"/>
      <c r="W68" s="263"/>
      <c r="X68" s="263"/>
      <c r="Y68" s="263"/>
      <c r="Z68" s="263"/>
      <c r="AA68" s="263"/>
      <c r="AB68" s="264"/>
    </row>
    <row r="69" spans="3:28" ht="18" customHeight="1">
      <c r="C69" s="177">
        <v>15</v>
      </c>
      <c r="D69" s="262" t="str">
        <f>IF('補助条件確認書 (申請時)'!D61=""," ",'補助条件確認書 (申請時)'!D61)</f>
        <v xml:space="preserve"> </v>
      </c>
      <c r="E69" s="263"/>
      <c r="F69" s="263"/>
      <c r="G69" s="263"/>
      <c r="H69" s="263"/>
      <c r="I69" s="264"/>
      <c r="J69" s="262" t="str">
        <f>IF('補助条件確認書 (申請時)'!J61=""," ",'補助条件確認書 (申請時)'!J61)</f>
        <v xml:space="preserve"> </v>
      </c>
      <c r="K69" s="263"/>
      <c r="L69" s="263"/>
      <c r="M69" s="263"/>
      <c r="N69" s="263"/>
      <c r="O69" s="263"/>
      <c r="P69" s="263"/>
      <c r="Q69" s="263"/>
      <c r="R69" s="263"/>
      <c r="S69" s="263"/>
      <c r="T69" s="263"/>
      <c r="U69" s="263"/>
      <c r="V69" s="263"/>
      <c r="W69" s="263"/>
      <c r="X69" s="263"/>
      <c r="Y69" s="263"/>
      <c r="Z69" s="263"/>
      <c r="AA69" s="263"/>
      <c r="AB69" s="264"/>
    </row>
    <row r="70" spans="3:28" ht="18" customHeight="1">
      <c r="C70" s="177">
        <v>16</v>
      </c>
      <c r="D70" s="262" t="str">
        <f>IF('補助条件確認書 (申請時)'!D62=""," ",'補助条件確認書 (申請時)'!D62)</f>
        <v xml:space="preserve"> </v>
      </c>
      <c r="E70" s="263"/>
      <c r="F70" s="263"/>
      <c r="G70" s="263"/>
      <c r="H70" s="263"/>
      <c r="I70" s="264"/>
      <c r="J70" s="262" t="str">
        <f>IF('補助条件確認書 (申請時)'!J62=""," ",'補助条件確認書 (申請時)'!J62)</f>
        <v xml:space="preserve"> </v>
      </c>
      <c r="K70" s="263"/>
      <c r="L70" s="263"/>
      <c r="M70" s="263"/>
      <c r="N70" s="263"/>
      <c r="O70" s="263"/>
      <c r="P70" s="263"/>
      <c r="Q70" s="263"/>
      <c r="R70" s="263"/>
      <c r="S70" s="263"/>
      <c r="T70" s="263"/>
      <c r="U70" s="263"/>
      <c r="V70" s="263"/>
      <c r="W70" s="263"/>
      <c r="X70" s="263"/>
      <c r="Y70" s="263"/>
      <c r="Z70" s="263"/>
      <c r="AA70" s="263"/>
      <c r="AB70" s="264"/>
    </row>
    <row r="71" spans="3:28" ht="18" customHeight="1">
      <c r="C71" s="177">
        <v>17</v>
      </c>
      <c r="D71" s="262" t="str">
        <f>IF('補助条件確認書 (申請時)'!D63=""," ",'補助条件確認書 (申請時)'!D63)</f>
        <v xml:space="preserve"> </v>
      </c>
      <c r="E71" s="263"/>
      <c r="F71" s="263"/>
      <c r="G71" s="263"/>
      <c r="H71" s="263"/>
      <c r="I71" s="264"/>
      <c r="J71" s="262" t="str">
        <f>IF('補助条件確認書 (申請時)'!J63=""," ",'補助条件確認書 (申請時)'!J63)</f>
        <v xml:space="preserve"> </v>
      </c>
      <c r="K71" s="263"/>
      <c r="L71" s="263"/>
      <c r="M71" s="263"/>
      <c r="N71" s="263"/>
      <c r="O71" s="263"/>
      <c r="P71" s="263"/>
      <c r="Q71" s="263"/>
      <c r="R71" s="263"/>
      <c r="S71" s="263"/>
      <c r="T71" s="263"/>
      <c r="U71" s="263"/>
      <c r="V71" s="263"/>
      <c r="W71" s="263"/>
      <c r="X71" s="263"/>
      <c r="Y71" s="263"/>
      <c r="Z71" s="263"/>
      <c r="AA71" s="263"/>
      <c r="AB71" s="264"/>
    </row>
    <row r="72" spans="3:28" ht="18" customHeight="1">
      <c r="C72" s="177">
        <v>18</v>
      </c>
      <c r="D72" s="262" t="str">
        <f>IF('補助条件確認書 (申請時)'!D64=""," ",'補助条件確認書 (申請時)'!D64)</f>
        <v xml:space="preserve"> </v>
      </c>
      <c r="E72" s="263"/>
      <c r="F72" s="263"/>
      <c r="G72" s="263"/>
      <c r="H72" s="263"/>
      <c r="I72" s="264"/>
      <c r="J72" s="262" t="str">
        <f>IF('補助条件確認書 (申請時)'!J64=""," ",'補助条件確認書 (申請時)'!J64)</f>
        <v xml:space="preserve"> </v>
      </c>
      <c r="K72" s="263"/>
      <c r="L72" s="263"/>
      <c r="M72" s="263"/>
      <c r="N72" s="263"/>
      <c r="O72" s="263"/>
      <c r="P72" s="263"/>
      <c r="Q72" s="263"/>
      <c r="R72" s="263"/>
      <c r="S72" s="263"/>
      <c r="T72" s="263"/>
      <c r="U72" s="263"/>
      <c r="V72" s="263"/>
      <c r="W72" s="263"/>
      <c r="X72" s="263"/>
      <c r="Y72" s="263"/>
      <c r="Z72" s="263"/>
      <c r="AA72" s="263"/>
      <c r="AB72" s="264"/>
    </row>
    <row r="73" spans="3:28" ht="18.600000000000001" customHeight="1">
      <c r="C73" s="177">
        <v>19</v>
      </c>
      <c r="D73" s="262" t="str">
        <f>IF('補助条件確認書 (申請時)'!D65=""," ",'補助条件確認書 (申請時)'!D65)</f>
        <v xml:space="preserve"> </v>
      </c>
      <c r="E73" s="263"/>
      <c r="F73" s="263"/>
      <c r="G73" s="263"/>
      <c r="H73" s="263"/>
      <c r="I73" s="264"/>
      <c r="J73" s="262" t="str">
        <f>IF('補助条件確認書 (申請時)'!J65=""," ",'補助条件確認書 (申請時)'!J65)</f>
        <v xml:space="preserve"> </v>
      </c>
      <c r="K73" s="263"/>
      <c r="L73" s="263"/>
      <c r="M73" s="263"/>
      <c r="N73" s="263"/>
      <c r="O73" s="263"/>
      <c r="P73" s="263"/>
      <c r="Q73" s="263"/>
      <c r="R73" s="263"/>
      <c r="S73" s="263"/>
      <c r="T73" s="263"/>
      <c r="U73" s="263"/>
      <c r="V73" s="263"/>
      <c r="W73" s="263"/>
      <c r="X73" s="263"/>
      <c r="Y73" s="263"/>
      <c r="Z73" s="263"/>
      <c r="AA73" s="263"/>
      <c r="AB73" s="264"/>
    </row>
    <row r="74" spans="3:28" ht="18.600000000000001" customHeight="1">
      <c r="C74" s="177">
        <v>20</v>
      </c>
      <c r="D74" s="262" t="str">
        <f>IF('補助条件確認書 (申請時)'!D66=""," ",'補助条件確認書 (申請時)'!D66)</f>
        <v xml:space="preserve"> </v>
      </c>
      <c r="E74" s="263"/>
      <c r="F74" s="263"/>
      <c r="G74" s="263"/>
      <c r="H74" s="263"/>
      <c r="I74" s="264"/>
      <c r="J74" s="262" t="str">
        <f>IF('補助条件確認書 (申請時)'!J66=""," ",'補助条件確認書 (申請時)'!J66)</f>
        <v xml:space="preserve"> </v>
      </c>
      <c r="K74" s="263"/>
      <c r="L74" s="263"/>
      <c r="M74" s="263"/>
      <c r="N74" s="263"/>
      <c r="O74" s="263"/>
      <c r="P74" s="263"/>
      <c r="Q74" s="263"/>
      <c r="R74" s="263"/>
      <c r="S74" s="263"/>
      <c r="T74" s="263"/>
      <c r="U74" s="263"/>
      <c r="V74" s="263"/>
      <c r="W74" s="263"/>
      <c r="X74" s="263"/>
      <c r="Y74" s="263"/>
      <c r="Z74" s="263"/>
      <c r="AA74" s="263"/>
      <c r="AB74" s="264"/>
    </row>
    <row r="75" spans="3:28" ht="18.600000000000001" customHeight="1">
      <c r="C75" s="177">
        <v>21</v>
      </c>
      <c r="D75" s="262" t="str">
        <f>IF('補助条件確認書 (申請時)'!D67=""," ",'補助条件確認書 (申請時)'!D67)</f>
        <v xml:space="preserve"> </v>
      </c>
      <c r="E75" s="263"/>
      <c r="F75" s="263"/>
      <c r="G75" s="263"/>
      <c r="H75" s="263"/>
      <c r="I75" s="264"/>
      <c r="J75" s="262" t="str">
        <f>IF('補助条件確認書 (申請時)'!J67=""," ",'補助条件確認書 (申請時)'!J67)</f>
        <v xml:space="preserve"> </v>
      </c>
      <c r="K75" s="263"/>
      <c r="L75" s="263"/>
      <c r="M75" s="263"/>
      <c r="N75" s="263"/>
      <c r="O75" s="263"/>
      <c r="P75" s="263"/>
      <c r="Q75" s="263"/>
      <c r="R75" s="263"/>
      <c r="S75" s="263"/>
      <c r="T75" s="263"/>
      <c r="U75" s="263"/>
      <c r="V75" s="263"/>
      <c r="W75" s="263"/>
      <c r="X75" s="263"/>
      <c r="Y75" s="263"/>
      <c r="Z75" s="263"/>
      <c r="AA75" s="263"/>
      <c r="AB75" s="264"/>
    </row>
    <row r="76" spans="3:28" ht="18.600000000000001" customHeight="1">
      <c r="C76" s="177">
        <v>22</v>
      </c>
      <c r="D76" s="262" t="str">
        <f>IF('補助条件確認書 (申請時)'!D68=""," ",'補助条件確認書 (申請時)'!D68)</f>
        <v xml:space="preserve"> </v>
      </c>
      <c r="E76" s="263"/>
      <c r="F76" s="263"/>
      <c r="G76" s="263"/>
      <c r="H76" s="263"/>
      <c r="I76" s="264"/>
      <c r="J76" s="262" t="str">
        <f>IF('補助条件確認書 (申請時)'!J68=""," ",'補助条件確認書 (申請時)'!J68)</f>
        <v xml:space="preserve"> </v>
      </c>
      <c r="K76" s="263"/>
      <c r="L76" s="263"/>
      <c r="M76" s="263"/>
      <c r="N76" s="263"/>
      <c r="O76" s="263"/>
      <c r="P76" s="263"/>
      <c r="Q76" s="263"/>
      <c r="R76" s="263"/>
      <c r="S76" s="263"/>
      <c r="T76" s="263"/>
      <c r="U76" s="263"/>
      <c r="V76" s="263"/>
      <c r="W76" s="263"/>
      <c r="X76" s="263"/>
      <c r="Y76" s="263"/>
      <c r="Z76" s="263"/>
      <c r="AA76" s="263"/>
      <c r="AB76" s="264"/>
    </row>
    <row r="77" spans="3:28" ht="18.600000000000001" customHeight="1">
      <c r="C77" s="177">
        <v>23</v>
      </c>
      <c r="D77" s="262" t="str">
        <f>IF('補助条件確認書 (申請時)'!D69=""," ",'補助条件確認書 (申請時)'!D69)</f>
        <v xml:space="preserve"> </v>
      </c>
      <c r="E77" s="263"/>
      <c r="F77" s="263"/>
      <c r="G77" s="263"/>
      <c r="H77" s="263"/>
      <c r="I77" s="264"/>
      <c r="J77" s="262" t="str">
        <f>IF('補助条件確認書 (申請時)'!J69=""," ",'補助条件確認書 (申請時)'!J69)</f>
        <v xml:space="preserve"> </v>
      </c>
      <c r="K77" s="263"/>
      <c r="L77" s="263"/>
      <c r="M77" s="263"/>
      <c r="N77" s="263"/>
      <c r="O77" s="263"/>
      <c r="P77" s="263"/>
      <c r="Q77" s="263"/>
      <c r="R77" s="263"/>
      <c r="S77" s="263"/>
      <c r="T77" s="263"/>
      <c r="U77" s="263"/>
      <c r="V77" s="263"/>
      <c r="W77" s="263"/>
      <c r="X77" s="263"/>
      <c r="Y77" s="263"/>
      <c r="Z77" s="263"/>
      <c r="AA77" s="263"/>
      <c r="AB77" s="264"/>
    </row>
    <row r="78" spans="3:28" ht="18.600000000000001" customHeight="1">
      <c r="C78" s="177">
        <v>24</v>
      </c>
      <c r="D78" s="262" t="str">
        <f>IF('補助条件確認書 (申請時)'!D70=""," ",'補助条件確認書 (申請時)'!D70)</f>
        <v xml:space="preserve"> </v>
      </c>
      <c r="E78" s="263"/>
      <c r="F78" s="263"/>
      <c r="G78" s="263"/>
      <c r="H78" s="263"/>
      <c r="I78" s="264"/>
      <c r="J78" s="262" t="str">
        <f>IF('補助条件確認書 (申請時)'!J70=""," ",'補助条件確認書 (申請時)'!J70)</f>
        <v xml:space="preserve"> </v>
      </c>
      <c r="K78" s="263"/>
      <c r="L78" s="263"/>
      <c r="M78" s="263"/>
      <c r="N78" s="263"/>
      <c r="O78" s="263"/>
      <c r="P78" s="263"/>
      <c r="Q78" s="263"/>
      <c r="R78" s="263"/>
      <c r="S78" s="263"/>
      <c r="T78" s="263"/>
      <c r="U78" s="263"/>
      <c r="V78" s="263"/>
      <c r="W78" s="263"/>
      <c r="X78" s="263"/>
      <c r="Y78" s="263"/>
      <c r="Z78" s="263"/>
      <c r="AA78" s="263"/>
      <c r="AB78" s="264"/>
    </row>
    <row r="79" spans="3:28" ht="18.600000000000001" customHeight="1">
      <c r="C79" s="177">
        <v>25</v>
      </c>
      <c r="D79" s="262" t="str">
        <f>IF('補助条件確認書 (申請時)'!D71=""," ",'補助条件確認書 (申請時)'!D71)</f>
        <v xml:space="preserve"> </v>
      </c>
      <c r="E79" s="263"/>
      <c r="F79" s="263"/>
      <c r="G79" s="263"/>
      <c r="H79" s="263"/>
      <c r="I79" s="264"/>
      <c r="J79" s="262" t="str">
        <f>IF('補助条件確認書 (申請時)'!J71=""," ",'補助条件確認書 (申請時)'!J71)</f>
        <v xml:space="preserve"> </v>
      </c>
      <c r="K79" s="263"/>
      <c r="L79" s="263"/>
      <c r="M79" s="263"/>
      <c r="N79" s="263"/>
      <c r="O79" s="263"/>
      <c r="P79" s="263"/>
      <c r="Q79" s="263"/>
      <c r="R79" s="263"/>
      <c r="S79" s="263"/>
      <c r="T79" s="263"/>
      <c r="U79" s="263"/>
      <c r="V79" s="263"/>
      <c r="W79" s="263"/>
      <c r="X79" s="263"/>
      <c r="Y79" s="263"/>
      <c r="Z79" s="263"/>
      <c r="AA79" s="263"/>
      <c r="AB79" s="264"/>
    </row>
    <row r="80" spans="3:28" ht="18.600000000000001" customHeight="1">
      <c r="C80" s="177">
        <v>26</v>
      </c>
      <c r="D80" s="262" t="str">
        <f>IF('補助条件確認書 (申請時)'!D72=""," ",'補助条件確認書 (申請時)'!D72)</f>
        <v xml:space="preserve"> </v>
      </c>
      <c r="E80" s="263"/>
      <c r="F80" s="263"/>
      <c r="G80" s="263"/>
      <c r="H80" s="263"/>
      <c r="I80" s="264"/>
      <c r="J80" s="262" t="str">
        <f>IF('補助条件確認書 (申請時)'!J72=""," ",'補助条件確認書 (申請時)'!J72)</f>
        <v xml:space="preserve"> </v>
      </c>
      <c r="K80" s="263"/>
      <c r="L80" s="263"/>
      <c r="M80" s="263"/>
      <c r="N80" s="263"/>
      <c r="O80" s="263"/>
      <c r="P80" s="263"/>
      <c r="Q80" s="263"/>
      <c r="R80" s="263"/>
      <c r="S80" s="263"/>
      <c r="T80" s="263"/>
      <c r="U80" s="263"/>
      <c r="V80" s="263"/>
      <c r="W80" s="263"/>
      <c r="X80" s="263"/>
      <c r="Y80" s="263"/>
      <c r="Z80" s="263"/>
      <c r="AA80" s="263"/>
      <c r="AB80" s="264"/>
    </row>
    <row r="81" spans="3:28" ht="18.600000000000001" customHeight="1">
      <c r="C81" s="177">
        <v>27</v>
      </c>
      <c r="D81" s="262" t="str">
        <f>IF('補助条件確認書 (申請時)'!D73=""," ",'補助条件確認書 (申請時)'!D73)</f>
        <v xml:space="preserve"> </v>
      </c>
      <c r="E81" s="263"/>
      <c r="F81" s="263"/>
      <c r="G81" s="263"/>
      <c r="H81" s="263"/>
      <c r="I81" s="264"/>
      <c r="J81" s="262" t="str">
        <f>IF('補助条件確認書 (申請時)'!J73=""," ",'補助条件確認書 (申請時)'!J73)</f>
        <v xml:space="preserve"> </v>
      </c>
      <c r="K81" s="263"/>
      <c r="L81" s="263"/>
      <c r="M81" s="263"/>
      <c r="N81" s="263"/>
      <c r="O81" s="263"/>
      <c r="P81" s="263"/>
      <c r="Q81" s="263"/>
      <c r="R81" s="263"/>
      <c r="S81" s="263"/>
      <c r="T81" s="263"/>
      <c r="U81" s="263"/>
      <c r="V81" s="263"/>
      <c r="W81" s="263"/>
      <c r="X81" s="263"/>
      <c r="Y81" s="263"/>
      <c r="Z81" s="263"/>
      <c r="AA81" s="263"/>
      <c r="AB81" s="264"/>
    </row>
    <row r="82" spans="3:28" ht="18.600000000000001" customHeight="1">
      <c r="C82" s="177">
        <v>28</v>
      </c>
      <c r="D82" s="262" t="str">
        <f>IF('補助条件確認書 (申請時)'!D74=""," ",'補助条件確認書 (申請時)'!D74)</f>
        <v xml:space="preserve"> </v>
      </c>
      <c r="E82" s="263"/>
      <c r="F82" s="263"/>
      <c r="G82" s="263"/>
      <c r="H82" s="263"/>
      <c r="I82" s="264"/>
      <c r="J82" s="262" t="str">
        <f>IF('補助条件確認書 (申請時)'!J74=""," ",'補助条件確認書 (申請時)'!J74)</f>
        <v xml:space="preserve"> </v>
      </c>
      <c r="K82" s="263"/>
      <c r="L82" s="263"/>
      <c r="M82" s="263"/>
      <c r="N82" s="263"/>
      <c r="O82" s="263"/>
      <c r="P82" s="263"/>
      <c r="Q82" s="263"/>
      <c r="R82" s="263"/>
      <c r="S82" s="263"/>
      <c r="T82" s="263"/>
      <c r="U82" s="263"/>
      <c r="V82" s="263"/>
      <c r="W82" s="263"/>
      <c r="X82" s="263"/>
      <c r="Y82" s="263"/>
      <c r="Z82" s="263"/>
      <c r="AA82" s="263"/>
      <c r="AB82" s="264"/>
    </row>
    <row r="83" spans="3:28" ht="14.4" customHeight="1">
      <c r="C83" s="176" t="s">
        <v>224</v>
      </c>
      <c r="D83" s="176"/>
      <c r="E83" s="176"/>
      <c r="F83" s="176"/>
      <c r="G83" s="176"/>
      <c r="H83" s="176"/>
      <c r="I83" s="176"/>
    </row>
    <row r="84" spans="3:28" ht="14.4" customHeight="1">
      <c r="C84" s="78" t="s">
        <v>219</v>
      </c>
    </row>
    <row r="85" spans="3:28" ht="14.4" customHeight="1">
      <c r="D85" s="179" t="s">
        <v>218</v>
      </c>
      <c r="E85" s="78" t="s">
        <v>215</v>
      </c>
    </row>
    <row r="86" spans="3:28" ht="14.4" customHeight="1">
      <c r="D86" s="179" t="s">
        <v>218</v>
      </c>
      <c r="E86" s="78" t="s">
        <v>216</v>
      </c>
    </row>
    <row r="87" spans="3:28" ht="14.4" customHeight="1">
      <c r="D87" s="179" t="s">
        <v>218</v>
      </c>
      <c r="E87" s="78" t="s">
        <v>217</v>
      </c>
    </row>
    <row r="88" spans="3:28" ht="14.4" customHeight="1">
      <c r="D88" s="179" t="s">
        <v>218</v>
      </c>
      <c r="E88" s="78" t="s">
        <v>227</v>
      </c>
    </row>
    <row r="89" spans="3:28" ht="14.4" customHeight="1">
      <c r="L89" s="78" t="s">
        <v>228</v>
      </c>
    </row>
  </sheetData>
  <sheetProtection algorithmName="SHA-512" hashValue="heLH1FlY2BGgXmT5el2QeQmAw1rdGol3L0NLH23zyMZThZGpILh+ZNvhoUrHowuvtaR2qmOpE0iW/hK9ybuvXg==" saltValue="Ss/m0sjKksQEPCexbO1uIw==" spinCount="100000" sheet="1" objects="1" scenarios="1"/>
  <mergeCells count="135">
    <mergeCell ref="A39:B39"/>
    <mergeCell ref="A43:B43"/>
    <mergeCell ref="A48:B48"/>
    <mergeCell ref="X49:Z50"/>
    <mergeCell ref="D75:I75"/>
    <mergeCell ref="J75:AB75"/>
    <mergeCell ref="D81:I81"/>
    <mergeCell ref="J81:AB81"/>
    <mergeCell ref="D72:I72"/>
    <mergeCell ref="J72:AB72"/>
    <mergeCell ref="D73:I73"/>
    <mergeCell ref="J73:AB73"/>
    <mergeCell ref="D74:I74"/>
    <mergeCell ref="J74:AB74"/>
    <mergeCell ref="D69:I69"/>
    <mergeCell ref="J69:AB69"/>
    <mergeCell ref="D70:I70"/>
    <mergeCell ref="J70:AB70"/>
    <mergeCell ref="D71:I71"/>
    <mergeCell ref="J71:AB71"/>
    <mergeCell ref="D66:I66"/>
    <mergeCell ref="J66:AB66"/>
    <mergeCell ref="D67:I67"/>
    <mergeCell ref="J67:AB67"/>
    <mergeCell ref="D82:I82"/>
    <mergeCell ref="J82:AB82"/>
    <mergeCell ref="D76:I76"/>
    <mergeCell ref="J76:AB76"/>
    <mergeCell ref="D77:I77"/>
    <mergeCell ref="J77:AB77"/>
    <mergeCell ref="D78:I78"/>
    <mergeCell ref="J78:AB78"/>
    <mergeCell ref="D79:I79"/>
    <mergeCell ref="J79:AB79"/>
    <mergeCell ref="D80:I80"/>
    <mergeCell ref="J80:AB80"/>
    <mergeCell ref="D68:I68"/>
    <mergeCell ref="J68:AB68"/>
    <mergeCell ref="D63:I63"/>
    <mergeCell ref="J63:AB63"/>
    <mergeCell ref="D64:I64"/>
    <mergeCell ref="J64:AB64"/>
    <mergeCell ref="D65:I65"/>
    <mergeCell ref="J65:AB65"/>
    <mergeCell ref="D61:I61"/>
    <mergeCell ref="J61:AB61"/>
    <mergeCell ref="D62:I62"/>
    <mergeCell ref="J62:AB62"/>
    <mergeCell ref="C52:I52"/>
    <mergeCell ref="J52:AB52"/>
    <mergeCell ref="D53:I53"/>
    <mergeCell ref="J53:AB53"/>
    <mergeCell ref="D60:I60"/>
    <mergeCell ref="J60:AB60"/>
    <mergeCell ref="X39:Z40"/>
    <mergeCell ref="X43:Z44"/>
    <mergeCell ref="X28:AB28"/>
    <mergeCell ref="D57:I57"/>
    <mergeCell ref="J57:AB57"/>
    <mergeCell ref="D58:I58"/>
    <mergeCell ref="J58:AB58"/>
    <mergeCell ref="D59:I59"/>
    <mergeCell ref="J59:AB59"/>
    <mergeCell ref="D55:I55"/>
    <mergeCell ref="J55:AB55"/>
    <mergeCell ref="D56:I56"/>
    <mergeCell ref="J56:AB56"/>
    <mergeCell ref="X25:AB25"/>
    <mergeCell ref="X26:AB26"/>
    <mergeCell ref="S23:W23"/>
    <mergeCell ref="X23:AB23"/>
    <mergeCell ref="X24:AB24"/>
    <mergeCell ref="D54:I54"/>
    <mergeCell ref="J54:AB54"/>
    <mergeCell ref="D29:F29"/>
    <mergeCell ref="G29:I29"/>
    <mergeCell ref="J29:L29"/>
    <mergeCell ref="S29:W29"/>
    <mergeCell ref="X29:AB29"/>
    <mergeCell ref="D28:F28"/>
    <mergeCell ref="G28:I28"/>
    <mergeCell ref="J28:L28"/>
    <mergeCell ref="S28:W28"/>
    <mergeCell ref="M29:R29"/>
    <mergeCell ref="M28:R28"/>
    <mergeCell ref="D27:F27"/>
    <mergeCell ref="G27:I27"/>
    <mergeCell ref="J27:L27"/>
    <mergeCell ref="S27:W27"/>
    <mergeCell ref="X27:AB27"/>
    <mergeCell ref="D26:F26"/>
    <mergeCell ref="M25:R25"/>
    <mergeCell ref="D23:F23"/>
    <mergeCell ref="G23:I23"/>
    <mergeCell ref="J23:L23"/>
    <mergeCell ref="M24:R24"/>
    <mergeCell ref="J26:L26"/>
    <mergeCell ref="S26:W26"/>
    <mergeCell ref="M27:R27"/>
    <mergeCell ref="M26:R26"/>
    <mergeCell ref="D25:F25"/>
    <mergeCell ref="G25:I25"/>
    <mergeCell ref="J25:L25"/>
    <mergeCell ref="S25:W25"/>
    <mergeCell ref="G26:I26"/>
    <mergeCell ref="D22:F22"/>
    <mergeCell ref="G22:I22"/>
    <mergeCell ref="J22:L22"/>
    <mergeCell ref="S22:W22"/>
    <mergeCell ref="X22:AB22"/>
    <mergeCell ref="M19:R21"/>
    <mergeCell ref="M23:R23"/>
    <mergeCell ref="M22:R22"/>
    <mergeCell ref="D24:F24"/>
    <mergeCell ref="G24:I24"/>
    <mergeCell ref="J24:L24"/>
    <mergeCell ref="S24:W24"/>
    <mergeCell ref="C14:G14"/>
    <mergeCell ref="H14:R14"/>
    <mergeCell ref="C15:G15"/>
    <mergeCell ref="H15:R15"/>
    <mergeCell ref="C19:C21"/>
    <mergeCell ref="D19:F21"/>
    <mergeCell ref="G19:I21"/>
    <mergeCell ref="J19:L21"/>
    <mergeCell ref="B2:AA2"/>
    <mergeCell ref="C4:AA7"/>
    <mergeCell ref="C9:G10"/>
    <mergeCell ref="H9:AA10"/>
    <mergeCell ref="C13:G13"/>
    <mergeCell ref="H13:R13"/>
    <mergeCell ref="A12:B12"/>
    <mergeCell ref="A18:B18"/>
    <mergeCell ref="S19:W21"/>
    <mergeCell ref="X19:AB21"/>
  </mergeCells>
  <phoneticPr fontId="6"/>
  <dataValidations count="1">
    <dataValidation type="list" allowBlank="1" showInputMessage="1" showErrorMessage="1" sqref="X43:Z44 X39:Z40 AX47:BB47" xr:uid="{A0FD4AC5-CD21-4282-AA6E-652BE5DFB607}">
      <formula1>"○,×"</formula1>
    </dataValidation>
  </dataValidations>
  <printOptions horizontalCentered="1"/>
  <pageMargins left="0.31496062992125984" right="0.31496062992125984"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735F-ACB3-4C78-9348-3EC382CB5BE7}">
  <sheetPr>
    <tabColor rgb="FF00B0F0"/>
  </sheetPr>
  <dimension ref="A1:AE41"/>
  <sheetViews>
    <sheetView view="pageBreakPreview" zoomScale="115" zoomScaleNormal="70" zoomScaleSheetLayoutView="115" zoomScalePageLayoutView="115" workbookViewId="0">
      <selection activeCell="AK7" sqref="AK7"/>
    </sheetView>
  </sheetViews>
  <sheetFormatPr defaultColWidth="3" defaultRowHeight="18"/>
  <cols>
    <col min="1" max="1" width="1.5" customWidth="1"/>
    <col min="29" max="29" width="1.5" customWidth="1"/>
  </cols>
  <sheetData>
    <row r="1" spans="2:31">
      <c r="AD1" s="168"/>
    </row>
    <row r="2" spans="2:31" ht="19.2">
      <c r="AD2" s="168"/>
      <c r="AE2" s="65" t="s">
        <v>229</v>
      </c>
    </row>
    <row r="3" spans="2:31" ht="19.2">
      <c r="AD3" s="168"/>
      <c r="AE3" s="66" t="s">
        <v>236</v>
      </c>
    </row>
    <row r="4" spans="2:31" ht="22.2">
      <c r="B4" s="204" t="s">
        <v>208</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D4" s="168"/>
    </row>
    <row r="5" spans="2:31">
      <c r="AD5" s="168"/>
    </row>
    <row r="6" spans="2:31">
      <c r="AD6" s="168"/>
    </row>
    <row r="7" spans="2:31">
      <c r="AD7" s="168"/>
    </row>
    <row r="8" spans="2:31">
      <c r="C8" s="272" t="s">
        <v>209</v>
      </c>
      <c r="D8" s="272"/>
      <c r="E8" s="272"/>
      <c r="F8" s="272"/>
      <c r="G8" s="272"/>
      <c r="H8" s="272"/>
      <c r="I8" s="272"/>
      <c r="J8" s="272"/>
      <c r="K8" s="272"/>
      <c r="L8" s="272"/>
      <c r="M8" s="272"/>
      <c r="N8" s="272"/>
      <c r="O8" s="272"/>
      <c r="P8" s="272"/>
      <c r="Q8" s="272"/>
      <c r="R8" s="272"/>
      <c r="S8" s="272"/>
      <c r="T8" s="272"/>
      <c r="U8" s="272"/>
      <c r="V8" s="272"/>
      <c r="W8" s="272"/>
      <c r="X8" s="272"/>
      <c r="Y8" s="272"/>
      <c r="Z8" s="272"/>
      <c r="AA8" s="272"/>
      <c r="AD8" s="168"/>
    </row>
    <row r="9" spans="2:31">
      <c r="B9" s="79"/>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D9" s="168"/>
    </row>
    <row r="10" spans="2:31">
      <c r="B10" s="79"/>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D10" s="168"/>
    </row>
    <row r="11" spans="2:31">
      <c r="B11" s="167"/>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D11" s="168"/>
    </row>
    <row r="12" spans="2:31">
      <c r="B12" s="167"/>
      <c r="AD12" s="168"/>
    </row>
    <row r="13" spans="2:31">
      <c r="B13" s="167"/>
      <c r="AD13" s="168"/>
      <c r="AE13" s="85"/>
    </row>
    <row r="14" spans="2:31">
      <c r="AD14" s="168"/>
    </row>
    <row r="15" spans="2:31">
      <c r="AD15" s="168"/>
    </row>
    <row r="16" spans="2:31">
      <c r="AD16" s="168"/>
    </row>
    <row r="17" spans="2:30">
      <c r="AD17" s="168"/>
    </row>
    <row r="18" spans="2:30">
      <c r="AD18" s="168"/>
    </row>
    <row r="19" spans="2:30">
      <c r="AD19" s="168"/>
    </row>
    <row r="20" spans="2:3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D20" s="168"/>
    </row>
    <row r="21" spans="2:3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D21" s="168"/>
    </row>
    <row r="22" spans="2:3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D22" s="168"/>
    </row>
    <row r="23" spans="2:3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D23" s="168"/>
    </row>
    <row r="24" spans="2:30">
      <c r="B24" t="s">
        <v>210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D24" s="168"/>
    </row>
    <row r="25" spans="2:3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D25" s="168"/>
    </row>
    <row r="26" spans="2:30">
      <c r="B26" t="str">
        <f>実績報告書!S4&amp;実績報告書!U4&amp;実績報告書!V4&amp;実績報告書!W4&amp;実績報告書!Y4&amp;実績報告書!Z4&amp;実績報告書!AB4</f>
        <v>令和6年3月日</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D26" s="168"/>
    </row>
    <row r="27" spans="2:3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D27" s="168"/>
    </row>
    <row r="28" spans="2:30">
      <c r="C28" s="170"/>
      <c r="D28" s="170"/>
      <c r="E28" s="170"/>
      <c r="F28" s="170"/>
      <c r="G28" s="170"/>
      <c r="H28" s="170"/>
      <c r="I28" s="170"/>
      <c r="J28" s="170"/>
      <c r="K28" s="170"/>
      <c r="L28" s="170"/>
      <c r="M28" s="170"/>
      <c r="N28" s="170"/>
      <c r="O28" s="170"/>
      <c r="P28" s="170" t="s">
        <v>103</v>
      </c>
      <c r="Q28" s="170"/>
      <c r="R28" s="170"/>
      <c r="S28" s="170"/>
      <c r="T28" s="170"/>
      <c r="U28" s="170"/>
      <c r="V28" s="170"/>
      <c r="W28" s="170"/>
      <c r="X28" s="170"/>
      <c r="Y28" s="170"/>
      <c r="Z28" s="170"/>
      <c r="AA28" s="170"/>
      <c r="AD28" s="168"/>
    </row>
    <row r="29" spans="2:30">
      <c r="C29" s="170"/>
      <c r="D29" s="170"/>
      <c r="E29" s="170"/>
      <c r="F29" s="170"/>
      <c r="G29" s="170"/>
      <c r="H29" s="170"/>
      <c r="I29" s="170"/>
      <c r="J29" s="170"/>
      <c r="K29" s="170"/>
      <c r="L29" s="170"/>
      <c r="M29" s="170"/>
      <c r="N29" s="170"/>
      <c r="O29" s="170"/>
      <c r="P29" s="170" t="s">
        <v>49</v>
      </c>
      <c r="Q29" s="170"/>
      <c r="R29" s="170"/>
      <c r="S29" s="170"/>
      <c r="T29" s="271" t="str">
        <f>申請書!K27</f>
        <v>○○○○病院</v>
      </c>
      <c r="U29" s="271"/>
      <c r="V29" s="271"/>
      <c r="W29" s="271"/>
      <c r="X29" s="271"/>
      <c r="Y29" s="271"/>
      <c r="Z29" s="271"/>
      <c r="AA29" s="271"/>
      <c r="AB29" s="271"/>
      <c r="AD29" s="168"/>
    </row>
    <row r="30" spans="2:30">
      <c r="C30" s="170"/>
      <c r="D30" s="170"/>
      <c r="E30" s="170"/>
      <c r="F30" s="170"/>
      <c r="G30" s="170"/>
      <c r="H30" s="170"/>
      <c r="I30" s="170"/>
      <c r="J30" s="170"/>
      <c r="K30" s="170"/>
      <c r="L30" s="170"/>
      <c r="M30" s="170"/>
      <c r="N30" s="170"/>
      <c r="O30" s="170"/>
      <c r="AD30" s="168"/>
    </row>
    <row r="31" spans="2:30">
      <c r="C31" s="170"/>
      <c r="D31" s="170"/>
      <c r="E31" s="170"/>
      <c r="F31" s="170"/>
      <c r="G31" s="170"/>
      <c r="H31" s="170"/>
      <c r="I31" s="170"/>
      <c r="J31" s="170"/>
      <c r="K31" s="170"/>
      <c r="L31" s="170"/>
      <c r="M31" s="170"/>
      <c r="N31" s="170"/>
      <c r="O31" s="170"/>
      <c r="P31" s="170" t="s">
        <v>75</v>
      </c>
      <c r="Q31" s="170"/>
      <c r="R31" s="170"/>
      <c r="S31" s="170"/>
      <c r="T31" s="271" t="str">
        <f>申請書!O11</f>
        <v>奈良市登大路町○○番地</v>
      </c>
      <c r="U31" s="271"/>
      <c r="V31" s="271"/>
      <c r="W31" s="271"/>
      <c r="X31" s="271"/>
      <c r="Y31" s="271"/>
      <c r="Z31" s="271"/>
      <c r="AA31" s="271"/>
      <c r="AB31" s="271"/>
      <c r="AD31" s="168"/>
    </row>
    <row r="32" spans="2:30">
      <c r="C32" s="170"/>
      <c r="D32" s="170"/>
      <c r="E32" s="170"/>
      <c r="F32" s="170"/>
      <c r="G32" s="170"/>
      <c r="H32" s="170"/>
      <c r="I32" s="170"/>
      <c r="J32" s="170"/>
      <c r="K32" s="170"/>
      <c r="L32" s="170"/>
      <c r="M32" s="170"/>
      <c r="N32" s="170"/>
      <c r="O32" s="170"/>
      <c r="AD32" s="168"/>
    </row>
    <row r="33" spans="1:30">
      <c r="C33" s="170"/>
      <c r="D33" s="170"/>
      <c r="E33" s="170"/>
      <c r="F33" s="170"/>
      <c r="G33" s="170"/>
      <c r="H33" s="170"/>
      <c r="I33" s="170"/>
      <c r="J33" s="170"/>
      <c r="K33" s="170"/>
      <c r="L33" s="170"/>
      <c r="M33" s="170"/>
      <c r="N33" s="170"/>
      <c r="O33" s="170"/>
      <c r="P33" s="170" t="s">
        <v>95</v>
      </c>
      <c r="Q33" s="170"/>
      <c r="R33" s="170"/>
      <c r="S33" s="170"/>
      <c r="T33" s="271" t="str">
        <f>申請書!O13</f>
        <v>医療法人○○会</v>
      </c>
      <c r="U33" s="271"/>
      <c r="V33" s="271"/>
      <c r="W33" s="271"/>
      <c r="X33" s="271"/>
      <c r="Y33" s="271"/>
      <c r="Z33" s="271"/>
      <c r="AA33" s="271"/>
      <c r="AB33" s="271"/>
      <c r="AD33" s="168"/>
    </row>
    <row r="34" spans="1:30">
      <c r="C34" s="170"/>
      <c r="D34" s="170"/>
      <c r="E34" s="170"/>
      <c r="F34" s="170"/>
      <c r="G34" s="170"/>
      <c r="H34" s="170"/>
      <c r="I34" s="170"/>
      <c r="J34" s="170"/>
      <c r="K34" s="170"/>
      <c r="L34" s="170"/>
      <c r="M34" s="170"/>
      <c r="N34" s="170"/>
      <c r="O34" s="170"/>
      <c r="P34" s="170"/>
      <c r="Q34" s="170"/>
      <c r="R34" s="170"/>
      <c r="S34" s="170"/>
      <c r="T34" s="271" t="str">
        <f>申請書!O14</f>
        <v>理事長　○○　○○</v>
      </c>
      <c r="U34" s="271"/>
      <c r="V34" s="271"/>
      <c r="W34" s="271"/>
      <c r="X34" s="271"/>
      <c r="Y34" s="271"/>
      <c r="Z34" s="271"/>
      <c r="AA34" s="271"/>
      <c r="AB34" s="271"/>
      <c r="AD34" s="168"/>
    </row>
    <row r="35" spans="1:30">
      <c r="C35" s="170"/>
      <c r="D35" s="170"/>
      <c r="E35" s="170"/>
      <c r="F35" s="170"/>
      <c r="T35" s="170"/>
      <c r="U35" s="170"/>
      <c r="V35" s="170"/>
      <c r="W35" s="170"/>
      <c r="X35" s="170"/>
      <c r="Y35" s="170"/>
      <c r="Z35" s="170"/>
      <c r="AA35" s="170"/>
      <c r="AD35" s="168"/>
    </row>
    <row r="36" spans="1:30">
      <c r="C36" s="170"/>
      <c r="D36" s="170"/>
      <c r="E36" s="170"/>
      <c r="F36" s="170"/>
      <c r="T36" s="170"/>
      <c r="U36" s="170"/>
      <c r="V36" s="170"/>
      <c r="W36" s="170"/>
      <c r="X36" s="170"/>
      <c r="Y36" s="170"/>
      <c r="Z36" s="170"/>
      <c r="AA36" s="170"/>
      <c r="AD36" s="168"/>
    </row>
    <row r="37" spans="1:30">
      <c r="C37" s="170"/>
      <c r="D37" s="170"/>
      <c r="E37" s="170"/>
      <c r="F37" s="170"/>
      <c r="G37" s="170"/>
      <c r="H37" s="170"/>
      <c r="I37" s="170"/>
      <c r="J37" s="170"/>
      <c r="T37" s="170"/>
      <c r="U37" s="170"/>
      <c r="V37" s="170"/>
      <c r="W37" s="170"/>
      <c r="X37" s="170"/>
      <c r="Y37" s="170"/>
      <c r="Z37" s="170"/>
      <c r="AA37" s="170"/>
      <c r="AD37" s="168"/>
    </row>
    <row r="38" spans="1:30">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D38" s="168"/>
    </row>
    <row r="39" spans="1:30">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D39" s="168"/>
    </row>
    <row r="40" spans="1:30">
      <c r="AD40" s="168"/>
    </row>
    <row r="41" spans="1:30">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row>
  </sheetData>
  <mergeCells count="6">
    <mergeCell ref="T34:AB34"/>
    <mergeCell ref="B4:AA4"/>
    <mergeCell ref="C8:AA11"/>
    <mergeCell ref="T29:AB29"/>
    <mergeCell ref="T31:AB31"/>
    <mergeCell ref="T33:AB33"/>
  </mergeCells>
  <phoneticPr fontId="6"/>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55B6-0579-4F41-97CE-7862189A3701}">
  <sheetPr>
    <tabColor rgb="FF92D050"/>
    <pageSetUpPr fitToPage="1"/>
  </sheetPr>
  <dimension ref="A1:R41"/>
  <sheetViews>
    <sheetView view="pageBreakPreview" zoomScale="85" zoomScaleNormal="80" zoomScaleSheetLayoutView="85" workbookViewId="0">
      <selection activeCell="A39" sqref="A39"/>
    </sheetView>
  </sheetViews>
  <sheetFormatPr defaultRowHeight="18"/>
  <cols>
    <col min="1" max="1" width="13.19921875" style="154" customWidth="1"/>
    <col min="2" max="2" width="6" style="154" customWidth="1"/>
    <col min="3" max="3" width="5.09765625" style="154" customWidth="1"/>
    <col min="4" max="4" width="25.19921875" style="154" customWidth="1"/>
    <col min="5" max="5" width="8.796875" style="155"/>
    <col min="6" max="10" width="15" style="156" hidden="1" customWidth="1"/>
    <col min="11" max="16" width="15" style="156" customWidth="1"/>
    <col min="17" max="18" width="15" style="90" customWidth="1"/>
    <col min="19" max="16384" width="8.796875" style="90"/>
  </cols>
  <sheetData>
    <row r="1" spans="1:18">
      <c r="A1" s="273" t="s">
        <v>151</v>
      </c>
      <c r="B1" s="273"/>
      <c r="C1" s="273"/>
      <c r="D1" s="273"/>
      <c r="E1" s="273"/>
      <c r="F1" s="273"/>
      <c r="G1" s="273"/>
      <c r="H1" s="273"/>
      <c r="I1" s="273"/>
      <c r="J1" s="273"/>
      <c r="K1" s="273"/>
      <c r="L1" s="273"/>
      <c r="M1" s="273"/>
      <c r="N1" s="273"/>
      <c r="O1" s="273"/>
      <c r="P1" s="273"/>
      <c r="Q1" s="273"/>
      <c r="R1" s="273"/>
    </row>
    <row r="2" spans="1:18" ht="39.9" customHeight="1" thickBot="1">
      <c r="A2" s="274"/>
      <c r="B2" s="274"/>
      <c r="C2" s="274"/>
      <c r="D2" s="274"/>
      <c r="E2" s="274"/>
      <c r="F2" s="274"/>
      <c r="G2" s="274"/>
      <c r="H2" s="274"/>
      <c r="I2" s="274"/>
      <c r="J2" s="274"/>
      <c r="K2" s="274"/>
      <c r="L2" s="274"/>
      <c r="M2" s="274"/>
      <c r="N2" s="274"/>
      <c r="O2" s="274"/>
      <c r="P2" s="274"/>
      <c r="Q2" s="274"/>
      <c r="R2" s="274"/>
    </row>
    <row r="3" spans="1:18" ht="25.2" customHeight="1" thickTop="1">
      <c r="A3" s="275" t="s">
        <v>152</v>
      </c>
      <c r="B3" s="278" t="s">
        <v>153</v>
      </c>
      <c r="C3" s="279"/>
      <c r="D3" s="280"/>
      <c r="E3" s="287"/>
      <c r="F3" s="290" t="s">
        <v>154</v>
      </c>
      <c r="G3" s="291"/>
      <c r="H3" s="294" t="s">
        <v>155</v>
      </c>
      <c r="I3" s="295"/>
      <c r="J3" s="298" t="s">
        <v>156</v>
      </c>
      <c r="K3" s="301" t="s">
        <v>189</v>
      </c>
      <c r="L3" s="303" t="s">
        <v>190</v>
      </c>
      <c r="M3" s="303" t="s">
        <v>191</v>
      </c>
      <c r="N3" s="303" t="s">
        <v>192</v>
      </c>
      <c r="O3" s="303" t="s">
        <v>193</v>
      </c>
      <c r="P3" s="303" t="s">
        <v>194</v>
      </c>
      <c r="Q3" s="305" t="s">
        <v>195</v>
      </c>
      <c r="R3" s="305" t="s">
        <v>157</v>
      </c>
    </row>
    <row r="4" spans="1:18" ht="18" hidden="1" customHeight="1" thickTop="1">
      <c r="A4" s="276"/>
      <c r="B4" s="281"/>
      <c r="C4" s="282"/>
      <c r="D4" s="283"/>
      <c r="E4" s="288"/>
      <c r="F4" s="292"/>
      <c r="G4" s="293"/>
      <c r="H4" s="296"/>
      <c r="I4" s="297"/>
      <c r="J4" s="299"/>
      <c r="K4" s="302"/>
      <c r="L4" s="304"/>
      <c r="M4" s="304"/>
      <c r="N4" s="304"/>
      <c r="O4" s="304"/>
      <c r="P4" s="304"/>
      <c r="Q4" s="306"/>
      <c r="R4" s="306"/>
    </row>
    <row r="5" spans="1:18" ht="25.2" customHeight="1" thickBot="1">
      <c r="A5" s="277"/>
      <c r="B5" s="284"/>
      <c r="C5" s="285"/>
      <c r="D5" s="286"/>
      <c r="E5" s="289"/>
      <c r="F5" s="91" t="s">
        <v>158</v>
      </c>
      <c r="G5" s="92" t="s">
        <v>159</v>
      </c>
      <c r="H5" s="92" t="s">
        <v>158</v>
      </c>
      <c r="I5" s="93" t="s">
        <v>159</v>
      </c>
      <c r="J5" s="300"/>
      <c r="K5" s="94" t="s">
        <v>158</v>
      </c>
      <c r="L5" s="92" t="s">
        <v>158</v>
      </c>
      <c r="M5" s="92" t="s">
        <v>158</v>
      </c>
      <c r="N5" s="92" t="s">
        <v>158</v>
      </c>
      <c r="O5" s="92" t="s">
        <v>158</v>
      </c>
      <c r="P5" s="92" t="s">
        <v>158</v>
      </c>
      <c r="Q5" s="307"/>
      <c r="R5" s="307"/>
    </row>
    <row r="6" spans="1:18" ht="27" customHeight="1" thickTop="1">
      <c r="A6" s="313" t="s">
        <v>160</v>
      </c>
      <c r="B6" s="314" t="s">
        <v>161</v>
      </c>
      <c r="C6" s="95" t="s">
        <v>162</v>
      </c>
      <c r="D6" s="96"/>
      <c r="E6" s="97" t="s">
        <v>163</v>
      </c>
      <c r="F6" s="98"/>
      <c r="G6" s="99"/>
      <c r="H6" s="99"/>
      <c r="I6" s="100"/>
      <c r="J6" s="101">
        <f>SUM(F6:I6)</f>
        <v>0</v>
      </c>
      <c r="K6" s="98"/>
      <c r="L6" s="99"/>
      <c r="M6" s="99"/>
      <c r="N6" s="99"/>
      <c r="O6" s="99"/>
      <c r="P6" s="99"/>
      <c r="Q6" s="102">
        <f>SUM(K6:P6)</f>
        <v>0</v>
      </c>
      <c r="R6" s="102">
        <f t="shared" ref="R6:R38" si="0">SUM(J6,Q6)</f>
        <v>0</v>
      </c>
    </row>
    <row r="7" spans="1:18" ht="27" customHeight="1">
      <c r="A7" s="276"/>
      <c r="B7" s="309"/>
      <c r="C7" s="103"/>
      <c r="D7" s="104" t="s">
        <v>170</v>
      </c>
      <c r="E7" s="105" t="s">
        <v>164</v>
      </c>
      <c r="F7" s="106"/>
      <c r="G7" s="107"/>
      <c r="H7" s="107"/>
      <c r="I7" s="108"/>
      <c r="J7" s="109">
        <f t="shared" ref="J7:J38" si="1">SUM(F7:I7)</f>
        <v>0</v>
      </c>
      <c r="K7" s="106">
        <f t="shared" ref="K7:P7" si="2">SUM(K8:K9)</f>
        <v>0</v>
      </c>
      <c r="L7" s="107">
        <f t="shared" si="2"/>
        <v>0</v>
      </c>
      <c r="M7" s="107">
        <f t="shared" si="2"/>
        <v>0</v>
      </c>
      <c r="N7" s="107">
        <f t="shared" si="2"/>
        <v>0</v>
      </c>
      <c r="O7" s="107">
        <f t="shared" si="2"/>
        <v>0</v>
      </c>
      <c r="P7" s="107">
        <f t="shared" si="2"/>
        <v>0</v>
      </c>
      <c r="Q7" s="111">
        <f>SUM(K7:P7)</f>
        <v>0</v>
      </c>
      <c r="R7" s="111">
        <f t="shared" si="0"/>
        <v>0</v>
      </c>
    </row>
    <row r="8" spans="1:18" ht="27" customHeight="1">
      <c r="A8" s="276"/>
      <c r="B8" s="309"/>
      <c r="C8" s="160"/>
      <c r="D8" s="162" t="s">
        <v>171</v>
      </c>
      <c r="E8" s="163" t="s">
        <v>164</v>
      </c>
      <c r="F8" s="161"/>
      <c r="G8" s="138"/>
      <c r="H8" s="138"/>
      <c r="I8" s="139"/>
      <c r="J8" s="158"/>
      <c r="K8" s="164"/>
      <c r="L8" s="165"/>
      <c r="M8" s="165"/>
      <c r="N8" s="165"/>
      <c r="O8" s="165"/>
      <c r="P8" s="165"/>
      <c r="Q8" s="166">
        <f>SUM(K8:P8)</f>
        <v>0</v>
      </c>
      <c r="R8" s="166">
        <f t="shared" si="0"/>
        <v>0</v>
      </c>
    </row>
    <row r="9" spans="1:18" ht="27" customHeight="1">
      <c r="A9" s="276"/>
      <c r="B9" s="309"/>
      <c r="C9" s="160"/>
      <c r="D9" s="162" t="s">
        <v>172</v>
      </c>
      <c r="E9" s="163" t="s">
        <v>164</v>
      </c>
      <c r="F9" s="161"/>
      <c r="G9" s="138"/>
      <c r="H9" s="138"/>
      <c r="I9" s="139"/>
      <c r="J9" s="158"/>
      <c r="K9" s="164"/>
      <c r="L9" s="165"/>
      <c r="M9" s="165"/>
      <c r="N9" s="165"/>
      <c r="O9" s="165"/>
      <c r="P9" s="165"/>
      <c r="Q9" s="166">
        <f>SUM(K9:P9)</f>
        <v>0</v>
      </c>
      <c r="R9" s="166">
        <f t="shared" si="0"/>
        <v>0</v>
      </c>
    </row>
    <row r="10" spans="1:18" ht="27" customHeight="1">
      <c r="A10" s="276"/>
      <c r="B10" s="309"/>
      <c r="C10" s="112"/>
      <c r="D10" s="113" t="s">
        <v>173</v>
      </c>
      <c r="E10" s="114" t="s">
        <v>163</v>
      </c>
      <c r="F10" s="115">
        <f>F6-F7</f>
        <v>0</v>
      </c>
      <c r="G10" s="116">
        <f t="shared" ref="G10:O10" si="3">G6-G7</f>
        <v>0</v>
      </c>
      <c r="H10" s="116">
        <f t="shared" si="3"/>
        <v>0</v>
      </c>
      <c r="I10" s="117">
        <f t="shared" si="3"/>
        <v>0</v>
      </c>
      <c r="J10" s="118">
        <f t="shared" si="3"/>
        <v>0</v>
      </c>
      <c r="K10" s="115">
        <f t="shared" si="3"/>
        <v>0</v>
      </c>
      <c r="L10" s="116">
        <f t="shared" si="3"/>
        <v>0</v>
      </c>
      <c r="M10" s="116">
        <f t="shared" si="3"/>
        <v>0</v>
      </c>
      <c r="N10" s="116">
        <f t="shared" si="3"/>
        <v>0</v>
      </c>
      <c r="O10" s="116">
        <f t="shared" si="3"/>
        <v>0</v>
      </c>
      <c r="P10" s="116">
        <f t="shared" ref="P10" si="4">P6-P7</f>
        <v>0</v>
      </c>
      <c r="Q10" s="120">
        <f t="shared" ref="Q10" si="5">Q6-Q7</f>
        <v>0</v>
      </c>
      <c r="R10" s="120">
        <f t="shared" si="0"/>
        <v>0</v>
      </c>
    </row>
    <row r="11" spans="1:18" ht="27" customHeight="1">
      <c r="A11" s="276"/>
      <c r="B11" s="310" t="s">
        <v>165</v>
      </c>
      <c r="C11" s="311"/>
      <c r="D11" s="312"/>
      <c r="E11" s="131" t="s">
        <v>163</v>
      </c>
      <c r="F11" s="132"/>
      <c r="G11" s="133"/>
      <c r="H11" s="133"/>
      <c r="I11" s="134"/>
      <c r="J11" s="135">
        <f t="shared" si="1"/>
        <v>0</v>
      </c>
      <c r="K11" s="132"/>
      <c r="L11" s="133"/>
      <c r="M11" s="133"/>
      <c r="N11" s="133"/>
      <c r="O11" s="133"/>
      <c r="P11" s="133"/>
      <c r="Q11" s="136">
        <f t="shared" ref="Q11:Q16" si="6">SUM(K11:P11)</f>
        <v>0</v>
      </c>
      <c r="R11" s="136">
        <f t="shared" si="0"/>
        <v>0</v>
      </c>
    </row>
    <row r="12" spans="1:18" ht="27" customHeight="1">
      <c r="A12" s="308"/>
      <c r="B12" s="310" t="s">
        <v>166</v>
      </c>
      <c r="C12" s="311"/>
      <c r="D12" s="312"/>
      <c r="E12" s="131" t="s">
        <v>163</v>
      </c>
      <c r="F12" s="132"/>
      <c r="G12" s="133"/>
      <c r="H12" s="133"/>
      <c r="I12" s="134"/>
      <c r="J12" s="135">
        <f t="shared" si="1"/>
        <v>0</v>
      </c>
      <c r="K12" s="132"/>
      <c r="L12" s="133"/>
      <c r="M12" s="133"/>
      <c r="N12" s="133"/>
      <c r="O12" s="133"/>
      <c r="P12" s="133"/>
      <c r="Q12" s="136">
        <f t="shared" si="6"/>
        <v>0</v>
      </c>
      <c r="R12" s="136">
        <f t="shared" si="0"/>
        <v>0</v>
      </c>
    </row>
    <row r="13" spans="1:18" ht="27" customHeight="1">
      <c r="A13" s="276" t="s">
        <v>167</v>
      </c>
      <c r="B13" s="309" t="s">
        <v>161</v>
      </c>
      <c r="C13" s="121" t="s">
        <v>162</v>
      </c>
      <c r="D13" s="122"/>
      <c r="E13" s="123" t="s">
        <v>163</v>
      </c>
      <c r="F13" s="137"/>
      <c r="G13" s="138"/>
      <c r="H13" s="138"/>
      <c r="I13" s="139"/>
      <c r="J13" s="124">
        <f t="shared" si="1"/>
        <v>0</v>
      </c>
      <c r="K13" s="137"/>
      <c r="L13" s="138"/>
      <c r="M13" s="138"/>
      <c r="N13" s="138"/>
      <c r="O13" s="138"/>
      <c r="P13" s="138"/>
      <c r="Q13" s="125">
        <f t="shared" si="6"/>
        <v>0</v>
      </c>
      <c r="R13" s="125">
        <f t="shared" si="0"/>
        <v>0</v>
      </c>
    </row>
    <row r="14" spans="1:18" ht="27" customHeight="1">
      <c r="A14" s="276"/>
      <c r="B14" s="309"/>
      <c r="C14" s="103"/>
      <c r="D14" s="104" t="s">
        <v>170</v>
      </c>
      <c r="E14" s="105" t="s">
        <v>164</v>
      </c>
      <c r="F14" s="106"/>
      <c r="G14" s="107"/>
      <c r="H14" s="107"/>
      <c r="I14" s="108"/>
      <c r="J14" s="109">
        <f t="shared" si="1"/>
        <v>0</v>
      </c>
      <c r="K14" s="106">
        <f t="shared" ref="K14:P14" si="7">SUM(K15:K16)</f>
        <v>0</v>
      </c>
      <c r="L14" s="107">
        <f t="shared" si="7"/>
        <v>0</v>
      </c>
      <c r="M14" s="107">
        <f t="shared" si="7"/>
        <v>0</v>
      </c>
      <c r="N14" s="107">
        <f t="shared" si="7"/>
        <v>0</v>
      </c>
      <c r="O14" s="107">
        <f t="shared" si="7"/>
        <v>0</v>
      </c>
      <c r="P14" s="107">
        <f t="shared" si="7"/>
        <v>0</v>
      </c>
      <c r="Q14" s="111">
        <f t="shared" si="6"/>
        <v>0</v>
      </c>
      <c r="R14" s="111">
        <f t="shared" si="0"/>
        <v>0</v>
      </c>
    </row>
    <row r="15" spans="1:18" ht="27" customHeight="1">
      <c r="A15" s="276"/>
      <c r="B15" s="309"/>
      <c r="C15" s="160"/>
      <c r="D15" s="162" t="s">
        <v>171</v>
      </c>
      <c r="E15" s="163" t="s">
        <v>164</v>
      </c>
      <c r="F15" s="161"/>
      <c r="G15" s="138"/>
      <c r="H15" s="138"/>
      <c r="I15" s="139"/>
      <c r="J15" s="158"/>
      <c r="K15" s="164"/>
      <c r="L15" s="165"/>
      <c r="M15" s="165"/>
      <c r="N15" s="165"/>
      <c r="O15" s="165"/>
      <c r="P15" s="165"/>
      <c r="Q15" s="166">
        <f t="shared" si="6"/>
        <v>0</v>
      </c>
      <c r="R15" s="166">
        <f t="shared" si="0"/>
        <v>0</v>
      </c>
    </row>
    <row r="16" spans="1:18" ht="27" customHeight="1">
      <c r="A16" s="276"/>
      <c r="B16" s="309"/>
      <c r="C16" s="160"/>
      <c r="D16" s="162" t="s">
        <v>172</v>
      </c>
      <c r="E16" s="163" t="s">
        <v>164</v>
      </c>
      <c r="F16" s="161"/>
      <c r="G16" s="138"/>
      <c r="H16" s="138"/>
      <c r="I16" s="139"/>
      <c r="J16" s="158"/>
      <c r="K16" s="164"/>
      <c r="L16" s="165"/>
      <c r="M16" s="165"/>
      <c r="N16" s="165"/>
      <c r="O16" s="165"/>
      <c r="P16" s="165"/>
      <c r="Q16" s="166">
        <f t="shared" si="6"/>
        <v>0</v>
      </c>
      <c r="R16" s="166">
        <f t="shared" si="0"/>
        <v>0</v>
      </c>
    </row>
    <row r="17" spans="1:18" ht="27" customHeight="1">
      <c r="A17" s="276"/>
      <c r="B17" s="309"/>
      <c r="C17" s="112"/>
      <c r="D17" s="113" t="s">
        <v>173</v>
      </c>
      <c r="E17" s="114" t="s">
        <v>163</v>
      </c>
      <c r="F17" s="115">
        <f>F13-F14</f>
        <v>0</v>
      </c>
      <c r="G17" s="116">
        <f t="shared" ref="G17:O17" si="8">G13-G14</f>
        <v>0</v>
      </c>
      <c r="H17" s="116">
        <f t="shared" si="8"/>
        <v>0</v>
      </c>
      <c r="I17" s="117">
        <f t="shared" si="8"/>
        <v>0</v>
      </c>
      <c r="J17" s="118">
        <f t="shared" si="8"/>
        <v>0</v>
      </c>
      <c r="K17" s="119">
        <f t="shared" si="8"/>
        <v>0</v>
      </c>
      <c r="L17" s="116">
        <f t="shared" si="8"/>
        <v>0</v>
      </c>
      <c r="M17" s="116">
        <f t="shared" si="8"/>
        <v>0</v>
      </c>
      <c r="N17" s="116">
        <f t="shared" si="8"/>
        <v>0</v>
      </c>
      <c r="O17" s="116">
        <f t="shared" si="8"/>
        <v>0</v>
      </c>
      <c r="P17" s="116">
        <f t="shared" ref="P17" si="9">P13-P14</f>
        <v>0</v>
      </c>
      <c r="Q17" s="120">
        <f>Q13-Q14</f>
        <v>0</v>
      </c>
      <c r="R17" s="120">
        <f t="shared" si="0"/>
        <v>0</v>
      </c>
    </row>
    <row r="18" spans="1:18" ht="27" customHeight="1">
      <c r="A18" s="276"/>
      <c r="B18" s="310" t="s">
        <v>165</v>
      </c>
      <c r="C18" s="311"/>
      <c r="D18" s="312"/>
      <c r="E18" s="131" t="s">
        <v>163</v>
      </c>
      <c r="F18" s="132"/>
      <c r="G18" s="133"/>
      <c r="H18" s="133"/>
      <c r="I18" s="134"/>
      <c r="J18" s="135">
        <f t="shared" si="1"/>
        <v>0</v>
      </c>
      <c r="K18" s="132"/>
      <c r="L18" s="133"/>
      <c r="M18" s="133"/>
      <c r="N18" s="133"/>
      <c r="O18" s="133"/>
      <c r="P18" s="133"/>
      <c r="Q18" s="136">
        <f t="shared" ref="Q18:Q23" si="10">SUM(K18:P18)</f>
        <v>0</v>
      </c>
      <c r="R18" s="136">
        <f t="shared" si="0"/>
        <v>0</v>
      </c>
    </row>
    <row r="19" spans="1:18" ht="27" customHeight="1">
      <c r="A19" s="308"/>
      <c r="B19" s="310" t="s">
        <v>166</v>
      </c>
      <c r="C19" s="311"/>
      <c r="D19" s="312"/>
      <c r="E19" s="131" t="s">
        <v>163</v>
      </c>
      <c r="F19" s="132"/>
      <c r="G19" s="133"/>
      <c r="H19" s="133"/>
      <c r="I19" s="134"/>
      <c r="J19" s="135">
        <f t="shared" si="1"/>
        <v>0</v>
      </c>
      <c r="K19" s="132"/>
      <c r="L19" s="133"/>
      <c r="M19" s="133"/>
      <c r="N19" s="133"/>
      <c r="O19" s="133"/>
      <c r="P19" s="133"/>
      <c r="Q19" s="136">
        <f t="shared" si="10"/>
        <v>0</v>
      </c>
      <c r="R19" s="136">
        <f t="shared" si="0"/>
        <v>0</v>
      </c>
    </row>
    <row r="20" spans="1:18" ht="27" customHeight="1">
      <c r="A20" s="276" t="s">
        <v>211</v>
      </c>
      <c r="B20" s="309" t="s">
        <v>161</v>
      </c>
      <c r="C20" s="121" t="s">
        <v>162</v>
      </c>
      <c r="D20" s="122"/>
      <c r="E20" s="123" t="s">
        <v>163</v>
      </c>
      <c r="F20" s="137"/>
      <c r="G20" s="138"/>
      <c r="H20" s="138"/>
      <c r="I20" s="139"/>
      <c r="J20" s="124">
        <f t="shared" si="1"/>
        <v>0</v>
      </c>
      <c r="K20" s="137"/>
      <c r="L20" s="138"/>
      <c r="M20" s="138"/>
      <c r="N20" s="138"/>
      <c r="O20" s="138"/>
      <c r="P20" s="138"/>
      <c r="Q20" s="125">
        <f t="shared" si="10"/>
        <v>0</v>
      </c>
      <c r="R20" s="125">
        <f t="shared" si="0"/>
        <v>0</v>
      </c>
    </row>
    <row r="21" spans="1:18" ht="27" customHeight="1">
      <c r="A21" s="276"/>
      <c r="B21" s="309"/>
      <c r="C21" s="103"/>
      <c r="D21" s="104" t="s">
        <v>170</v>
      </c>
      <c r="E21" s="105" t="s">
        <v>164</v>
      </c>
      <c r="F21" s="106"/>
      <c r="G21" s="107"/>
      <c r="H21" s="107"/>
      <c r="I21" s="108"/>
      <c r="J21" s="109">
        <f t="shared" si="1"/>
        <v>0</v>
      </c>
      <c r="K21" s="106">
        <f t="shared" ref="K21:P21" si="11">SUM(K22:K23)</f>
        <v>0</v>
      </c>
      <c r="L21" s="107">
        <f t="shared" si="11"/>
        <v>0</v>
      </c>
      <c r="M21" s="107">
        <f t="shared" si="11"/>
        <v>0</v>
      </c>
      <c r="N21" s="107">
        <f t="shared" si="11"/>
        <v>0</v>
      </c>
      <c r="O21" s="107">
        <f t="shared" si="11"/>
        <v>0</v>
      </c>
      <c r="P21" s="107">
        <f t="shared" si="11"/>
        <v>0</v>
      </c>
      <c r="Q21" s="111">
        <f t="shared" si="10"/>
        <v>0</v>
      </c>
      <c r="R21" s="111">
        <f t="shared" si="0"/>
        <v>0</v>
      </c>
    </row>
    <row r="22" spans="1:18" ht="27" customHeight="1">
      <c r="A22" s="276"/>
      <c r="B22" s="309"/>
      <c r="C22" s="103"/>
      <c r="D22" s="162" t="s">
        <v>171</v>
      </c>
      <c r="E22" s="163" t="s">
        <v>164</v>
      </c>
      <c r="F22" s="161"/>
      <c r="G22" s="138"/>
      <c r="H22" s="138"/>
      <c r="I22" s="139"/>
      <c r="J22" s="159"/>
      <c r="K22" s="164"/>
      <c r="L22" s="165"/>
      <c r="M22" s="165"/>
      <c r="N22" s="165"/>
      <c r="O22" s="165"/>
      <c r="P22" s="165"/>
      <c r="Q22" s="166">
        <f t="shared" si="10"/>
        <v>0</v>
      </c>
      <c r="R22" s="166">
        <f t="shared" si="0"/>
        <v>0</v>
      </c>
    </row>
    <row r="23" spans="1:18" ht="27" customHeight="1">
      <c r="A23" s="276"/>
      <c r="B23" s="309"/>
      <c r="C23" s="103"/>
      <c r="D23" s="162" t="s">
        <v>172</v>
      </c>
      <c r="E23" s="163" t="s">
        <v>164</v>
      </c>
      <c r="F23" s="161"/>
      <c r="G23" s="138"/>
      <c r="H23" s="138"/>
      <c r="I23" s="139"/>
      <c r="J23" s="159"/>
      <c r="K23" s="164"/>
      <c r="L23" s="165"/>
      <c r="M23" s="165"/>
      <c r="N23" s="165"/>
      <c r="O23" s="165"/>
      <c r="P23" s="165"/>
      <c r="Q23" s="166">
        <f t="shared" si="10"/>
        <v>0</v>
      </c>
      <c r="R23" s="166">
        <f t="shared" si="0"/>
        <v>0</v>
      </c>
    </row>
    <row r="24" spans="1:18" ht="27" customHeight="1">
      <c r="A24" s="276"/>
      <c r="B24" s="309"/>
      <c r="C24" s="103"/>
      <c r="D24" s="113" t="s">
        <v>173</v>
      </c>
      <c r="E24" s="114" t="s">
        <v>163</v>
      </c>
      <c r="F24" s="115">
        <f>F20-F21</f>
        <v>0</v>
      </c>
      <c r="G24" s="116">
        <f t="shared" ref="G24:O24" si="12">G20-G21</f>
        <v>0</v>
      </c>
      <c r="H24" s="116">
        <f t="shared" si="12"/>
        <v>0</v>
      </c>
      <c r="I24" s="117">
        <f t="shared" si="12"/>
        <v>0</v>
      </c>
      <c r="J24" s="118">
        <f t="shared" si="12"/>
        <v>0</v>
      </c>
      <c r="K24" s="119">
        <f t="shared" si="12"/>
        <v>0</v>
      </c>
      <c r="L24" s="116">
        <f t="shared" si="12"/>
        <v>0</v>
      </c>
      <c r="M24" s="116">
        <f t="shared" si="12"/>
        <v>0</v>
      </c>
      <c r="N24" s="116">
        <f t="shared" si="12"/>
        <v>0</v>
      </c>
      <c r="O24" s="116">
        <f t="shared" si="12"/>
        <v>0</v>
      </c>
      <c r="P24" s="116">
        <f t="shared" ref="P24" si="13">P20-P21</f>
        <v>0</v>
      </c>
      <c r="Q24" s="120">
        <f t="shared" ref="Q24" si="14">Q20-Q21</f>
        <v>0</v>
      </c>
      <c r="R24" s="120">
        <f t="shared" si="0"/>
        <v>0</v>
      </c>
    </row>
    <row r="25" spans="1:18" ht="27" hidden="1" customHeight="1">
      <c r="A25" s="276"/>
      <c r="B25" s="309"/>
      <c r="C25" s="140"/>
      <c r="D25" s="315" t="s">
        <v>168</v>
      </c>
      <c r="E25" s="105" t="s">
        <v>163</v>
      </c>
      <c r="F25" s="110"/>
      <c r="G25" s="107"/>
      <c r="H25" s="107"/>
      <c r="I25" s="108"/>
      <c r="J25" s="109">
        <f t="shared" si="1"/>
        <v>0</v>
      </c>
      <c r="K25" s="110"/>
      <c r="L25" s="107"/>
      <c r="M25" s="107"/>
      <c r="N25" s="107"/>
      <c r="O25" s="107"/>
      <c r="P25" s="107"/>
      <c r="Q25" s="111">
        <f t="shared" ref="Q25:Q32" si="15">SUM(K25:P25)</f>
        <v>0</v>
      </c>
      <c r="R25" s="111">
        <f t="shared" si="0"/>
        <v>0</v>
      </c>
    </row>
    <row r="26" spans="1:18" ht="27" hidden="1" customHeight="1">
      <c r="A26" s="276"/>
      <c r="B26" s="309"/>
      <c r="C26" s="141"/>
      <c r="D26" s="316"/>
      <c r="E26" s="114" t="s">
        <v>164</v>
      </c>
      <c r="F26" s="129"/>
      <c r="G26" s="126"/>
      <c r="H26" s="126"/>
      <c r="I26" s="127"/>
      <c r="J26" s="128">
        <f t="shared" si="1"/>
        <v>0</v>
      </c>
      <c r="K26" s="129"/>
      <c r="L26" s="126"/>
      <c r="M26" s="126"/>
      <c r="N26" s="126"/>
      <c r="O26" s="126"/>
      <c r="P26" s="126"/>
      <c r="Q26" s="130">
        <f t="shared" si="15"/>
        <v>0</v>
      </c>
      <c r="R26" s="130">
        <f t="shared" si="0"/>
        <v>0</v>
      </c>
    </row>
    <row r="27" spans="1:18" ht="27" customHeight="1">
      <c r="A27" s="276"/>
      <c r="B27" s="310" t="s">
        <v>165</v>
      </c>
      <c r="C27" s="311"/>
      <c r="D27" s="312"/>
      <c r="E27" s="131" t="s">
        <v>163</v>
      </c>
      <c r="F27" s="132"/>
      <c r="G27" s="133"/>
      <c r="H27" s="133"/>
      <c r="I27" s="134"/>
      <c r="J27" s="135">
        <f t="shared" si="1"/>
        <v>0</v>
      </c>
      <c r="K27" s="132"/>
      <c r="L27" s="133"/>
      <c r="M27" s="133"/>
      <c r="N27" s="133"/>
      <c r="O27" s="133"/>
      <c r="P27" s="133"/>
      <c r="Q27" s="136">
        <f t="shared" si="15"/>
        <v>0</v>
      </c>
      <c r="R27" s="136">
        <f t="shared" si="0"/>
        <v>0</v>
      </c>
    </row>
    <row r="28" spans="1:18" ht="27" customHeight="1">
      <c r="A28" s="308"/>
      <c r="B28" s="310" t="s">
        <v>166</v>
      </c>
      <c r="C28" s="311"/>
      <c r="D28" s="312"/>
      <c r="E28" s="131" t="s">
        <v>163</v>
      </c>
      <c r="F28" s="132"/>
      <c r="G28" s="133"/>
      <c r="H28" s="133"/>
      <c r="I28" s="134"/>
      <c r="J28" s="135">
        <f t="shared" si="1"/>
        <v>0</v>
      </c>
      <c r="K28" s="132"/>
      <c r="L28" s="133"/>
      <c r="M28" s="133"/>
      <c r="N28" s="133"/>
      <c r="O28" s="133"/>
      <c r="P28" s="133"/>
      <c r="Q28" s="136">
        <f t="shared" si="15"/>
        <v>0</v>
      </c>
      <c r="R28" s="136">
        <f t="shared" si="0"/>
        <v>0</v>
      </c>
    </row>
    <row r="29" spans="1:18" ht="27" customHeight="1">
      <c r="A29" s="276" t="s">
        <v>212</v>
      </c>
      <c r="B29" s="309" t="s">
        <v>161</v>
      </c>
      <c r="C29" s="121" t="s">
        <v>162</v>
      </c>
      <c r="D29" s="122"/>
      <c r="E29" s="123" t="s">
        <v>163</v>
      </c>
      <c r="F29" s="137"/>
      <c r="G29" s="138"/>
      <c r="H29" s="138"/>
      <c r="I29" s="139"/>
      <c r="J29" s="124">
        <f t="shared" si="1"/>
        <v>0</v>
      </c>
      <c r="K29" s="137"/>
      <c r="L29" s="138"/>
      <c r="M29" s="138"/>
      <c r="N29" s="138"/>
      <c r="O29" s="138"/>
      <c r="P29" s="138"/>
      <c r="Q29" s="125">
        <f t="shared" si="15"/>
        <v>0</v>
      </c>
      <c r="R29" s="125">
        <f t="shared" si="0"/>
        <v>0</v>
      </c>
    </row>
    <row r="30" spans="1:18" ht="27" customHeight="1">
      <c r="A30" s="317"/>
      <c r="B30" s="309"/>
      <c r="C30" s="103"/>
      <c r="D30" s="104" t="s">
        <v>170</v>
      </c>
      <c r="E30" s="105" t="s">
        <v>164</v>
      </c>
      <c r="F30" s="106"/>
      <c r="G30" s="107"/>
      <c r="H30" s="107"/>
      <c r="I30" s="108"/>
      <c r="J30" s="109">
        <f t="shared" si="1"/>
        <v>0</v>
      </c>
      <c r="K30" s="106">
        <f t="shared" ref="K30:P30" si="16">SUM(K31:K32)</f>
        <v>0</v>
      </c>
      <c r="L30" s="107">
        <f t="shared" si="16"/>
        <v>0</v>
      </c>
      <c r="M30" s="107">
        <f t="shared" si="16"/>
        <v>0</v>
      </c>
      <c r="N30" s="107">
        <f t="shared" si="16"/>
        <v>0</v>
      </c>
      <c r="O30" s="107">
        <f t="shared" si="16"/>
        <v>0</v>
      </c>
      <c r="P30" s="107">
        <f t="shared" si="16"/>
        <v>0</v>
      </c>
      <c r="Q30" s="111">
        <f t="shared" si="15"/>
        <v>0</v>
      </c>
      <c r="R30" s="111">
        <f t="shared" si="0"/>
        <v>0</v>
      </c>
    </row>
    <row r="31" spans="1:18" ht="27" customHeight="1">
      <c r="A31" s="317"/>
      <c r="B31" s="309"/>
      <c r="C31" s="103"/>
      <c r="D31" s="162" t="s">
        <v>171</v>
      </c>
      <c r="E31" s="163" t="s">
        <v>164</v>
      </c>
      <c r="F31" s="161"/>
      <c r="G31" s="138"/>
      <c r="H31" s="138"/>
      <c r="I31" s="139"/>
      <c r="J31" s="158"/>
      <c r="K31" s="164"/>
      <c r="L31" s="165"/>
      <c r="M31" s="165"/>
      <c r="N31" s="165"/>
      <c r="O31" s="165"/>
      <c r="P31" s="165"/>
      <c r="Q31" s="166">
        <f t="shared" si="15"/>
        <v>0</v>
      </c>
      <c r="R31" s="166">
        <f t="shared" si="0"/>
        <v>0</v>
      </c>
    </row>
    <row r="32" spans="1:18" ht="27" customHeight="1">
      <c r="A32" s="317"/>
      <c r="B32" s="309"/>
      <c r="C32" s="103"/>
      <c r="D32" s="162" t="s">
        <v>172</v>
      </c>
      <c r="E32" s="163" t="s">
        <v>164</v>
      </c>
      <c r="F32" s="161"/>
      <c r="G32" s="138"/>
      <c r="H32" s="138"/>
      <c r="I32" s="139"/>
      <c r="J32" s="158"/>
      <c r="K32" s="164"/>
      <c r="L32" s="165"/>
      <c r="M32" s="165"/>
      <c r="N32" s="165"/>
      <c r="O32" s="165"/>
      <c r="P32" s="165"/>
      <c r="Q32" s="166">
        <f t="shared" si="15"/>
        <v>0</v>
      </c>
      <c r="R32" s="166">
        <f t="shared" si="0"/>
        <v>0</v>
      </c>
    </row>
    <row r="33" spans="1:18" ht="27" customHeight="1">
      <c r="A33" s="317"/>
      <c r="B33" s="309"/>
      <c r="C33" s="103"/>
      <c r="D33" s="113" t="s">
        <v>173</v>
      </c>
      <c r="E33" s="114" t="s">
        <v>163</v>
      </c>
      <c r="F33" s="115">
        <f>F29-F30</f>
        <v>0</v>
      </c>
      <c r="G33" s="116">
        <f t="shared" ref="G33:Q33" si="17">G29-G30</f>
        <v>0</v>
      </c>
      <c r="H33" s="116">
        <f t="shared" si="17"/>
        <v>0</v>
      </c>
      <c r="I33" s="117">
        <f t="shared" si="17"/>
        <v>0</v>
      </c>
      <c r="J33" s="118">
        <f t="shared" si="17"/>
        <v>0</v>
      </c>
      <c r="K33" s="119">
        <f t="shared" si="17"/>
        <v>0</v>
      </c>
      <c r="L33" s="116">
        <f t="shared" si="17"/>
        <v>0</v>
      </c>
      <c r="M33" s="116">
        <f t="shared" si="17"/>
        <v>0</v>
      </c>
      <c r="N33" s="116">
        <f t="shared" si="17"/>
        <v>0</v>
      </c>
      <c r="O33" s="116">
        <f t="shared" si="17"/>
        <v>0</v>
      </c>
      <c r="P33" s="116">
        <f t="shared" ref="P33" si="18">P29-P30</f>
        <v>0</v>
      </c>
      <c r="Q33" s="120">
        <f t="shared" si="17"/>
        <v>0</v>
      </c>
      <c r="R33" s="120">
        <f t="shared" si="0"/>
        <v>0</v>
      </c>
    </row>
    <row r="34" spans="1:18" ht="27" hidden="1" customHeight="1">
      <c r="A34" s="317"/>
      <c r="B34" s="309"/>
      <c r="C34" s="140"/>
      <c r="D34" s="319" t="s">
        <v>168</v>
      </c>
      <c r="E34" s="142" t="s">
        <v>163</v>
      </c>
      <c r="F34" s="143"/>
      <c r="G34" s="144"/>
      <c r="H34" s="144"/>
      <c r="I34" s="145"/>
      <c r="J34" s="146">
        <f t="shared" si="1"/>
        <v>0</v>
      </c>
      <c r="K34" s="143"/>
      <c r="L34" s="144"/>
      <c r="M34" s="144"/>
      <c r="N34" s="144"/>
      <c r="O34" s="144"/>
      <c r="P34" s="144"/>
      <c r="Q34" s="147">
        <f>SUM(K34:P34)</f>
        <v>0</v>
      </c>
      <c r="R34" s="147">
        <f t="shared" si="0"/>
        <v>0</v>
      </c>
    </row>
    <row r="35" spans="1:18" ht="27" hidden="1" customHeight="1">
      <c r="A35" s="317"/>
      <c r="B35" s="309"/>
      <c r="C35" s="141"/>
      <c r="D35" s="316"/>
      <c r="E35" s="114" t="s">
        <v>164</v>
      </c>
      <c r="F35" s="129"/>
      <c r="G35" s="126"/>
      <c r="H35" s="126"/>
      <c r="I35" s="127"/>
      <c r="J35" s="128">
        <f t="shared" si="1"/>
        <v>0</v>
      </c>
      <c r="K35" s="129"/>
      <c r="L35" s="126"/>
      <c r="M35" s="126"/>
      <c r="N35" s="126"/>
      <c r="O35" s="126"/>
      <c r="P35" s="126"/>
      <c r="Q35" s="130">
        <f>SUM(K35:P35)</f>
        <v>0</v>
      </c>
      <c r="R35" s="130">
        <f t="shared" si="0"/>
        <v>0</v>
      </c>
    </row>
    <row r="36" spans="1:18" ht="27" hidden="1" customHeight="1">
      <c r="A36" s="317"/>
      <c r="B36" s="310" t="s">
        <v>169</v>
      </c>
      <c r="C36" s="311"/>
      <c r="D36" s="312"/>
      <c r="E36" s="131" t="s">
        <v>163</v>
      </c>
      <c r="F36" s="132"/>
      <c r="G36" s="133"/>
      <c r="H36" s="133"/>
      <c r="I36" s="134"/>
      <c r="J36" s="135">
        <f t="shared" si="1"/>
        <v>0</v>
      </c>
      <c r="K36" s="132"/>
      <c r="L36" s="133"/>
      <c r="M36" s="133"/>
      <c r="N36" s="133"/>
      <c r="O36" s="133"/>
      <c r="P36" s="133"/>
      <c r="Q36" s="136">
        <f>SUM(K36:P36)</f>
        <v>0</v>
      </c>
      <c r="R36" s="136">
        <f t="shared" si="0"/>
        <v>0</v>
      </c>
    </row>
    <row r="37" spans="1:18" ht="27" customHeight="1">
      <c r="A37" s="317"/>
      <c r="B37" s="310" t="s">
        <v>165</v>
      </c>
      <c r="C37" s="311"/>
      <c r="D37" s="312"/>
      <c r="E37" s="131" t="s">
        <v>163</v>
      </c>
      <c r="F37" s="132"/>
      <c r="G37" s="133"/>
      <c r="H37" s="133"/>
      <c r="I37" s="134"/>
      <c r="J37" s="135">
        <f t="shared" ref="J37" si="19">SUM(F37:I37)</f>
        <v>0</v>
      </c>
      <c r="K37" s="132"/>
      <c r="L37" s="133"/>
      <c r="M37" s="133"/>
      <c r="N37" s="133"/>
      <c r="O37" s="133"/>
      <c r="P37" s="133"/>
      <c r="Q37" s="136">
        <f>SUM(K37:P37)</f>
        <v>0</v>
      </c>
      <c r="R37" s="136">
        <f t="shared" si="0"/>
        <v>0</v>
      </c>
    </row>
    <row r="38" spans="1:18" ht="27" customHeight="1" thickBot="1">
      <c r="A38" s="318"/>
      <c r="B38" s="320" t="s">
        <v>174</v>
      </c>
      <c r="C38" s="321"/>
      <c r="D38" s="322"/>
      <c r="E38" s="148" t="s">
        <v>163</v>
      </c>
      <c r="F38" s="149"/>
      <c r="G38" s="150"/>
      <c r="H38" s="150"/>
      <c r="I38" s="151"/>
      <c r="J38" s="152">
        <f t="shared" si="1"/>
        <v>0</v>
      </c>
      <c r="K38" s="149"/>
      <c r="L38" s="150"/>
      <c r="M38" s="150"/>
      <c r="N38" s="150"/>
      <c r="O38" s="150"/>
      <c r="P38" s="150"/>
      <c r="Q38" s="153">
        <f>SUM(K38:P38)</f>
        <v>0</v>
      </c>
      <c r="R38" s="153">
        <f t="shared" si="0"/>
        <v>0</v>
      </c>
    </row>
    <row r="39" spans="1:18" ht="18.600000000000001" thickTop="1"/>
    <row r="40" spans="1:18">
      <c r="E40" s="157"/>
    </row>
    <row r="41" spans="1:18">
      <c r="E41" s="157"/>
    </row>
  </sheetData>
  <sheetProtection algorithmName="SHA-512" hashValue="UQqh1e21+7tQWqk6YHLG6Iqq1tOPS9bDhppg1ZCrk7xdvMVURE56D8PRnRDAyu/OSwTC8NjhMACAv23sdQMuqQ==" saltValue="VenQ3qkLhDIupZRO1Fk8ug==" spinCount="100000" sheet="1" objects="1" scenarios="1"/>
  <mergeCells count="34">
    <mergeCell ref="A29:A38"/>
    <mergeCell ref="B29:B35"/>
    <mergeCell ref="D34:D35"/>
    <mergeCell ref="B36:D36"/>
    <mergeCell ref="B37:D37"/>
    <mergeCell ref="B38:D38"/>
    <mergeCell ref="A20:A28"/>
    <mergeCell ref="B20:B26"/>
    <mergeCell ref="D25:D26"/>
    <mergeCell ref="B27:D27"/>
    <mergeCell ref="B28:D28"/>
    <mergeCell ref="A13:A19"/>
    <mergeCell ref="B13:B17"/>
    <mergeCell ref="B18:D18"/>
    <mergeCell ref="B19:D19"/>
    <mergeCell ref="A6:A12"/>
    <mergeCell ref="B6:B10"/>
    <mergeCell ref="B11:D11"/>
    <mergeCell ref="B12:D12"/>
    <mergeCell ref="A1:R2"/>
    <mergeCell ref="A3:A5"/>
    <mergeCell ref="B3:D5"/>
    <mergeCell ref="E3:E5"/>
    <mergeCell ref="F3:G4"/>
    <mergeCell ref="H3:I4"/>
    <mergeCell ref="J3:J5"/>
    <mergeCell ref="K3:K4"/>
    <mergeCell ref="L3:L4"/>
    <mergeCell ref="M3:M4"/>
    <mergeCell ref="N3:N4"/>
    <mergeCell ref="O3:O4"/>
    <mergeCell ref="Q3:Q5"/>
    <mergeCell ref="R3:R5"/>
    <mergeCell ref="P3:P4"/>
  </mergeCells>
  <phoneticPr fontId="6"/>
  <pageMargins left="0.70866141732283472" right="0.51181102362204722" top="0.55118110236220474" bottom="0.35433070866141736" header="0" footer="0"/>
  <pageSetup paperSize="9" scale="6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K12"/>
  <sheetViews>
    <sheetView view="pageBreakPreview" zoomScale="85" zoomScaleNormal="100" zoomScaleSheetLayoutView="85" workbookViewId="0">
      <selection activeCell="E18" sqref="E18"/>
    </sheetView>
  </sheetViews>
  <sheetFormatPr defaultRowHeight="18"/>
  <cols>
    <col min="1" max="1" width="2.3984375" customWidth="1"/>
    <col min="2" max="2" width="22.09765625" customWidth="1"/>
    <col min="3" max="10" width="13.59765625" customWidth="1"/>
    <col min="12" max="12" width="2.5" customWidth="1"/>
  </cols>
  <sheetData>
    <row r="1" spans="2:11" ht="39.9" customHeight="1">
      <c r="B1" t="s">
        <v>178</v>
      </c>
    </row>
    <row r="2" spans="2:11" ht="39.9" customHeight="1">
      <c r="B2" s="192" t="s">
        <v>179</v>
      </c>
      <c r="C2" s="192"/>
      <c r="D2" s="192"/>
      <c r="E2" s="192"/>
      <c r="F2" s="192"/>
      <c r="G2" s="192"/>
      <c r="H2" s="192"/>
      <c r="I2" s="192"/>
      <c r="J2" s="192"/>
      <c r="K2" s="192"/>
    </row>
    <row r="3" spans="2:11" ht="39.9" customHeight="1">
      <c r="B3" s="11"/>
    </row>
    <row r="4" spans="2:11" ht="39.9" customHeight="1" thickBot="1">
      <c r="K4" s="12" t="s">
        <v>20</v>
      </c>
    </row>
    <row r="5" spans="2:11" ht="54">
      <c r="B5" s="193" t="s">
        <v>0</v>
      </c>
      <c r="C5" s="1" t="s">
        <v>1</v>
      </c>
      <c r="D5" s="2" t="s">
        <v>2</v>
      </c>
      <c r="E5" s="1" t="s">
        <v>3</v>
      </c>
      <c r="F5" s="2" t="s">
        <v>4</v>
      </c>
      <c r="G5" s="1" t="s">
        <v>5</v>
      </c>
      <c r="H5" s="2" t="s">
        <v>6</v>
      </c>
      <c r="I5" s="2" t="s">
        <v>7</v>
      </c>
      <c r="J5" s="2" t="s">
        <v>8</v>
      </c>
      <c r="K5" s="3" t="s">
        <v>9</v>
      </c>
    </row>
    <row r="6" spans="2:11" ht="39.9" customHeight="1" thickBot="1">
      <c r="B6" s="194"/>
      <c r="C6" s="4" t="s">
        <v>10</v>
      </c>
      <c r="D6" s="4" t="s">
        <v>11</v>
      </c>
      <c r="E6" s="4" t="s">
        <v>18</v>
      </c>
      <c r="F6" s="4" t="s">
        <v>12</v>
      </c>
      <c r="G6" s="5" t="s">
        <v>13</v>
      </c>
      <c r="H6" s="5" t="s">
        <v>14</v>
      </c>
      <c r="I6" s="5" t="s">
        <v>15</v>
      </c>
      <c r="J6" s="5" t="s">
        <v>16</v>
      </c>
      <c r="K6" s="6"/>
    </row>
    <row r="7" spans="2:11" ht="67.5" customHeight="1" thickBot="1">
      <c r="B7" s="14" t="s">
        <v>176</v>
      </c>
      <c r="C7" s="56">
        <f>予算書抄本!D11</f>
        <v>0</v>
      </c>
      <c r="D7" s="56">
        <f>SUM(予算書抄本!B8:'予算書抄本'!B10)</f>
        <v>0</v>
      </c>
      <c r="E7" s="7">
        <f>C7-D7</f>
        <v>0</v>
      </c>
      <c r="F7" s="56">
        <f>予算書抄本!D11</f>
        <v>0</v>
      </c>
      <c r="G7" s="56">
        <f>'別紙5-4-2'!G23</f>
        <v>0</v>
      </c>
      <c r="H7" s="7">
        <f>MIN(E7,F7,G7)</f>
        <v>0</v>
      </c>
      <c r="I7" s="15"/>
      <c r="J7" s="15"/>
      <c r="K7" s="8"/>
    </row>
    <row r="8" spans="2:11" ht="39.9" customHeight="1" thickTop="1" thickBot="1">
      <c r="B8" s="13" t="s">
        <v>19</v>
      </c>
      <c r="C8" s="9">
        <f t="shared" ref="C8:H8" si="0">SUM(C7:C7)</f>
        <v>0</v>
      </c>
      <c r="D8" s="9">
        <f t="shared" si="0"/>
        <v>0</v>
      </c>
      <c r="E8" s="9">
        <f t="shared" si="0"/>
        <v>0</v>
      </c>
      <c r="F8" s="9">
        <f t="shared" si="0"/>
        <v>0</v>
      </c>
      <c r="G8" s="9">
        <f t="shared" si="0"/>
        <v>0</v>
      </c>
      <c r="H8" s="9">
        <f t="shared" si="0"/>
        <v>0</v>
      </c>
      <c r="I8" s="9">
        <f>ROUNDDOWN(H8,-3)</f>
        <v>0</v>
      </c>
      <c r="J8" s="9">
        <f>I8</f>
        <v>0</v>
      </c>
      <c r="K8" s="10"/>
    </row>
    <row r="9" spans="2:11" ht="39.9" customHeight="1">
      <c r="B9" t="s">
        <v>17</v>
      </c>
    </row>
    <row r="10" spans="2:11" ht="39.9" customHeight="1">
      <c r="B10" t="s">
        <v>21</v>
      </c>
    </row>
    <row r="12" spans="2:11" ht="22.2">
      <c r="B12" s="57" t="s">
        <v>180</v>
      </c>
    </row>
  </sheetData>
  <sheetProtection algorithmName="SHA-512" hashValue="i3hFu0kTV37gT0MKT0y6f28rOndNqJQSOKHC7IjseaNABBaNeu8E2Sc30+5j2Wmm+tW4fObAOMdtDb4/8jcEGg==" saltValue="3MWgvWaF+MnJYezurJt/1g==" spinCount="100000" sheet="1" objects="1" scenarios="1"/>
  <mergeCells count="2">
    <mergeCell ref="B2:K2"/>
    <mergeCell ref="B5:B6"/>
  </mergeCells>
  <phoneticPr fontId="6"/>
  <pageMargins left="0.7" right="0.7" top="0.75" bottom="0.75" header="0.3" footer="0.3"/>
  <pageSetup paperSize="9" scale="85" fitToHeight="0" orientation="landscape" r:id="rId1"/>
  <ignoredErrors>
    <ignoredError sqref="I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24"/>
  <sheetViews>
    <sheetView view="pageBreakPreview" zoomScaleNormal="100" zoomScaleSheetLayoutView="100" workbookViewId="0">
      <selection activeCell="F22" sqref="F22"/>
    </sheetView>
  </sheetViews>
  <sheetFormatPr defaultRowHeight="19.8"/>
  <cols>
    <col min="1" max="1" width="1.19921875" style="16" customWidth="1"/>
    <col min="2" max="2" width="25.59765625" style="16" customWidth="1"/>
    <col min="3" max="6" width="13.59765625" style="16" customWidth="1"/>
    <col min="7" max="7" width="14" style="16" bestFit="1" customWidth="1"/>
    <col min="8" max="8" width="25.59765625" style="16" customWidth="1"/>
    <col min="9" max="9" width="2.59765625" style="16" customWidth="1"/>
    <col min="10" max="256" width="9" style="16"/>
    <col min="257" max="257" width="1.19921875" style="16" customWidth="1"/>
    <col min="258" max="258" width="24.3984375" style="16" customWidth="1"/>
    <col min="259" max="263" width="13.59765625" style="16" customWidth="1"/>
    <col min="264" max="264" width="30.59765625" style="16" customWidth="1"/>
    <col min="265" max="512" width="9" style="16"/>
    <col min="513" max="513" width="1.19921875" style="16" customWidth="1"/>
    <col min="514" max="514" width="24.3984375" style="16" customWidth="1"/>
    <col min="515" max="519" width="13.59765625" style="16" customWidth="1"/>
    <col min="520" max="520" width="30.59765625" style="16" customWidth="1"/>
    <col min="521" max="768" width="9" style="16"/>
    <col min="769" max="769" width="1.19921875" style="16" customWidth="1"/>
    <col min="770" max="770" width="24.3984375" style="16" customWidth="1"/>
    <col min="771" max="775" width="13.59765625" style="16" customWidth="1"/>
    <col min="776" max="776" width="30.59765625" style="16" customWidth="1"/>
    <col min="777" max="1024" width="9" style="16"/>
    <col min="1025" max="1025" width="1.19921875" style="16" customWidth="1"/>
    <col min="1026" max="1026" width="24.3984375" style="16" customWidth="1"/>
    <col min="1027" max="1031" width="13.59765625" style="16" customWidth="1"/>
    <col min="1032" max="1032" width="30.59765625" style="16" customWidth="1"/>
    <col min="1033" max="1280" width="9" style="16"/>
    <col min="1281" max="1281" width="1.19921875" style="16" customWidth="1"/>
    <col min="1282" max="1282" width="24.3984375" style="16" customWidth="1"/>
    <col min="1283" max="1287" width="13.59765625" style="16" customWidth="1"/>
    <col min="1288" max="1288" width="30.59765625" style="16" customWidth="1"/>
    <col min="1289" max="1536" width="9" style="16"/>
    <col min="1537" max="1537" width="1.19921875" style="16" customWidth="1"/>
    <col min="1538" max="1538" width="24.3984375" style="16" customWidth="1"/>
    <col min="1539" max="1543" width="13.59765625" style="16" customWidth="1"/>
    <col min="1544" max="1544" width="30.59765625" style="16" customWidth="1"/>
    <col min="1545" max="1792" width="9" style="16"/>
    <col min="1793" max="1793" width="1.19921875" style="16" customWidth="1"/>
    <col min="1794" max="1794" width="24.3984375" style="16" customWidth="1"/>
    <col min="1795" max="1799" width="13.59765625" style="16" customWidth="1"/>
    <col min="1800" max="1800" width="30.59765625" style="16" customWidth="1"/>
    <col min="1801" max="2048" width="9" style="16"/>
    <col min="2049" max="2049" width="1.19921875" style="16" customWidth="1"/>
    <col min="2050" max="2050" width="24.3984375" style="16" customWidth="1"/>
    <col min="2051" max="2055" width="13.59765625" style="16" customWidth="1"/>
    <col min="2056" max="2056" width="30.59765625" style="16" customWidth="1"/>
    <col min="2057" max="2304" width="9" style="16"/>
    <col min="2305" max="2305" width="1.19921875" style="16" customWidth="1"/>
    <col min="2306" max="2306" width="24.3984375" style="16" customWidth="1"/>
    <col min="2307" max="2311" width="13.59765625" style="16" customWidth="1"/>
    <col min="2312" max="2312" width="30.59765625" style="16" customWidth="1"/>
    <col min="2313" max="2560" width="9" style="16"/>
    <col min="2561" max="2561" width="1.19921875" style="16" customWidth="1"/>
    <col min="2562" max="2562" width="24.3984375" style="16" customWidth="1"/>
    <col min="2563" max="2567" width="13.59765625" style="16" customWidth="1"/>
    <col min="2568" max="2568" width="30.59765625" style="16" customWidth="1"/>
    <col min="2569" max="2816" width="9" style="16"/>
    <col min="2817" max="2817" width="1.19921875" style="16" customWidth="1"/>
    <col min="2818" max="2818" width="24.3984375" style="16" customWidth="1"/>
    <col min="2819" max="2823" width="13.59765625" style="16" customWidth="1"/>
    <col min="2824" max="2824" width="30.59765625" style="16" customWidth="1"/>
    <col min="2825" max="3072" width="9" style="16"/>
    <col min="3073" max="3073" width="1.19921875" style="16" customWidth="1"/>
    <col min="3074" max="3074" width="24.3984375" style="16" customWidth="1"/>
    <col min="3075" max="3079" width="13.59765625" style="16" customWidth="1"/>
    <col min="3080" max="3080" width="30.59765625" style="16" customWidth="1"/>
    <col min="3081" max="3328" width="9" style="16"/>
    <col min="3329" max="3329" width="1.19921875" style="16" customWidth="1"/>
    <col min="3330" max="3330" width="24.3984375" style="16" customWidth="1"/>
    <col min="3331" max="3335" width="13.59765625" style="16" customWidth="1"/>
    <col min="3336" max="3336" width="30.59765625" style="16" customWidth="1"/>
    <col min="3337" max="3584" width="9" style="16"/>
    <col min="3585" max="3585" width="1.19921875" style="16" customWidth="1"/>
    <col min="3586" max="3586" width="24.3984375" style="16" customWidth="1"/>
    <col min="3587" max="3591" width="13.59765625" style="16" customWidth="1"/>
    <col min="3592" max="3592" width="30.59765625" style="16" customWidth="1"/>
    <col min="3593" max="3840" width="9" style="16"/>
    <col min="3841" max="3841" width="1.19921875" style="16" customWidth="1"/>
    <col min="3842" max="3842" width="24.3984375" style="16" customWidth="1"/>
    <col min="3843" max="3847" width="13.59765625" style="16" customWidth="1"/>
    <col min="3848" max="3848" width="30.59765625" style="16" customWidth="1"/>
    <col min="3849" max="4096" width="9" style="16"/>
    <col min="4097" max="4097" width="1.19921875" style="16" customWidth="1"/>
    <col min="4098" max="4098" width="24.3984375" style="16" customWidth="1"/>
    <col min="4099" max="4103" width="13.59765625" style="16" customWidth="1"/>
    <col min="4104" max="4104" width="30.59765625" style="16" customWidth="1"/>
    <col min="4105" max="4352" width="9" style="16"/>
    <col min="4353" max="4353" width="1.19921875" style="16" customWidth="1"/>
    <col min="4354" max="4354" width="24.3984375" style="16" customWidth="1"/>
    <col min="4355" max="4359" width="13.59765625" style="16" customWidth="1"/>
    <col min="4360" max="4360" width="30.59765625" style="16" customWidth="1"/>
    <col min="4361" max="4608" width="9" style="16"/>
    <col min="4609" max="4609" width="1.19921875" style="16" customWidth="1"/>
    <col min="4610" max="4610" width="24.3984375" style="16" customWidth="1"/>
    <col min="4611" max="4615" width="13.59765625" style="16" customWidth="1"/>
    <col min="4616" max="4616" width="30.59765625" style="16" customWidth="1"/>
    <col min="4617" max="4864" width="9" style="16"/>
    <col min="4865" max="4865" width="1.19921875" style="16" customWidth="1"/>
    <col min="4866" max="4866" width="24.3984375" style="16" customWidth="1"/>
    <col min="4867" max="4871" width="13.59765625" style="16" customWidth="1"/>
    <col min="4872" max="4872" width="30.59765625" style="16" customWidth="1"/>
    <col min="4873" max="5120" width="9" style="16"/>
    <col min="5121" max="5121" width="1.19921875" style="16" customWidth="1"/>
    <col min="5122" max="5122" width="24.3984375" style="16" customWidth="1"/>
    <col min="5123" max="5127" width="13.59765625" style="16" customWidth="1"/>
    <col min="5128" max="5128" width="30.59765625" style="16" customWidth="1"/>
    <col min="5129" max="5376" width="9" style="16"/>
    <col min="5377" max="5377" width="1.19921875" style="16" customWidth="1"/>
    <col min="5378" max="5378" width="24.3984375" style="16" customWidth="1"/>
    <col min="5379" max="5383" width="13.59765625" style="16" customWidth="1"/>
    <col min="5384" max="5384" width="30.59765625" style="16" customWidth="1"/>
    <col min="5385" max="5632" width="9" style="16"/>
    <col min="5633" max="5633" width="1.19921875" style="16" customWidth="1"/>
    <col min="5634" max="5634" width="24.3984375" style="16" customWidth="1"/>
    <col min="5635" max="5639" width="13.59765625" style="16" customWidth="1"/>
    <col min="5640" max="5640" width="30.59765625" style="16" customWidth="1"/>
    <col min="5641" max="5888" width="9" style="16"/>
    <col min="5889" max="5889" width="1.19921875" style="16" customWidth="1"/>
    <col min="5890" max="5890" width="24.3984375" style="16" customWidth="1"/>
    <col min="5891" max="5895" width="13.59765625" style="16" customWidth="1"/>
    <col min="5896" max="5896" width="30.59765625" style="16" customWidth="1"/>
    <col min="5897" max="6144" width="9" style="16"/>
    <col min="6145" max="6145" width="1.19921875" style="16" customWidth="1"/>
    <col min="6146" max="6146" width="24.3984375" style="16" customWidth="1"/>
    <col min="6147" max="6151" width="13.59765625" style="16" customWidth="1"/>
    <col min="6152" max="6152" width="30.59765625" style="16" customWidth="1"/>
    <col min="6153" max="6400" width="9" style="16"/>
    <col min="6401" max="6401" width="1.19921875" style="16" customWidth="1"/>
    <col min="6402" max="6402" width="24.3984375" style="16" customWidth="1"/>
    <col min="6403" max="6407" width="13.59765625" style="16" customWidth="1"/>
    <col min="6408" max="6408" width="30.59765625" style="16" customWidth="1"/>
    <col min="6409" max="6656" width="9" style="16"/>
    <col min="6657" max="6657" width="1.19921875" style="16" customWidth="1"/>
    <col min="6658" max="6658" width="24.3984375" style="16" customWidth="1"/>
    <col min="6659" max="6663" width="13.59765625" style="16" customWidth="1"/>
    <col min="6664" max="6664" width="30.59765625" style="16" customWidth="1"/>
    <col min="6665" max="6912" width="9" style="16"/>
    <col min="6913" max="6913" width="1.19921875" style="16" customWidth="1"/>
    <col min="6914" max="6914" width="24.3984375" style="16" customWidth="1"/>
    <col min="6915" max="6919" width="13.59765625" style="16" customWidth="1"/>
    <col min="6920" max="6920" width="30.59765625" style="16" customWidth="1"/>
    <col min="6921" max="7168" width="9" style="16"/>
    <col min="7169" max="7169" width="1.19921875" style="16" customWidth="1"/>
    <col min="7170" max="7170" width="24.3984375" style="16" customWidth="1"/>
    <col min="7171" max="7175" width="13.59765625" style="16" customWidth="1"/>
    <col min="7176" max="7176" width="30.59765625" style="16" customWidth="1"/>
    <col min="7177" max="7424" width="9" style="16"/>
    <col min="7425" max="7425" width="1.19921875" style="16" customWidth="1"/>
    <col min="7426" max="7426" width="24.3984375" style="16" customWidth="1"/>
    <col min="7427" max="7431" width="13.59765625" style="16" customWidth="1"/>
    <col min="7432" max="7432" width="30.59765625" style="16" customWidth="1"/>
    <col min="7433" max="7680" width="9" style="16"/>
    <col min="7681" max="7681" width="1.19921875" style="16" customWidth="1"/>
    <col min="7682" max="7682" width="24.3984375" style="16" customWidth="1"/>
    <col min="7683" max="7687" width="13.59765625" style="16" customWidth="1"/>
    <col min="7688" max="7688" width="30.59765625" style="16" customWidth="1"/>
    <col min="7689" max="7936" width="9" style="16"/>
    <col min="7937" max="7937" width="1.19921875" style="16" customWidth="1"/>
    <col min="7938" max="7938" width="24.3984375" style="16" customWidth="1"/>
    <col min="7939" max="7943" width="13.59765625" style="16" customWidth="1"/>
    <col min="7944" max="7944" width="30.59765625" style="16" customWidth="1"/>
    <col min="7945" max="8192" width="9" style="16"/>
    <col min="8193" max="8193" width="1.19921875" style="16" customWidth="1"/>
    <col min="8194" max="8194" width="24.3984375" style="16" customWidth="1"/>
    <col min="8195" max="8199" width="13.59765625" style="16" customWidth="1"/>
    <col min="8200" max="8200" width="30.59765625" style="16" customWidth="1"/>
    <col min="8201" max="8448" width="9" style="16"/>
    <col min="8449" max="8449" width="1.19921875" style="16" customWidth="1"/>
    <col min="8450" max="8450" width="24.3984375" style="16" customWidth="1"/>
    <col min="8451" max="8455" width="13.59765625" style="16" customWidth="1"/>
    <col min="8456" max="8456" width="30.59765625" style="16" customWidth="1"/>
    <col min="8457" max="8704" width="9" style="16"/>
    <col min="8705" max="8705" width="1.19921875" style="16" customWidth="1"/>
    <col min="8706" max="8706" width="24.3984375" style="16" customWidth="1"/>
    <col min="8707" max="8711" width="13.59765625" style="16" customWidth="1"/>
    <col min="8712" max="8712" width="30.59765625" style="16" customWidth="1"/>
    <col min="8713" max="8960" width="9" style="16"/>
    <col min="8961" max="8961" width="1.19921875" style="16" customWidth="1"/>
    <col min="8962" max="8962" width="24.3984375" style="16" customWidth="1"/>
    <col min="8963" max="8967" width="13.59765625" style="16" customWidth="1"/>
    <col min="8968" max="8968" width="30.59765625" style="16" customWidth="1"/>
    <col min="8969" max="9216" width="9" style="16"/>
    <col min="9217" max="9217" width="1.19921875" style="16" customWidth="1"/>
    <col min="9218" max="9218" width="24.3984375" style="16" customWidth="1"/>
    <col min="9219" max="9223" width="13.59765625" style="16" customWidth="1"/>
    <col min="9224" max="9224" width="30.59765625" style="16" customWidth="1"/>
    <col min="9225" max="9472" width="9" style="16"/>
    <col min="9473" max="9473" width="1.19921875" style="16" customWidth="1"/>
    <col min="9474" max="9474" width="24.3984375" style="16" customWidth="1"/>
    <col min="9475" max="9479" width="13.59765625" style="16" customWidth="1"/>
    <col min="9480" max="9480" width="30.59765625" style="16" customWidth="1"/>
    <col min="9481" max="9728" width="9" style="16"/>
    <col min="9729" max="9729" width="1.19921875" style="16" customWidth="1"/>
    <col min="9730" max="9730" width="24.3984375" style="16" customWidth="1"/>
    <col min="9731" max="9735" width="13.59765625" style="16" customWidth="1"/>
    <col min="9736" max="9736" width="30.59765625" style="16" customWidth="1"/>
    <col min="9737" max="9984" width="9" style="16"/>
    <col min="9985" max="9985" width="1.19921875" style="16" customWidth="1"/>
    <col min="9986" max="9986" width="24.3984375" style="16" customWidth="1"/>
    <col min="9987" max="9991" width="13.59765625" style="16" customWidth="1"/>
    <col min="9992" max="9992" width="30.59765625" style="16" customWidth="1"/>
    <col min="9993" max="10240" width="9" style="16"/>
    <col min="10241" max="10241" width="1.19921875" style="16" customWidth="1"/>
    <col min="10242" max="10242" width="24.3984375" style="16" customWidth="1"/>
    <col min="10243" max="10247" width="13.59765625" style="16" customWidth="1"/>
    <col min="10248" max="10248" width="30.59765625" style="16" customWidth="1"/>
    <col min="10249" max="10496" width="9" style="16"/>
    <col min="10497" max="10497" width="1.19921875" style="16" customWidth="1"/>
    <col min="10498" max="10498" width="24.3984375" style="16" customWidth="1"/>
    <col min="10499" max="10503" width="13.59765625" style="16" customWidth="1"/>
    <col min="10504" max="10504" width="30.59765625" style="16" customWidth="1"/>
    <col min="10505" max="10752" width="9" style="16"/>
    <col min="10753" max="10753" width="1.19921875" style="16" customWidth="1"/>
    <col min="10754" max="10754" width="24.3984375" style="16" customWidth="1"/>
    <col min="10755" max="10759" width="13.59765625" style="16" customWidth="1"/>
    <col min="10760" max="10760" width="30.59765625" style="16" customWidth="1"/>
    <col min="10761" max="11008" width="9" style="16"/>
    <col min="11009" max="11009" width="1.19921875" style="16" customWidth="1"/>
    <col min="11010" max="11010" width="24.3984375" style="16" customWidth="1"/>
    <col min="11011" max="11015" width="13.59765625" style="16" customWidth="1"/>
    <col min="11016" max="11016" width="30.59765625" style="16" customWidth="1"/>
    <col min="11017" max="11264" width="9" style="16"/>
    <col min="11265" max="11265" width="1.19921875" style="16" customWidth="1"/>
    <col min="11266" max="11266" width="24.3984375" style="16" customWidth="1"/>
    <col min="11267" max="11271" width="13.59765625" style="16" customWidth="1"/>
    <col min="11272" max="11272" width="30.59765625" style="16" customWidth="1"/>
    <col min="11273" max="11520" width="9" style="16"/>
    <col min="11521" max="11521" width="1.19921875" style="16" customWidth="1"/>
    <col min="11522" max="11522" width="24.3984375" style="16" customWidth="1"/>
    <col min="11523" max="11527" width="13.59765625" style="16" customWidth="1"/>
    <col min="11528" max="11528" width="30.59765625" style="16" customWidth="1"/>
    <col min="11529" max="11776" width="9" style="16"/>
    <col min="11777" max="11777" width="1.19921875" style="16" customWidth="1"/>
    <col min="11778" max="11778" width="24.3984375" style="16" customWidth="1"/>
    <col min="11779" max="11783" width="13.59765625" style="16" customWidth="1"/>
    <col min="11784" max="11784" width="30.59765625" style="16" customWidth="1"/>
    <col min="11785" max="12032" width="9" style="16"/>
    <col min="12033" max="12033" width="1.19921875" style="16" customWidth="1"/>
    <col min="12034" max="12034" width="24.3984375" style="16" customWidth="1"/>
    <col min="12035" max="12039" width="13.59765625" style="16" customWidth="1"/>
    <col min="12040" max="12040" width="30.59765625" style="16" customWidth="1"/>
    <col min="12041" max="12288" width="9" style="16"/>
    <col min="12289" max="12289" width="1.19921875" style="16" customWidth="1"/>
    <col min="12290" max="12290" width="24.3984375" style="16" customWidth="1"/>
    <col min="12291" max="12295" width="13.59765625" style="16" customWidth="1"/>
    <col min="12296" max="12296" width="30.59765625" style="16" customWidth="1"/>
    <col min="12297" max="12544" width="9" style="16"/>
    <col min="12545" max="12545" width="1.19921875" style="16" customWidth="1"/>
    <col min="12546" max="12546" width="24.3984375" style="16" customWidth="1"/>
    <col min="12547" max="12551" width="13.59765625" style="16" customWidth="1"/>
    <col min="12552" max="12552" width="30.59765625" style="16" customWidth="1"/>
    <col min="12553" max="12800" width="9" style="16"/>
    <col min="12801" max="12801" width="1.19921875" style="16" customWidth="1"/>
    <col min="12802" max="12802" width="24.3984375" style="16" customWidth="1"/>
    <col min="12803" max="12807" width="13.59765625" style="16" customWidth="1"/>
    <col min="12808" max="12808" width="30.59765625" style="16" customWidth="1"/>
    <col min="12809" max="13056" width="9" style="16"/>
    <col min="13057" max="13057" width="1.19921875" style="16" customWidth="1"/>
    <col min="13058" max="13058" width="24.3984375" style="16" customWidth="1"/>
    <col min="13059" max="13063" width="13.59765625" style="16" customWidth="1"/>
    <col min="13064" max="13064" width="30.59765625" style="16" customWidth="1"/>
    <col min="13065" max="13312" width="9" style="16"/>
    <col min="13313" max="13313" width="1.19921875" style="16" customWidth="1"/>
    <col min="13314" max="13314" width="24.3984375" style="16" customWidth="1"/>
    <col min="13315" max="13319" width="13.59765625" style="16" customWidth="1"/>
    <col min="13320" max="13320" width="30.59765625" style="16" customWidth="1"/>
    <col min="13321" max="13568" width="9" style="16"/>
    <col min="13569" max="13569" width="1.19921875" style="16" customWidth="1"/>
    <col min="13570" max="13570" width="24.3984375" style="16" customWidth="1"/>
    <col min="13571" max="13575" width="13.59765625" style="16" customWidth="1"/>
    <col min="13576" max="13576" width="30.59765625" style="16" customWidth="1"/>
    <col min="13577" max="13824" width="9" style="16"/>
    <col min="13825" max="13825" width="1.19921875" style="16" customWidth="1"/>
    <col min="13826" max="13826" width="24.3984375" style="16" customWidth="1"/>
    <col min="13827" max="13831" width="13.59765625" style="16" customWidth="1"/>
    <col min="13832" max="13832" width="30.59765625" style="16" customWidth="1"/>
    <col min="13833" max="14080" width="9" style="16"/>
    <col min="14081" max="14081" width="1.19921875" style="16" customWidth="1"/>
    <col min="14082" max="14082" width="24.3984375" style="16" customWidth="1"/>
    <col min="14083" max="14087" width="13.59765625" style="16" customWidth="1"/>
    <col min="14088" max="14088" width="30.59765625" style="16" customWidth="1"/>
    <col min="14089" max="14336" width="9" style="16"/>
    <col min="14337" max="14337" width="1.19921875" style="16" customWidth="1"/>
    <col min="14338" max="14338" width="24.3984375" style="16" customWidth="1"/>
    <col min="14339" max="14343" width="13.59765625" style="16" customWidth="1"/>
    <col min="14344" max="14344" width="30.59765625" style="16" customWidth="1"/>
    <col min="14345" max="14592" width="9" style="16"/>
    <col min="14593" max="14593" width="1.19921875" style="16" customWidth="1"/>
    <col min="14594" max="14594" width="24.3984375" style="16" customWidth="1"/>
    <col min="14595" max="14599" width="13.59765625" style="16" customWidth="1"/>
    <col min="14600" max="14600" width="30.59765625" style="16" customWidth="1"/>
    <col min="14601" max="14848" width="9" style="16"/>
    <col min="14849" max="14849" width="1.19921875" style="16" customWidth="1"/>
    <col min="14850" max="14850" width="24.3984375" style="16" customWidth="1"/>
    <col min="14851" max="14855" width="13.59765625" style="16" customWidth="1"/>
    <col min="14856" max="14856" width="30.59765625" style="16" customWidth="1"/>
    <col min="14857" max="15104" width="9" style="16"/>
    <col min="15105" max="15105" width="1.19921875" style="16" customWidth="1"/>
    <col min="15106" max="15106" width="24.3984375" style="16" customWidth="1"/>
    <col min="15107" max="15111" width="13.59765625" style="16" customWidth="1"/>
    <col min="15112" max="15112" width="30.59765625" style="16" customWidth="1"/>
    <col min="15113" max="15360" width="9" style="16"/>
    <col min="15361" max="15361" width="1.19921875" style="16" customWidth="1"/>
    <col min="15362" max="15362" width="24.3984375" style="16" customWidth="1"/>
    <col min="15363" max="15367" width="13.59765625" style="16" customWidth="1"/>
    <col min="15368" max="15368" width="30.59765625" style="16" customWidth="1"/>
    <col min="15369" max="15616" width="9" style="16"/>
    <col min="15617" max="15617" width="1.19921875" style="16" customWidth="1"/>
    <col min="15618" max="15618" width="24.3984375" style="16" customWidth="1"/>
    <col min="15619" max="15623" width="13.59765625" style="16" customWidth="1"/>
    <col min="15624" max="15624" width="30.59765625" style="16" customWidth="1"/>
    <col min="15625" max="15872" width="9" style="16"/>
    <col min="15873" max="15873" width="1.19921875" style="16" customWidth="1"/>
    <col min="15874" max="15874" width="24.3984375" style="16" customWidth="1"/>
    <col min="15875" max="15879" width="13.59765625" style="16" customWidth="1"/>
    <col min="15880" max="15880" width="30.59765625" style="16" customWidth="1"/>
    <col min="15881" max="16128" width="9" style="16"/>
    <col min="16129" max="16129" width="1.19921875" style="16" customWidth="1"/>
    <col min="16130" max="16130" width="24.3984375" style="16" customWidth="1"/>
    <col min="16131" max="16135" width="13.59765625" style="16" customWidth="1"/>
    <col min="16136" max="16136" width="30.59765625" style="16" customWidth="1"/>
    <col min="16137" max="16384" width="9" style="16"/>
  </cols>
  <sheetData>
    <row r="1" spans="1:10">
      <c r="H1" s="17" t="s">
        <v>181</v>
      </c>
    </row>
    <row r="2" spans="1:10" ht="20.100000000000001" customHeight="1">
      <c r="A2" s="18"/>
      <c r="B2" s="19" t="s">
        <v>182</v>
      </c>
      <c r="C2" s="20"/>
      <c r="D2" s="20"/>
      <c r="E2" s="20"/>
      <c r="F2" s="20"/>
      <c r="G2" s="20"/>
      <c r="H2" s="20"/>
    </row>
    <row r="3" spans="1:10" s="18" customFormat="1" ht="20.100000000000001" customHeight="1">
      <c r="B3" s="77" t="str">
        <f>'補助条件確認書 (申請時)'!$AE$22</f>
        <v>（対象期間）1月0日～1月0日</v>
      </c>
      <c r="C3" s="19"/>
      <c r="D3" s="19"/>
      <c r="E3" s="19"/>
      <c r="F3" s="19"/>
      <c r="G3" s="19"/>
      <c r="H3" s="19"/>
      <c r="J3" s="66" t="s">
        <v>142</v>
      </c>
    </row>
    <row r="4" spans="1:10" ht="20.100000000000001" customHeight="1">
      <c r="A4" s="18"/>
      <c r="B4" s="195" t="s">
        <v>22</v>
      </c>
      <c r="C4" s="195" t="s">
        <v>23</v>
      </c>
      <c r="D4" s="195" t="s">
        <v>24</v>
      </c>
      <c r="E4" s="197" t="s">
        <v>25</v>
      </c>
      <c r="F4" s="198"/>
      <c r="G4" s="199"/>
      <c r="H4" s="195" t="s">
        <v>26</v>
      </c>
      <c r="J4" s="66" t="s">
        <v>96</v>
      </c>
    </row>
    <row r="5" spans="1:10" ht="20.100000000000001" customHeight="1">
      <c r="A5" s="18"/>
      <c r="B5" s="196"/>
      <c r="C5" s="196"/>
      <c r="D5" s="196"/>
      <c r="E5" s="21" t="s">
        <v>27</v>
      </c>
      <c r="F5" s="21" t="s">
        <v>28</v>
      </c>
      <c r="G5" s="21" t="s">
        <v>29</v>
      </c>
      <c r="H5" s="196"/>
    </row>
    <row r="6" spans="1:10" ht="20.100000000000001" customHeight="1">
      <c r="A6" s="18"/>
      <c r="B6" s="22"/>
      <c r="C6" s="23" t="s">
        <v>30</v>
      </c>
      <c r="D6" s="23" t="s">
        <v>31</v>
      </c>
      <c r="E6" s="23" t="s">
        <v>32</v>
      </c>
      <c r="F6" s="23" t="s">
        <v>33</v>
      </c>
      <c r="G6" s="23" t="s">
        <v>34</v>
      </c>
      <c r="H6" s="24"/>
    </row>
    <row r="7" spans="1:10" ht="20.100000000000001" customHeight="1">
      <c r="A7" s="18"/>
      <c r="B7" s="22"/>
      <c r="C7" s="23"/>
      <c r="D7" s="23"/>
      <c r="E7" s="23"/>
      <c r="F7" s="23"/>
      <c r="G7" s="23"/>
      <c r="H7" s="24"/>
    </row>
    <row r="8" spans="1:10" ht="24.9" customHeight="1">
      <c r="A8" s="18"/>
      <c r="B8" s="25" t="s">
        <v>35</v>
      </c>
      <c r="C8" s="27"/>
      <c r="D8" s="27"/>
      <c r="E8" s="27"/>
      <c r="F8" s="27"/>
      <c r="G8" s="27"/>
      <c r="H8" s="25"/>
    </row>
    <row r="9" spans="1:10" ht="24.9" customHeight="1">
      <c r="A9" s="18"/>
      <c r="B9" s="25" t="s">
        <v>36</v>
      </c>
      <c r="C9" s="28"/>
      <c r="D9" s="28"/>
      <c r="E9" s="26">
        <v>121000</v>
      </c>
      <c r="F9" s="88">
        <f>SUM(実績集計!R10)</f>
        <v>0</v>
      </c>
      <c r="G9" s="27">
        <f t="shared" ref="G9:G10" si="0">E9*F9</f>
        <v>0</v>
      </c>
      <c r="H9" s="25"/>
    </row>
    <row r="10" spans="1:10" ht="24.9" customHeight="1">
      <c r="A10" s="18"/>
      <c r="B10" s="25" t="s">
        <v>37</v>
      </c>
      <c r="C10" s="28"/>
      <c r="D10" s="28"/>
      <c r="E10" s="26">
        <v>121000</v>
      </c>
      <c r="F10" s="88">
        <f>SUM(実績集計!R11:R12)</f>
        <v>0</v>
      </c>
      <c r="G10" s="27">
        <f t="shared" si="0"/>
        <v>0</v>
      </c>
      <c r="H10" s="25"/>
    </row>
    <row r="11" spans="1:10" ht="24.9" customHeight="1">
      <c r="A11" s="18"/>
      <c r="B11" s="25"/>
      <c r="C11" s="27"/>
      <c r="D11" s="27"/>
      <c r="E11" s="27"/>
      <c r="F11" s="27"/>
      <c r="G11" s="27"/>
      <c r="H11" s="25"/>
    </row>
    <row r="12" spans="1:10" ht="24.9" customHeight="1">
      <c r="A12" s="18"/>
      <c r="B12" s="29" t="s">
        <v>38</v>
      </c>
      <c r="C12" s="27"/>
      <c r="D12" s="27"/>
      <c r="E12" s="27"/>
      <c r="F12" s="27"/>
      <c r="G12" s="27"/>
      <c r="H12" s="25"/>
    </row>
    <row r="13" spans="1:10" ht="24.9" customHeight="1">
      <c r="A13" s="18"/>
      <c r="B13" s="29" t="s">
        <v>36</v>
      </c>
      <c r="C13" s="28"/>
      <c r="D13" s="28"/>
      <c r="E13" s="26">
        <v>85000</v>
      </c>
      <c r="F13" s="88">
        <f>SUM(実績集計!R17)</f>
        <v>0</v>
      </c>
      <c r="G13" s="27">
        <f t="shared" ref="G13:G14" si="1">E13*F13</f>
        <v>0</v>
      </c>
      <c r="H13" s="25"/>
    </row>
    <row r="14" spans="1:10" ht="24.9" customHeight="1">
      <c r="A14" s="18"/>
      <c r="B14" s="29" t="s">
        <v>37</v>
      </c>
      <c r="C14" s="28"/>
      <c r="D14" s="28"/>
      <c r="E14" s="26">
        <v>85000</v>
      </c>
      <c r="F14" s="88">
        <f>SUM(実績集計!R18:R19)</f>
        <v>0</v>
      </c>
      <c r="G14" s="27">
        <f t="shared" si="1"/>
        <v>0</v>
      </c>
      <c r="H14" s="25"/>
    </row>
    <row r="15" spans="1:10" ht="24.9" customHeight="1">
      <c r="A15" s="18"/>
      <c r="B15" s="25"/>
      <c r="C15" s="27"/>
      <c r="D15" s="27"/>
      <c r="E15" s="27"/>
      <c r="F15" s="89"/>
      <c r="G15" s="27"/>
      <c r="H15" s="25"/>
    </row>
    <row r="16" spans="1:10" ht="24.9" customHeight="1">
      <c r="A16" s="18"/>
      <c r="B16" s="25" t="s">
        <v>183</v>
      </c>
      <c r="C16" s="27"/>
      <c r="D16" s="27"/>
      <c r="E16" s="27"/>
      <c r="F16" s="89"/>
      <c r="G16" s="27"/>
      <c r="H16" s="25"/>
    </row>
    <row r="17" spans="1:8" ht="24.9" customHeight="1">
      <c r="A17" s="18"/>
      <c r="B17" s="25" t="s">
        <v>36</v>
      </c>
      <c r="C17" s="28"/>
      <c r="D17" s="28"/>
      <c r="E17" s="26">
        <v>29000</v>
      </c>
      <c r="F17" s="88">
        <f>SUM(実績集計!Q24)</f>
        <v>0</v>
      </c>
      <c r="G17" s="27">
        <f>E17*F17</f>
        <v>0</v>
      </c>
      <c r="H17" s="25"/>
    </row>
    <row r="18" spans="1:8" ht="24.9" customHeight="1">
      <c r="A18" s="18"/>
      <c r="B18" s="25" t="s">
        <v>37</v>
      </c>
      <c r="C18" s="28"/>
      <c r="D18" s="28"/>
      <c r="E18" s="26">
        <v>29000</v>
      </c>
      <c r="F18" s="88">
        <f>SUM(実績集計!R27:R28)</f>
        <v>0</v>
      </c>
      <c r="G18" s="27">
        <f>E18*F18</f>
        <v>0</v>
      </c>
      <c r="H18" s="25"/>
    </row>
    <row r="19" spans="1:8" ht="24.9" customHeight="1">
      <c r="A19" s="18"/>
      <c r="B19" s="25"/>
      <c r="C19" s="27"/>
      <c r="D19" s="27"/>
      <c r="E19" s="27"/>
      <c r="F19" s="89"/>
      <c r="G19" s="27"/>
      <c r="H19" s="25"/>
    </row>
    <row r="20" spans="1:8" ht="117.6" customHeight="1">
      <c r="A20" s="18"/>
      <c r="B20" s="25" t="s">
        <v>184</v>
      </c>
      <c r="C20" s="27"/>
      <c r="D20" s="27"/>
      <c r="E20" s="27"/>
      <c r="F20" s="89"/>
      <c r="G20" s="27"/>
      <c r="H20" s="25"/>
    </row>
    <row r="21" spans="1:8" ht="24.9" customHeight="1">
      <c r="A21" s="18"/>
      <c r="B21" s="25" t="s">
        <v>36</v>
      </c>
      <c r="C21" s="28"/>
      <c r="D21" s="28"/>
      <c r="E21" s="26">
        <v>16000</v>
      </c>
      <c r="F21" s="88">
        <f>SUM(実績集計!R33)</f>
        <v>0</v>
      </c>
      <c r="G21" s="27">
        <f>E21*F21</f>
        <v>0</v>
      </c>
      <c r="H21" s="25"/>
    </row>
    <row r="22" spans="1:8" ht="24.9" customHeight="1">
      <c r="A22" s="18"/>
      <c r="B22" s="25" t="s">
        <v>39</v>
      </c>
      <c r="C22" s="28"/>
      <c r="D22" s="28"/>
      <c r="E22" s="27">
        <v>16000</v>
      </c>
      <c r="F22" s="88">
        <f>SUM(実績集計!R37:R38)</f>
        <v>0</v>
      </c>
      <c r="G22" s="27">
        <f>E22*F22</f>
        <v>0</v>
      </c>
      <c r="H22" s="25"/>
    </row>
    <row r="23" spans="1:8" s="19" customFormat="1" ht="24.9" customHeight="1">
      <c r="A23" s="30"/>
      <c r="B23" s="31" t="s">
        <v>40</v>
      </c>
      <c r="C23" s="32"/>
      <c r="D23" s="32"/>
      <c r="E23" s="32"/>
      <c r="F23" s="32"/>
      <c r="G23" s="32">
        <f>SUM(G9:G22)</f>
        <v>0</v>
      </c>
      <c r="H23" s="33"/>
    </row>
    <row r="24" spans="1:8" s="19" customFormat="1" ht="18" customHeight="1">
      <c r="A24" s="30"/>
      <c r="B24" s="34"/>
      <c r="C24" s="35"/>
      <c r="D24" s="35"/>
      <c r="E24" s="35"/>
      <c r="F24" s="35"/>
      <c r="G24" s="35"/>
    </row>
  </sheetData>
  <sheetProtection algorithmName="SHA-512" hashValue="0moav7OQMmmZV7FVxzcWo6GNDI2VHjpyjj8zpHMZGDP7w854tlY9IfdHKlRO0x/wlQ9AXslpjsKfifwfggluIQ==" saltValue="5eFvUOm5msVfDf3p+DBRDQ==" spinCount="100000" sheet="1" objects="1" scenarios="1"/>
  <mergeCells count="5">
    <mergeCell ref="B4:B5"/>
    <mergeCell ref="C4:C5"/>
    <mergeCell ref="D4:D5"/>
    <mergeCell ref="E4:G4"/>
    <mergeCell ref="H4:H5"/>
  </mergeCells>
  <phoneticPr fontId="6"/>
  <printOptions horizontalCentered="1" gridLinesSet="0"/>
  <pageMargins left="0.59055118110236227" right="0.59055118110236227" top="0.39370078740157483" bottom="0.39370078740157483"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F439-A674-48B7-B850-8B21B5DEFF90}">
  <sheetPr>
    <tabColor rgb="FFFFFF00"/>
    <pageSetUpPr fitToPage="1"/>
  </sheetPr>
  <dimension ref="A1:G19"/>
  <sheetViews>
    <sheetView view="pageBreakPreview" topLeftCell="A4" zoomScale="115" zoomScaleNormal="100" zoomScaleSheetLayoutView="115" workbookViewId="0">
      <selection activeCell="K22" sqref="K22"/>
    </sheetView>
  </sheetViews>
  <sheetFormatPr defaultColWidth="9" defaultRowHeight="26.25" customHeight="1"/>
  <cols>
    <col min="1" max="1" width="15" style="36" customWidth="1"/>
    <col min="2" max="2" width="19.8984375" style="36" customWidth="1"/>
    <col min="3" max="3" width="15" style="36" customWidth="1"/>
    <col min="4" max="4" width="19.8984375" style="36" customWidth="1"/>
    <col min="5" max="5" width="10.09765625" style="36" bestFit="1" customWidth="1"/>
    <col min="6" max="6" width="2.19921875" style="36" customWidth="1"/>
    <col min="7" max="16384" width="9" style="36"/>
  </cols>
  <sheetData>
    <row r="1" spans="1:7" ht="26.25" customHeight="1">
      <c r="A1" s="200"/>
      <c r="B1" s="200"/>
      <c r="C1" s="200"/>
      <c r="D1" s="200"/>
      <c r="E1" s="200"/>
    </row>
    <row r="2" spans="1:7" ht="26.25" customHeight="1">
      <c r="A2" s="200" t="s">
        <v>50</v>
      </c>
      <c r="B2" s="200"/>
      <c r="C2" s="200"/>
      <c r="D2" s="200"/>
      <c r="E2" s="200"/>
    </row>
    <row r="3" spans="1:7" ht="26.25" customHeight="1">
      <c r="G3" s="65" t="s">
        <v>91</v>
      </c>
    </row>
    <row r="4" spans="1:7" ht="26.25" customHeight="1">
      <c r="E4" s="37" t="s">
        <v>41</v>
      </c>
    </row>
    <row r="5" spans="1:7" ht="26.25" customHeight="1">
      <c r="A5" s="201" t="s">
        <v>42</v>
      </c>
      <c r="B5" s="202"/>
      <c r="C5" s="202" t="s">
        <v>43</v>
      </c>
      <c r="D5" s="202"/>
      <c r="E5" s="38" t="s">
        <v>9</v>
      </c>
      <c r="G5" s="58" t="s">
        <v>84</v>
      </c>
    </row>
    <row r="6" spans="1:7" ht="26.25" customHeight="1">
      <c r="A6" s="39" t="s">
        <v>44</v>
      </c>
      <c r="B6" s="71">
        <f>'別紙5-4-１'!H7</f>
        <v>0</v>
      </c>
      <c r="C6" s="62" t="s">
        <v>45</v>
      </c>
      <c r="D6" s="67">
        <v>0</v>
      </c>
      <c r="E6" s="40"/>
      <c r="G6" s="63" t="s">
        <v>97</v>
      </c>
    </row>
    <row r="7" spans="1:7" ht="26.25" customHeight="1">
      <c r="A7" s="54" t="s">
        <v>46</v>
      </c>
      <c r="B7" s="72">
        <f>B11-B6-B8</f>
        <v>0</v>
      </c>
      <c r="C7" s="62" t="s">
        <v>77</v>
      </c>
      <c r="D7" s="67">
        <v>0</v>
      </c>
      <c r="E7" s="40"/>
      <c r="G7" s="59" t="s">
        <v>85</v>
      </c>
    </row>
    <row r="8" spans="1:7" ht="26.25" customHeight="1">
      <c r="A8" s="61" t="s">
        <v>76</v>
      </c>
      <c r="B8" s="68">
        <v>0</v>
      </c>
      <c r="C8" s="62" t="s">
        <v>77</v>
      </c>
      <c r="D8" s="68">
        <v>0</v>
      </c>
      <c r="E8" s="40"/>
      <c r="G8" s="58" t="s">
        <v>86</v>
      </c>
    </row>
    <row r="9" spans="1:7" ht="26.25" customHeight="1">
      <c r="A9" s="54"/>
      <c r="B9" s="73"/>
      <c r="C9" s="62" t="s">
        <v>77</v>
      </c>
      <c r="D9" s="68">
        <v>0</v>
      </c>
      <c r="E9" s="40"/>
      <c r="G9" s="63" t="s">
        <v>89</v>
      </c>
    </row>
    <row r="10" spans="1:7" ht="26.25" customHeight="1">
      <c r="A10" s="54"/>
      <c r="B10" s="69"/>
      <c r="C10" s="54"/>
      <c r="D10" s="69"/>
      <c r="E10" s="40"/>
      <c r="G10" s="59" t="s">
        <v>87</v>
      </c>
    </row>
    <row r="11" spans="1:7" ht="26.25" customHeight="1">
      <c r="A11" s="41" t="s">
        <v>47</v>
      </c>
      <c r="B11" s="70">
        <f>D11</f>
        <v>0</v>
      </c>
      <c r="C11" s="41" t="s">
        <v>47</v>
      </c>
      <c r="D11" s="70">
        <f>SUM(D6:D10)</f>
        <v>0</v>
      </c>
      <c r="E11" s="42"/>
      <c r="G11" s="58" t="s">
        <v>88</v>
      </c>
    </row>
    <row r="12" spans="1:7" ht="26.25" customHeight="1">
      <c r="G12" s="58"/>
    </row>
    <row r="13" spans="1:7" ht="26.25" customHeight="1">
      <c r="G13" s="58"/>
    </row>
    <row r="14" spans="1:7" ht="26.25" customHeight="1">
      <c r="A14" s="36" t="s">
        <v>48</v>
      </c>
      <c r="G14" s="58"/>
    </row>
    <row r="15" spans="1:7" ht="26.25" customHeight="1">
      <c r="A15" s="182" t="str">
        <f>申請書!S4&amp;申請書!U4&amp;申請書!V4&amp;申請書!W4&amp;申請書!Y4&amp;申請書!Z4&amp;申請書!AB4</f>
        <v>令和6年3月日</v>
      </c>
      <c r="G15" s="58" t="s">
        <v>90</v>
      </c>
    </row>
    <row r="16" spans="1:7" ht="26.25" customHeight="1">
      <c r="A16" s="43"/>
      <c r="C16" s="36" t="s">
        <v>49</v>
      </c>
      <c r="D16" s="203" t="str">
        <f>申請書!K27</f>
        <v>○○○○病院</v>
      </c>
      <c r="E16" s="203"/>
    </row>
    <row r="17" spans="3:7" ht="26.25" customHeight="1">
      <c r="C17" s="36" t="s">
        <v>75</v>
      </c>
      <c r="D17" s="203" t="str">
        <f>申請書!O11</f>
        <v>奈良市登大路町○○番地</v>
      </c>
      <c r="E17" s="203"/>
      <c r="G17" s="58"/>
    </row>
    <row r="18" spans="3:7" ht="26.25" customHeight="1">
      <c r="C18" s="36" t="s">
        <v>95</v>
      </c>
      <c r="D18" s="203" t="str">
        <f>申請書!O13</f>
        <v>医療法人○○会</v>
      </c>
      <c r="E18" s="203"/>
      <c r="G18" s="58"/>
    </row>
    <row r="19" spans="3:7" ht="26.25" customHeight="1">
      <c r="D19" s="203" t="str">
        <f>申請書!O14</f>
        <v>理事長　○○　○○</v>
      </c>
      <c r="E19" s="203"/>
      <c r="G19" s="58"/>
    </row>
  </sheetData>
  <sheetProtection algorithmName="SHA-512" hashValue="0+EQ2KIYGmx59oErPcAvd0UNh/TDZr7VDfNaJICCW0+hnit1Zwp6CPl9Rej/uigrCd5ahYdQtSSmiTkqQTjKmw==" saltValue="2dvoiKqnP3OtolBvxSowhw==" spinCount="100000" sheet="1" objects="1" scenarios="1"/>
  <mergeCells count="8">
    <mergeCell ref="A1:E1"/>
    <mergeCell ref="A2:E2"/>
    <mergeCell ref="A5:B5"/>
    <mergeCell ref="C5:D5"/>
    <mergeCell ref="D19:E19"/>
    <mergeCell ref="D17:E17"/>
    <mergeCell ref="D16:E16"/>
    <mergeCell ref="D18:E18"/>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D85D-9518-47D6-9029-25B9C0F7D2DB}">
  <sheetPr>
    <tabColor rgb="FFFFFF00"/>
  </sheetPr>
  <dimension ref="A2:AH86"/>
  <sheetViews>
    <sheetView showGridLines="0" view="pageBreakPreview" zoomScale="115" zoomScaleNormal="100" zoomScaleSheetLayoutView="115" workbookViewId="0">
      <selection activeCell="S19" sqref="S19:W21"/>
    </sheetView>
  </sheetViews>
  <sheetFormatPr defaultColWidth="3.09765625" defaultRowHeight="18" customHeight="1"/>
  <cols>
    <col min="1" max="1" width="1.5" style="78" customWidth="1"/>
    <col min="2" max="2" width="3.09765625" style="79"/>
    <col min="3" max="3" width="4.5" style="78" bestFit="1" customWidth="1"/>
    <col min="4" max="28" width="3.09765625" style="78"/>
    <col min="29" max="29" width="1.5" style="78" customWidth="1"/>
    <col min="30" max="30" width="3.09765625" style="78" customWidth="1"/>
    <col min="31" max="31" width="10.3984375" style="78" customWidth="1"/>
    <col min="32" max="32" width="7.69921875" style="78" customWidth="1"/>
    <col min="33" max="33" width="3.09765625" style="78"/>
    <col min="34" max="34" width="7.69921875" style="78" customWidth="1"/>
    <col min="35" max="16384" width="3.09765625" style="78"/>
  </cols>
  <sheetData>
    <row r="2" spans="1:31" ht="18" customHeight="1">
      <c r="B2" s="204" t="s">
        <v>149</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E2" s="65" t="s">
        <v>91</v>
      </c>
    </row>
    <row r="4" spans="1:31" ht="18" customHeight="1">
      <c r="C4" s="205" t="s">
        <v>204</v>
      </c>
      <c r="D4" s="205"/>
      <c r="E4" s="205"/>
      <c r="F4" s="205"/>
      <c r="G4" s="205"/>
      <c r="H4" s="205"/>
      <c r="I4" s="205"/>
      <c r="J4" s="205"/>
      <c r="K4" s="205"/>
      <c r="L4" s="205"/>
      <c r="M4" s="205"/>
      <c r="N4" s="205"/>
      <c r="O4" s="205"/>
      <c r="P4" s="205"/>
      <c r="Q4" s="205"/>
      <c r="R4" s="205"/>
      <c r="S4" s="205"/>
      <c r="T4" s="205"/>
      <c r="U4" s="205"/>
      <c r="V4" s="205"/>
      <c r="W4" s="205"/>
      <c r="X4" s="205"/>
      <c r="Y4" s="205"/>
      <c r="Z4" s="205"/>
      <c r="AA4" s="205"/>
      <c r="AB4" s="87"/>
    </row>
    <row r="5" spans="1:31" ht="18" customHeight="1">
      <c r="A5" s="87"/>
      <c r="B5" s="87"/>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87"/>
    </row>
    <row r="6" spans="1:31" ht="18" hidden="1" customHeight="1">
      <c r="A6" s="87"/>
      <c r="B6" s="87"/>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87"/>
    </row>
    <row r="7" spans="1:31" ht="18" customHeight="1">
      <c r="A7" s="87"/>
      <c r="B7" s="87"/>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87"/>
    </row>
    <row r="9" spans="1:31" ht="18" customHeight="1">
      <c r="C9" s="206" t="s">
        <v>117</v>
      </c>
      <c r="D9" s="206"/>
      <c r="E9" s="206"/>
      <c r="F9" s="206"/>
      <c r="G9" s="206"/>
      <c r="H9" s="207" t="str">
        <f>申請書!K27</f>
        <v>○○○○病院</v>
      </c>
      <c r="I9" s="207"/>
      <c r="J9" s="207"/>
      <c r="K9" s="207"/>
      <c r="L9" s="207"/>
      <c r="M9" s="207"/>
      <c r="N9" s="207"/>
      <c r="O9" s="207"/>
      <c r="P9" s="207"/>
      <c r="Q9" s="207"/>
      <c r="R9" s="207"/>
      <c r="S9" s="207"/>
      <c r="T9" s="207"/>
      <c r="U9" s="207"/>
      <c r="V9" s="207"/>
      <c r="W9" s="207"/>
      <c r="X9" s="207"/>
      <c r="Y9" s="207"/>
      <c r="Z9" s="207"/>
      <c r="AA9" s="207"/>
      <c r="AE9" s="85" t="s">
        <v>143</v>
      </c>
    </row>
    <row r="10" spans="1:31" ht="9" customHeight="1">
      <c r="C10" s="206"/>
      <c r="D10" s="206"/>
      <c r="E10" s="206"/>
      <c r="F10" s="206"/>
      <c r="G10" s="206"/>
      <c r="H10" s="207"/>
      <c r="I10" s="207"/>
      <c r="J10" s="207"/>
      <c r="K10" s="207"/>
      <c r="L10" s="207"/>
      <c r="M10" s="207"/>
      <c r="N10" s="207"/>
      <c r="O10" s="207"/>
      <c r="P10" s="207"/>
      <c r="Q10" s="207"/>
      <c r="R10" s="207"/>
      <c r="S10" s="207"/>
      <c r="T10" s="207"/>
      <c r="U10" s="207"/>
      <c r="V10" s="207"/>
      <c r="W10" s="207"/>
      <c r="X10" s="207"/>
      <c r="Y10" s="207"/>
      <c r="Z10" s="207"/>
      <c r="AA10" s="207"/>
    </row>
    <row r="12" spans="1:31" ht="18" customHeight="1">
      <c r="A12" s="212" t="s">
        <v>230</v>
      </c>
      <c r="B12" s="212"/>
      <c r="C12" s="78" t="s">
        <v>118</v>
      </c>
      <c r="AE12" s="85" t="s">
        <v>206</v>
      </c>
    </row>
    <row r="13" spans="1:31" ht="18" customHeight="1">
      <c r="C13" s="208" t="s">
        <v>119</v>
      </c>
      <c r="D13" s="209"/>
      <c r="E13" s="209"/>
      <c r="F13" s="209"/>
      <c r="G13" s="210"/>
      <c r="H13" s="211"/>
      <c r="I13" s="211"/>
      <c r="J13" s="211"/>
      <c r="K13" s="211"/>
      <c r="L13" s="211"/>
      <c r="M13" s="211"/>
      <c r="N13" s="211"/>
      <c r="O13" s="211"/>
      <c r="P13" s="211"/>
      <c r="Q13" s="211"/>
      <c r="R13" s="211"/>
      <c r="AE13" s="85" t="s">
        <v>207</v>
      </c>
    </row>
    <row r="14" spans="1:31" ht="18" customHeight="1">
      <c r="C14" s="208" t="s">
        <v>120</v>
      </c>
      <c r="D14" s="209"/>
      <c r="E14" s="209"/>
      <c r="F14" s="209"/>
      <c r="G14" s="210"/>
      <c r="H14" s="217"/>
      <c r="I14" s="211"/>
      <c r="J14" s="211"/>
      <c r="K14" s="211"/>
      <c r="L14" s="211"/>
      <c r="M14" s="211"/>
      <c r="N14" s="211"/>
      <c r="O14" s="211"/>
      <c r="P14" s="211"/>
      <c r="Q14" s="211"/>
      <c r="R14" s="211"/>
    </row>
    <row r="15" spans="1:31" ht="18" customHeight="1">
      <c r="C15" s="208" t="s">
        <v>121</v>
      </c>
      <c r="D15" s="209"/>
      <c r="E15" s="209"/>
      <c r="F15" s="209"/>
      <c r="G15" s="210"/>
      <c r="H15" s="211"/>
      <c r="I15" s="211"/>
      <c r="J15" s="211"/>
      <c r="K15" s="211"/>
      <c r="L15" s="211"/>
      <c r="M15" s="211"/>
      <c r="N15" s="211"/>
      <c r="O15" s="211"/>
      <c r="P15" s="211"/>
      <c r="Q15" s="211"/>
      <c r="R15" s="211"/>
    </row>
    <row r="16" spans="1:31" ht="18" customHeight="1">
      <c r="C16" s="81" t="s">
        <v>122</v>
      </c>
    </row>
    <row r="18" spans="1:34" ht="18" customHeight="1">
      <c r="A18" s="212" t="s">
        <v>231</v>
      </c>
      <c r="B18" s="212"/>
      <c r="C18" s="78" t="s">
        <v>205</v>
      </c>
    </row>
    <row r="19" spans="1:34" ht="18" customHeight="1">
      <c r="C19" s="215"/>
      <c r="D19" s="215" t="s">
        <v>123</v>
      </c>
      <c r="E19" s="215"/>
      <c r="F19" s="215"/>
      <c r="G19" s="218" t="s">
        <v>124</v>
      </c>
      <c r="H19" s="218"/>
      <c r="I19" s="218"/>
      <c r="J19" s="218" t="s">
        <v>125</v>
      </c>
      <c r="K19" s="218"/>
      <c r="L19" s="218"/>
      <c r="M19" s="219" t="s">
        <v>198</v>
      </c>
      <c r="N19" s="220"/>
      <c r="O19" s="220"/>
      <c r="P19" s="220"/>
      <c r="Q19" s="220"/>
      <c r="R19" s="221"/>
      <c r="S19" s="218" t="s">
        <v>199</v>
      </c>
      <c r="T19" s="218"/>
      <c r="U19" s="218"/>
      <c r="V19" s="218"/>
      <c r="W19" s="218"/>
      <c r="X19" s="218" t="s">
        <v>126</v>
      </c>
      <c r="Y19" s="218"/>
      <c r="Z19" s="218"/>
      <c r="AA19" s="218"/>
      <c r="AB19" s="218"/>
    </row>
    <row r="20" spans="1:34" ht="18" customHeight="1">
      <c r="C20" s="215"/>
      <c r="D20" s="215"/>
      <c r="E20" s="215"/>
      <c r="F20" s="215"/>
      <c r="G20" s="218"/>
      <c r="H20" s="218"/>
      <c r="I20" s="218"/>
      <c r="J20" s="218"/>
      <c r="K20" s="218"/>
      <c r="L20" s="218"/>
      <c r="M20" s="222"/>
      <c r="N20" s="223"/>
      <c r="O20" s="223"/>
      <c r="P20" s="223"/>
      <c r="Q20" s="223"/>
      <c r="R20" s="224"/>
      <c r="S20" s="218"/>
      <c r="T20" s="218"/>
      <c r="U20" s="218"/>
      <c r="V20" s="218"/>
      <c r="W20" s="218"/>
      <c r="X20" s="218"/>
      <c r="Y20" s="218"/>
      <c r="Z20" s="218"/>
      <c r="AA20" s="218"/>
      <c r="AB20" s="218"/>
    </row>
    <row r="21" spans="1:34" ht="18" customHeight="1">
      <c r="C21" s="215"/>
      <c r="D21" s="215"/>
      <c r="E21" s="215"/>
      <c r="F21" s="215"/>
      <c r="G21" s="218"/>
      <c r="H21" s="218"/>
      <c r="I21" s="218"/>
      <c r="J21" s="218"/>
      <c r="K21" s="218"/>
      <c r="L21" s="218"/>
      <c r="M21" s="225"/>
      <c r="N21" s="226"/>
      <c r="O21" s="226"/>
      <c r="P21" s="226"/>
      <c r="Q21" s="226"/>
      <c r="R21" s="227"/>
      <c r="S21" s="218"/>
      <c r="T21" s="218"/>
      <c r="U21" s="218"/>
      <c r="V21" s="218"/>
      <c r="W21" s="218"/>
      <c r="X21" s="218"/>
      <c r="Y21" s="218"/>
      <c r="Z21" s="218"/>
      <c r="AA21" s="218"/>
      <c r="AB21" s="218"/>
      <c r="AE21" s="78" t="s">
        <v>177</v>
      </c>
    </row>
    <row r="22" spans="1:34" ht="18" customHeight="1">
      <c r="C22" s="86" t="s">
        <v>127</v>
      </c>
      <c r="D22" s="215" t="s">
        <v>128</v>
      </c>
      <c r="E22" s="215"/>
      <c r="F22" s="215"/>
      <c r="G22" s="215" t="s">
        <v>129</v>
      </c>
      <c r="H22" s="215"/>
      <c r="I22" s="215"/>
      <c r="J22" s="216">
        <v>30</v>
      </c>
      <c r="K22" s="216"/>
      <c r="L22" s="216"/>
      <c r="M22" s="247">
        <v>45082</v>
      </c>
      <c r="N22" s="248"/>
      <c r="O22" s="248"/>
      <c r="P22" s="248"/>
      <c r="Q22" s="248"/>
      <c r="R22" s="249"/>
      <c r="S22" s="250">
        <v>45097</v>
      </c>
      <c r="T22" s="250"/>
      <c r="U22" s="250"/>
      <c r="V22" s="250"/>
      <c r="W22" s="250"/>
      <c r="X22" s="215" t="s">
        <v>130</v>
      </c>
      <c r="Y22" s="215"/>
      <c r="Z22" s="215"/>
      <c r="AA22" s="215"/>
      <c r="AB22" s="215"/>
      <c r="AE22" s="78" t="str">
        <f>"（対象期間）"&amp;TEXT(AF22,"m月d日")&amp;AG22&amp;TEXT(AH22,"m月d日")</f>
        <v>（対象期間）1月0日～1月0日</v>
      </c>
      <c r="AF22" s="84">
        <f>MIN(M23:O29)</f>
        <v>0</v>
      </c>
      <c r="AG22" s="78" t="s">
        <v>141</v>
      </c>
      <c r="AH22" s="84">
        <f>MAX(S23:W29)</f>
        <v>0</v>
      </c>
    </row>
    <row r="23" spans="1:34" ht="18" customHeight="1">
      <c r="C23" s="86">
        <v>1</v>
      </c>
      <c r="D23" s="213"/>
      <c r="E23" s="213"/>
      <c r="F23" s="213"/>
      <c r="G23" s="213"/>
      <c r="H23" s="213"/>
      <c r="I23" s="213"/>
      <c r="J23" s="214"/>
      <c r="K23" s="214"/>
      <c r="L23" s="214"/>
      <c r="M23" s="228"/>
      <c r="N23" s="229"/>
      <c r="O23" s="229"/>
      <c r="P23" s="229"/>
      <c r="Q23" s="229"/>
      <c r="R23" s="230"/>
      <c r="S23" s="234"/>
      <c r="T23" s="234"/>
      <c r="U23" s="234"/>
      <c r="V23" s="234"/>
      <c r="W23" s="234"/>
      <c r="X23" s="213"/>
      <c r="Y23" s="213"/>
      <c r="Z23" s="213"/>
      <c r="AA23" s="213"/>
      <c r="AB23" s="213"/>
      <c r="AE23" s="85" t="s">
        <v>145</v>
      </c>
    </row>
    <row r="24" spans="1:34" ht="18" customHeight="1">
      <c r="C24" s="86">
        <v>2</v>
      </c>
      <c r="D24" s="213"/>
      <c r="E24" s="213"/>
      <c r="F24" s="213"/>
      <c r="G24" s="213"/>
      <c r="H24" s="213"/>
      <c r="I24" s="213"/>
      <c r="J24" s="214"/>
      <c r="K24" s="214"/>
      <c r="L24" s="214"/>
      <c r="M24" s="228"/>
      <c r="N24" s="229"/>
      <c r="O24" s="229"/>
      <c r="P24" s="229"/>
      <c r="Q24" s="229"/>
      <c r="R24" s="230"/>
      <c r="S24" s="234"/>
      <c r="T24" s="234"/>
      <c r="U24" s="234"/>
      <c r="V24" s="234"/>
      <c r="W24" s="234"/>
      <c r="X24" s="213"/>
      <c r="Y24" s="213"/>
      <c r="Z24" s="213"/>
      <c r="AA24" s="213"/>
      <c r="AB24" s="213"/>
    </row>
    <row r="25" spans="1:34" ht="18" customHeight="1">
      <c r="C25" s="86">
        <v>3</v>
      </c>
      <c r="D25" s="213"/>
      <c r="E25" s="213"/>
      <c r="F25" s="213"/>
      <c r="G25" s="213"/>
      <c r="H25" s="213"/>
      <c r="I25" s="213"/>
      <c r="J25" s="214"/>
      <c r="K25" s="214"/>
      <c r="L25" s="214"/>
      <c r="M25" s="228"/>
      <c r="N25" s="229"/>
      <c r="O25" s="229"/>
      <c r="P25" s="229"/>
      <c r="Q25" s="229"/>
      <c r="R25" s="230"/>
      <c r="S25" s="234"/>
      <c r="T25" s="234"/>
      <c r="U25" s="234"/>
      <c r="V25" s="234"/>
      <c r="W25" s="234"/>
      <c r="X25" s="213"/>
      <c r="Y25" s="213"/>
      <c r="Z25" s="213"/>
      <c r="AA25" s="213"/>
      <c r="AB25" s="213"/>
    </row>
    <row r="26" spans="1:34" ht="18" customHeight="1">
      <c r="C26" s="86">
        <v>4</v>
      </c>
      <c r="D26" s="213"/>
      <c r="E26" s="213"/>
      <c r="F26" s="213"/>
      <c r="G26" s="213"/>
      <c r="H26" s="213"/>
      <c r="I26" s="213"/>
      <c r="J26" s="214"/>
      <c r="K26" s="214"/>
      <c r="L26" s="214"/>
      <c r="M26" s="228"/>
      <c r="N26" s="229"/>
      <c r="O26" s="229"/>
      <c r="P26" s="229"/>
      <c r="Q26" s="229"/>
      <c r="R26" s="230"/>
      <c r="S26" s="234"/>
      <c r="T26" s="234"/>
      <c r="U26" s="234"/>
      <c r="V26" s="234"/>
      <c r="W26" s="234"/>
      <c r="X26" s="213"/>
      <c r="Y26" s="213"/>
      <c r="Z26" s="213"/>
      <c r="AA26" s="213"/>
      <c r="AB26" s="213"/>
    </row>
    <row r="27" spans="1:34" ht="18" customHeight="1">
      <c r="C27" s="86">
        <v>5</v>
      </c>
      <c r="D27" s="213"/>
      <c r="E27" s="213"/>
      <c r="F27" s="213"/>
      <c r="G27" s="213"/>
      <c r="H27" s="213"/>
      <c r="I27" s="213"/>
      <c r="J27" s="214"/>
      <c r="K27" s="214"/>
      <c r="L27" s="214"/>
      <c r="M27" s="228"/>
      <c r="N27" s="229"/>
      <c r="O27" s="229"/>
      <c r="P27" s="229"/>
      <c r="Q27" s="229"/>
      <c r="R27" s="230"/>
      <c r="S27" s="234"/>
      <c r="T27" s="234"/>
      <c r="U27" s="234"/>
      <c r="V27" s="234"/>
      <c r="W27" s="234"/>
      <c r="X27" s="213"/>
      <c r="Y27" s="213"/>
      <c r="Z27" s="213"/>
      <c r="AA27" s="213"/>
      <c r="AB27" s="213"/>
    </row>
    <row r="28" spans="1:34" ht="18" customHeight="1">
      <c r="C28" s="86">
        <v>6</v>
      </c>
      <c r="D28" s="213"/>
      <c r="E28" s="213"/>
      <c r="F28" s="213"/>
      <c r="G28" s="213"/>
      <c r="H28" s="213"/>
      <c r="I28" s="213"/>
      <c r="J28" s="214"/>
      <c r="K28" s="214"/>
      <c r="L28" s="214"/>
      <c r="M28" s="228"/>
      <c r="N28" s="229"/>
      <c r="O28" s="229"/>
      <c r="P28" s="229"/>
      <c r="Q28" s="229"/>
      <c r="R28" s="230"/>
      <c r="S28" s="234"/>
      <c r="T28" s="234"/>
      <c r="U28" s="234"/>
      <c r="V28" s="234"/>
      <c r="W28" s="234"/>
      <c r="X28" s="213"/>
      <c r="Y28" s="213"/>
      <c r="Z28" s="213"/>
      <c r="AA28" s="213"/>
      <c r="AB28" s="213"/>
    </row>
    <row r="29" spans="1:34" ht="18" customHeight="1">
      <c r="C29" s="86">
        <v>7</v>
      </c>
      <c r="D29" s="213"/>
      <c r="E29" s="213"/>
      <c r="F29" s="213"/>
      <c r="G29" s="213"/>
      <c r="H29" s="213"/>
      <c r="I29" s="213"/>
      <c r="J29" s="214"/>
      <c r="K29" s="214"/>
      <c r="L29" s="214"/>
      <c r="M29" s="228"/>
      <c r="N29" s="229"/>
      <c r="O29" s="229"/>
      <c r="P29" s="229"/>
      <c r="Q29" s="229"/>
      <c r="R29" s="230"/>
      <c r="S29" s="234"/>
      <c r="T29" s="234"/>
      <c r="U29" s="234"/>
      <c r="V29" s="234"/>
      <c r="W29" s="234"/>
      <c r="X29" s="213"/>
      <c r="Y29" s="213"/>
      <c r="Z29" s="213"/>
      <c r="AA29" s="213"/>
      <c r="AB29" s="213"/>
    </row>
    <row r="30" spans="1:34" ht="18" customHeight="1">
      <c r="C30" s="83" t="s">
        <v>131</v>
      </c>
      <c r="E30" s="78" t="s">
        <v>132</v>
      </c>
    </row>
    <row r="31" spans="1:34" ht="18" customHeight="1">
      <c r="C31" s="83"/>
      <c r="E31" s="78" t="s">
        <v>133</v>
      </c>
    </row>
    <row r="32" spans="1:34" ht="15" customHeight="1">
      <c r="C32" s="83"/>
      <c r="E32" s="78" t="s">
        <v>134</v>
      </c>
    </row>
    <row r="33" spans="1:28" ht="18" customHeight="1">
      <c r="C33" s="83" t="s">
        <v>135</v>
      </c>
      <c r="E33" s="78" t="s">
        <v>136</v>
      </c>
    </row>
    <row r="34" spans="1:28" ht="18" customHeight="1">
      <c r="C34" s="83" t="s">
        <v>137</v>
      </c>
      <c r="E34" s="78" t="s">
        <v>197</v>
      </c>
    </row>
    <row r="35" spans="1:28" ht="18" customHeight="1">
      <c r="E35" s="78" t="s">
        <v>201</v>
      </c>
    </row>
    <row r="36" spans="1:28" ht="18" customHeight="1">
      <c r="C36" s="83" t="s">
        <v>200</v>
      </c>
      <c r="E36" s="78" t="s">
        <v>202</v>
      </c>
    </row>
    <row r="37" spans="1:28" ht="18" customHeight="1">
      <c r="E37" s="78" t="s">
        <v>203</v>
      </c>
    </row>
    <row r="39" spans="1:28" ht="18" customHeight="1">
      <c r="B39" s="85" t="s">
        <v>225</v>
      </c>
    </row>
    <row r="40" spans="1:28" ht="18" customHeight="1">
      <c r="A40" s="212" t="s">
        <v>232</v>
      </c>
      <c r="B40" s="212"/>
      <c r="C40" s="78" t="s">
        <v>226</v>
      </c>
    </row>
    <row r="41" spans="1:28" ht="18" customHeight="1">
      <c r="C41" s="78" t="s">
        <v>233</v>
      </c>
      <c r="X41" s="241"/>
      <c r="Y41" s="242"/>
      <c r="Z41" s="243"/>
    </row>
    <row r="42" spans="1:28" ht="18" customHeight="1">
      <c r="X42" s="244"/>
      <c r="Y42" s="245"/>
      <c r="Z42" s="246"/>
    </row>
    <row r="43" spans="1:28" ht="9" customHeight="1"/>
    <row r="44" spans="1:28" ht="18" customHeight="1">
      <c r="C44" s="231" t="s">
        <v>213</v>
      </c>
      <c r="D44" s="232"/>
      <c r="E44" s="232"/>
      <c r="F44" s="232"/>
      <c r="G44" s="232"/>
      <c r="H44" s="232"/>
      <c r="I44" s="233"/>
      <c r="J44" s="231" t="s">
        <v>214</v>
      </c>
      <c r="K44" s="232"/>
      <c r="L44" s="232"/>
      <c r="M44" s="232"/>
      <c r="N44" s="232"/>
      <c r="O44" s="232"/>
      <c r="P44" s="232"/>
      <c r="Q44" s="232"/>
      <c r="R44" s="232"/>
      <c r="S44" s="232"/>
      <c r="T44" s="232"/>
      <c r="U44" s="232"/>
      <c r="V44" s="232"/>
      <c r="W44" s="232"/>
      <c r="X44" s="232"/>
      <c r="Y44" s="232"/>
      <c r="Z44" s="232"/>
      <c r="AA44" s="232"/>
      <c r="AB44" s="233"/>
    </row>
    <row r="45" spans="1:28" ht="18" customHeight="1">
      <c r="C45" s="177" t="s">
        <v>222</v>
      </c>
      <c r="D45" s="240" t="s">
        <v>221</v>
      </c>
      <c r="E45" s="238"/>
      <c r="F45" s="238"/>
      <c r="G45" s="238"/>
      <c r="H45" s="238"/>
      <c r="I45" s="239"/>
      <c r="J45" s="240" t="s">
        <v>215</v>
      </c>
      <c r="K45" s="238"/>
      <c r="L45" s="238"/>
      <c r="M45" s="238"/>
      <c r="N45" s="238"/>
      <c r="O45" s="238"/>
      <c r="P45" s="238"/>
      <c r="Q45" s="238"/>
      <c r="R45" s="238"/>
      <c r="S45" s="238"/>
      <c r="T45" s="238"/>
      <c r="U45" s="238"/>
      <c r="V45" s="238"/>
      <c r="W45" s="238"/>
      <c r="X45" s="238"/>
      <c r="Y45" s="238"/>
      <c r="Z45" s="238"/>
      <c r="AA45" s="238"/>
      <c r="AB45" s="239"/>
    </row>
    <row r="46" spans="1:28" ht="18" customHeight="1">
      <c r="C46" s="177" t="s">
        <v>222</v>
      </c>
      <c r="D46" s="238" t="s">
        <v>223</v>
      </c>
      <c r="E46" s="238"/>
      <c r="F46" s="238"/>
      <c r="G46" s="238"/>
      <c r="H46" s="238"/>
      <c r="I46" s="239"/>
      <c r="J46" s="240" t="s">
        <v>220</v>
      </c>
      <c r="K46" s="238"/>
      <c r="L46" s="238"/>
      <c r="M46" s="238"/>
      <c r="N46" s="238"/>
      <c r="O46" s="238"/>
      <c r="P46" s="238"/>
      <c r="Q46" s="238"/>
      <c r="R46" s="238"/>
      <c r="S46" s="238"/>
      <c r="T46" s="238"/>
      <c r="U46" s="238"/>
      <c r="V46" s="238"/>
      <c r="W46" s="238"/>
      <c r="X46" s="238"/>
      <c r="Y46" s="238"/>
      <c r="Z46" s="238"/>
      <c r="AA46" s="238"/>
      <c r="AB46" s="239"/>
    </row>
    <row r="47" spans="1:28" ht="18" customHeight="1">
      <c r="C47" s="177">
        <v>1</v>
      </c>
      <c r="D47" s="235"/>
      <c r="E47" s="236"/>
      <c r="F47" s="236"/>
      <c r="G47" s="236"/>
      <c r="H47" s="236"/>
      <c r="I47" s="237"/>
      <c r="J47" s="235"/>
      <c r="K47" s="236"/>
      <c r="L47" s="236"/>
      <c r="M47" s="236"/>
      <c r="N47" s="236"/>
      <c r="O47" s="236"/>
      <c r="P47" s="236"/>
      <c r="Q47" s="236"/>
      <c r="R47" s="236"/>
      <c r="S47" s="236"/>
      <c r="T47" s="236"/>
      <c r="U47" s="236"/>
      <c r="V47" s="236"/>
      <c r="W47" s="236"/>
      <c r="X47" s="236"/>
      <c r="Y47" s="236"/>
      <c r="Z47" s="236"/>
      <c r="AA47" s="236"/>
      <c r="AB47" s="237"/>
    </row>
    <row r="48" spans="1:28" ht="18" customHeight="1">
      <c r="C48" s="177">
        <v>2</v>
      </c>
      <c r="D48" s="235"/>
      <c r="E48" s="236"/>
      <c r="F48" s="236"/>
      <c r="G48" s="236"/>
      <c r="H48" s="236"/>
      <c r="I48" s="237"/>
      <c r="J48" s="235"/>
      <c r="K48" s="236"/>
      <c r="L48" s="236"/>
      <c r="M48" s="236"/>
      <c r="N48" s="236"/>
      <c r="O48" s="236"/>
      <c r="P48" s="236"/>
      <c r="Q48" s="236"/>
      <c r="R48" s="236"/>
      <c r="S48" s="236"/>
      <c r="T48" s="236"/>
      <c r="U48" s="236"/>
      <c r="V48" s="236"/>
      <c r="W48" s="236"/>
      <c r="X48" s="236"/>
      <c r="Y48" s="236"/>
      <c r="Z48" s="236"/>
      <c r="AA48" s="236"/>
      <c r="AB48" s="237"/>
    </row>
    <row r="49" spans="3:28" ht="18" customHeight="1">
      <c r="C49" s="177">
        <v>3</v>
      </c>
      <c r="D49" s="235"/>
      <c r="E49" s="236"/>
      <c r="F49" s="236"/>
      <c r="G49" s="236"/>
      <c r="H49" s="236"/>
      <c r="I49" s="237"/>
      <c r="J49" s="235"/>
      <c r="K49" s="236"/>
      <c r="L49" s="236"/>
      <c r="M49" s="236"/>
      <c r="N49" s="236"/>
      <c r="O49" s="236"/>
      <c r="P49" s="236"/>
      <c r="Q49" s="236"/>
      <c r="R49" s="236"/>
      <c r="S49" s="236"/>
      <c r="T49" s="236"/>
      <c r="U49" s="236"/>
      <c r="V49" s="236"/>
      <c r="W49" s="236"/>
      <c r="X49" s="236"/>
      <c r="Y49" s="236"/>
      <c r="Z49" s="236"/>
      <c r="AA49" s="236"/>
      <c r="AB49" s="237"/>
    </row>
    <row r="50" spans="3:28" ht="18" customHeight="1">
      <c r="C50" s="177">
        <v>4</v>
      </c>
      <c r="D50" s="235"/>
      <c r="E50" s="236"/>
      <c r="F50" s="236"/>
      <c r="G50" s="236"/>
      <c r="H50" s="236"/>
      <c r="I50" s="237"/>
      <c r="J50" s="235"/>
      <c r="K50" s="236"/>
      <c r="L50" s="236"/>
      <c r="M50" s="236"/>
      <c r="N50" s="236"/>
      <c r="O50" s="236"/>
      <c r="P50" s="236"/>
      <c r="Q50" s="236"/>
      <c r="R50" s="236"/>
      <c r="S50" s="236"/>
      <c r="T50" s="236"/>
      <c r="U50" s="236"/>
      <c r="V50" s="236"/>
      <c r="W50" s="236"/>
      <c r="X50" s="236"/>
      <c r="Y50" s="236"/>
      <c r="Z50" s="236"/>
      <c r="AA50" s="236"/>
      <c r="AB50" s="237"/>
    </row>
    <row r="51" spans="3:28" ht="18" customHeight="1">
      <c r="C51" s="177">
        <v>5</v>
      </c>
      <c r="D51" s="235"/>
      <c r="E51" s="236"/>
      <c r="F51" s="236"/>
      <c r="G51" s="236"/>
      <c r="H51" s="236"/>
      <c r="I51" s="237"/>
      <c r="J51" s="235"/>
      <c r="K51" s="236"/>
      <c r="L51" s="236"/>
      <c r="M51" s="236"/>
      <c r="N51" s="236"/>
      <c r="O51" s="236"/>
      <c r="P51" s="236"/>
      <c r="Q51" s="236"/>
      <c r="R51" s="236"/>
      <c r="S51" s="236"/>
      <c r="T51" s="236"/>
      <c r="U51" s="236"/>
      <c r="V51" s="236"/>
      <c r="W51" s="236"/>
      <c r="X51" s="236"/>
      <c r="Y51" s="236"/>
      <c r="Z51" s="236"/>
      <c r="AA51" s="236"/>
      <c r="AB51" s="237"/>
    </row>
    <row r="52" spans="3:28" ht="18.600000000000001" customHeight="1">
      <c r="C52" s="177">
        <v>6</v>
      </c>
      <c r="D52" s="235"/>
      <c r="E52" s="236"/>
      <c r="F52" s="236"/>
      <c r="G52" s="236"/>
      <c r="H52" s="236"/>
      <c r="I52" s="237"/>
      <c r="J52" s="235"/>
      <c r="K52" s="236"/>
      <c r="L52" s="236"/>
      <c r="M52" s="236"/>
      <c r="N52" s="236"/>
      <c r="O52" s="236"/>
      <c r="P52" s="236"/>
      <c r="Q52" s="236"/>
      <c r="R52" s="236"/>
      <c r="S52" s="236"/>
      <c r="T52" s="236"/>
      <c r="U52" s="236"/>
      <c r="V52" s="236"/>
      <c r="W52" s="236"/>
      <c r="X52" s="236"/>
      <c r="Y52" s="236"/>
      <c r="Z52" s="236"/>
      <c r="AA52" s="236"/>
      <c r="AB52" s="237"/>
    </row>
    <row r="53" spans="3:28" ht="18.600000000000001" customHeight="1">
      <c r="C53" s="177">
        <v>7</v>
      </c>
      <c r="D53" s="235"/>
      <c r="E53" s="236"/>
      <c r="F53" s="236"/>
      <c r="G53" s="236"/>
      <c r="H53" s="236"/>
      <c r="I53" s="237"/>
      <c r="J53" s="235"/>
      <c r="K53" s="236"/>
      <c r="L53" s="236"/>
      <c r="M53" s="236"/>
      <c r="N53" s="236"/>
      <c r="O53" s="236"/>
      <c r="P53" s="236"/>
      <c r="Q53" s="236"/>
      <c r="R53" s="236"/>
      <c r="S53" s="236"/>
      <c r="T53" s="236"/>
      <c r="U53" s="236"/>
      <c r="V53" s="236"/>
      <c r="W53" s="236"/>
      <c r="X53" s="236"/>
      <c r="Y53" s="236"/>
      <c r="Z53" s="236"/>
      <c r="AA53" s="236"/>
      <c r="AB53" s="237"/>
    </row>
    <row r="54" spans="3:28" ht="18.600000000000001" customHeight="1">
      <c r="C54" s="177">
        <v>8</v>
      </c>
      <c r="D54" s="235"/>
      <c r="E54" s="236"/>
      <c r="F54" s="236"/>
      <c r="G54" s="236"/>
      <c r="H54" s="236"/>
      <c r="I54" s="237"/>
      <c r="J54" s="235"/>
      <c r="K54" s="236"/>
      <c r="L54" s="236"/>
      <c r="M54" s="236"/>
      <c r="N54" s="236"/>
      <c r="O54" s="236"/>
      <c r="P54" s="236"/>
      <c r="Q54" s="236"/>
      <c r="R54" s="236"/>
      <c r="S54" s="236"/>
      <c r="T54" s="236"/>
      <c r="U54" s="236"/>
      <c r="V54" s="236"/>
      <c r="W54" s="236"/>
      <c r="X54" s="236"/>
      <c r="Y54" s="236"/>
      <c r="Z54" s="236"/>
      <c r="AA54" s="236"/>
      <c r="AB54" s="237"/>
    </row>
    <row r="55" spans="3:28" ht="18.600000000000001" customHeight="1">
      <c r="C55" s="177">
        <v>9</v>
      </c>
      <c r="D55" s="235"/>
      <c r="E55" s="236"/>
      <c r="F55" s="236"/>
      <c r="G55" s="236"/>
      <c r="H55" s="236"/>
      <c r="I55" s="237"/>
      <c r="J55" s="235"/>
      <c r="K55" s="236"/>
      <c r="L55" s="236"/>
      <c r="M55" s="236"/>
      <c r="N55" s="236"/>
      <c r="O55" s="236"/>
      <c r="P55" s="236"/>
      <c r="Q55" s="236"/>
      <c r="R55" s="236"/>
      <c r="S55" s="236"/>
      <c r="T55" s="236"/>
      <c r="U55" s="236"/>
      <c r="V55" s="236"/>
      <c r="W55" s="236"/>
      <c r="X55" s="236"/>
      <c r="Y55" s="236"/>
      <c r="Z55" s="236"/>
      <c r="AA55" s="236"/>
      <c r="AB55" s="237"/>
    </row>
    <row r="56" spans="3:28" ht="18" customHeight="1">
      <c r="C56" s="177">
        <v>10</v>
      </c>
      <c r="D56" s="235"/>
      <c r="E56" s="236"/>
      <c r="F56" s="236"/>
      <c r="G56" s="236"/>
      <c r="H56" s="236"/>
      <c r="I56" s="237"/>
      <c r="J56" s="235"/>
      <c r="K56" s="236"/>
      <c r="L56" s="236"/>
      <c r="M56" s="236"/>
      <c r="N56" s="236"/>
      <c r="O56" s="236"/>
      <c r="P56" s="236"/>
      <c r="Q56" s="236"/>
      <c r="R56" s="236"/>
      <c r="S56" s="236"/>
      <c r="T56" s="236"/>
      <c r="U56" s="236"/>
      <c r="V56" s="236"/>
      <c r="W56" s="236"/>
      <c r="X56" s="236"/>
      <c r="Y56" s="236"/>
      <c r="Z56" s="236"/>
      <c r="AA56" s="236"/>
      <c r="AB56" s="237"/>
    </row>
    <row r="57" spans="3:28" ht="18.600000000000001" customHeight="1">
      <c r="C57" s="177">
        <v>11</v>
      </c>
      <c r="D57" s="235"/>
      <c r="E57" s="236"/>
      <c r="F57" s="236"/>
      <c r="G57" s="236"/>
      <c r="H57" s="236"/>
      <c r="I57" s="237"/>
      <c r="J57" s="235"/>
      <c r="K57" s="236"/>
      <c r="L57" s="236"/>
      <c r="M57" s="236"/>
      <c r="N57" s="236"/>
      <c r="O57" s="236"/>
      <c r="P57" s="236"/>
      <c r="Q57" s="236"/>
      <c r="R57" s="236"/>
      <c r="S57" s="236"/>
      <c r="T57" s="236"/>
      <c r="U57" s="236"/>
      <c r="V57" s="236"/>
      <c r="W57" s="236"/>
      <c r="X57" s="236"/>
      <c r="Y57" s="236"/>
      <c r="Z57" s="236"/>
      <c r="AA57" s="236"/>
      <c r="AB57" s="237"/>
    </row>
    <row r="58" spans="3:28" ht="18.600000000000001" customHeight="1">
      <c r="C58" s="177">
        <v>12</v>
      </c>
      <c r="D58" s="235"/>
      <c r="E58" s="236"/>
      <c r="F58" s="236"/>
      <c r="G58" s="236"/>
      <c r="H58" s="236"/>
      <c r="I58" s="237"/>
      <c r="J58" s="235"/>
      <c r="K58" s="236"/>
      <c r="L58" s="236"/>
      <c r="M58" s="236"/>
      <c r="N58" s="236"/>
      <c r="O58" s="236"/>
      <c r="P58" s="236"/>
      <c r="Q58" s="236"/>
      <c r="R58" s="236"/>
      <c r="S58" s="236"/>
      <c r="T58" s="236"/>
      <c r="U58" s="236"/>
      <c r="V58" s="236"/>
      <c r="W58" s="236"/>
      <c r="X58" s="236"/>
      <c r="Y58" s="236"/>
      <c r="Z58" s="236"/>
      <c r="AA58" s="236"/>
      <c r="AB58" s="237"/>
    </row>
    <row r="59" spans="3:28" ht="18.600000000000001" customHeight="1">
      <c r="C59" s="177">
        <v>13</v>
      </c>
      <c r="D59" s="235"/>
      <c r="E59" s="236"/>
      <c r="F59" s="236"/>
      <c r="G59" s="236"/>
      <c r="H59" s="236"/>
      <c r="I59" s="237"/>
      <c r="J59" s="235"/>
      <c r="K59" s="236"/>
      <c r="L59" s="236"/>
      <c r="M59" s="236"/>
      <c r="N59" s="236"/>
      <c r="O59" s="236"/>
      <c r="P59" s="236"/>
      <c r="Q59" s="236"/>
      <c r="R59" s="236"/>
      <c r="S59" s="236"/>
      <c r="T59" s="236"/>
      <c r="U59" s="236"/>
      <c r="V59" s="236"/>
      <c r="W59" s="236"/>
      <c r="X59" s="236"/>
      <c r="Y59" s="236"/>
      <c r="Z59" s="236"/>
      <c r="AA59" s="236"/>
      <c r="AB59" s="237"/>
    </row>
    <row r="60" spans="3:28" ht="18.600000000000001" customHeight="1">
      <c r="C60" s="177">
        <v>14</v>
      </c>
      <c r="D60" s="235"/>
      <c r="E60" s="236"/>
      <c r="F60" s="236"/>
      <c r="G60" s="236"/>
      <c r="H60" s="236"/>
      <c r="I60" s="237"/>
      <c r="J60" s="235"/>
      <c r="K60" s="236"/>
      <c r="L60" s="236"/>
      <c r="M60" s="236"/>
      <c r="N60" s="236"/>
      <c r="O60" s="236"/>
      <c r="P60" s="236"/>
      <c r="Q60" s="236"/>
      <c r="R60" s="236"/>
      <c r="S60" s="236"/>
      <c r="T60" s="236"/>
      <c r="U60" s="236"/>
      <c r="V60" s="236"/>
      <c r="W60" s="236"/>
      <c r="X60" s="236"/>
      <c r="Y60" s="236"/>
      <c r="Z60" s="236"/>
      <c r="AA60" s="236"/>
      <c r="AB60" s="237"/>
    </row>
    <row r="61" spans="3:28" ht="18" customHeight="1">
      <c r="C61" s="177">
        <v>15</v>
      </c>
      <c r="D61" s="235"/>
      <c r="E61" s="236"/>
      <c r="F61" s="236"/>
      <c r="G61" s="236"/>
      <c r="H61" s="236"/>
      <c r="I61" s="237"/>
      <c r="J61" s="235"/>
      <c r="K61" s="236"/>
      <c r="L61" s="236"/>
      <c r="M61" s="236"/>
      <c r="N61" s="236"/>
      <c r="O61" s="236"/>
      <c r="P61" s="236"/>
      <c r="Q61" s="236"/>
      <c r="R61" s="236"/>
      <c r="S61" s="236"/>
      <c r="T61" s="236"/>
      <c r="U61" s="236"/>
      <c r="V61" s="236"/>
      <c r="W61" s="236"/>
      <c r="X61" s="236"/>
      <c r="Y61" s="236"/>
      <c r="Z61" s="236"/>
      <c r="AA61" s="236"/>
      <c r="AB61" s="237"/>
    </row>
    <row r="62" spans="3:28" ht="18" customHeight="1">
      <c r="C62" s="177">
        <v>16</v>
      </c>
      <c r="D62" s="235"/>
      <c r="E62" s="236"/>
      <c r="F62" s="236"/>
      <c r="G62" s="236"/>
      <c r="H62" s="236"/>
      <c r="I62" s="237"/>
      <c r="J62" s="235"/>
      <c r="K62" s="236"/>
      <c r="L62" s="236"/>
      <c r="M62" s="236"/>
      <c r="N62" s="236"/>
      <c r="O62" s="236"/>
      <c r="P62" s="236"/>
      <c r="Q62" s="236"/>
      <c r="R62" s="236"/>
      <c r="S62" s="236"/>
      <c r="T62" s="236"/>
      <c r="U62" s="236"/>
      <c r="V62" s="236"/>
      <c r="W62" s="236"/>
      <c r="X62" s="236"/>
      <c r="Y62" s="236"/>
      <c r="Z62" s="236"/>
      <c r="AA62" s="236"/>
      <c r="AB62" s="237"/>
    </row>
    <row r="63" spans="3:28" ht="18" customHeight="1">
      <c r="C63" s="177">
        <v>17</v>
      </c>
      <c r="D63" s="235"/>
      <c r="E63" s="236"/>
      <c r="F63" s="236"/>
      <c r="G63" s="236"/>
      <c r="H63" s="236"/>
      <c r="I63" s="237"/>
      <c r="J63" s="235"/>
      <c r="K63" s="236"/>
      <c r="L63" s="236"/>
      <c r="M63" s="236"/>
      <c r="N63" s="236"/>
      <c r="O63" s="236"/>
      <c r="P63" s="236"/>
      <c r="Q63" s="236"/>
      <c r="R63" s="236"/>
      <c r="S63" s="236"/>
      <c r="T63" s="236"/>
      <c r="U63" s="236"/>
      <c r="V63" s="236"/>
      <c r="W63" s="236"/>
      <c r="X63" s="236"/>
      <c r="Y63" s="236"/>
      <c r="Z63" s="236"/>
      <c r="AA63" s="236"/>
      <c r="AB63" s="237"/>
    </row>
    <row r="64" spans="3:28" ht="18" customHeight="1">
      <c r="C64" s="177">
        <v>18</v>
      </c>
      <c r="D64" s="235"/>
      <c r="E64" s="236"/>
      <c r="F64" s="236"/>
      <c r="G64" s="236"/>
      <c r="H64" s="236"/>
      <c r="I64" s="237"/>
      <c r="J64" s="235"/>
      <c r="K64" s="236"/>
      <c r="L64" s="236"/>
      <c r="M64" s="236"/>
      <c r="N64" s="236"/>
      <c r="O64" s="236"/>
      <c r="P64" s="236"/>
      <c r="Q64" s="236"/>
      <c r="R64" s="236"/>
      <c r="S64" s="236"/>
      <c r="T64" s="236"/>
      <c r="U64" s="236"/>
      <c r="V64" s="236"/>
      <c r="W64" s="236"/>
      <c r="X64" s="236"/>
      <c r="Y64" s="236"/>
      <c r="Z64" s="236"/>
      <c r="AA64" s="236"/>
      <c r="AB64" s="237"/>
    </row>
    <row r="65" spans="3:28" ht="18.600000000000001" customHeight="1">
      <c r="C65" s="177">
        <v>19</v>
      </c>
      <c r="D65" s="235"/>
      <c r="E65" s="236"/>
      <c r="F65" s="236"/>
      <c r="G65" s="236"/>
      <c r="H65" s="236"/>
      <c r="I65" s="237"/>
      <c r="J65" s="235"/>
      <c r="K65" s="236"/>
      <c r="L65" s="236"/>
      <c r="M65" s="236"/>
      <c r="N65" s="236"/>
      <c r="O65" s="236"/>
      <c r="P65" s="236"/>
      <c r="Q65" s="236"/>
      <c r="R65" s="236"/>
      <c r="S65" s="236"/>
      <c r="T65" s="236"/>
      <c r="U65" s="236"/>
      <c r="V65" s="236"/>
      <c r="W65" s="236"/>
      <c r="X65" s="236"/>
      <c r="Y65" s="236"/>
      <c r="Z65" s="236"/>
      <c r="AA65" s="236"/>
      <c r="AB65" s="237"/>
    </row>
    <row r="66" spans="3:28" ht="18.600000000000001" customHeight="1">
      <c r="C66" s="177">
        <v>20</v>
      </c>
      <c r="D66" s="235"/>
      <c r="E66" s="236"/>
      <c r="F66" s="236"/>
      <c r="G66" s="236"/>
      <c r="H66" s="236"/>
      <c r="I66" s="237"/>
      <c r="J66" s="235"/>
      <c r="K66" s="236"/>
      <c r="L66" s="236"/>
      <c r="M66" s="236"/>
      <c r="N66" s="236"/>
      <c r="O66" s="236"/>
      <c r="P66" s="236"/>
      <c r="Q66" s="236"/>
      <c r="R66" s="236"/>
      <c r="S66" s="236"/>
      <c r="T66" s="236"/>
      <c r="U66" s="236"/>
      <c r="V66" s="236"/>
      <c r="W66" s="236"/>
      <c r="X66" s="236"/>
      <c r="Y66" s="236"/>
      <c r="Z66" s="236"/>
      <c r="AA66" s="236"/>
      <c r="AB66" s="237"/>
    </row>
    <row r="67" spans="3:28" ht="18.600000000000001" customHeight="1">
      <c r="C67" s="177">
        <v>21</v>
      </c>
      <c r="D67" s="235"/>
      <c r="E67" s="236"/>
      <c r="F67" s="236"/>
      <c r="G67" s="236"/>
      <c r="H67" s="236"/>
      <c r="I67" s="237"/>
      <c r="J67" s="235"/>
      <c r="K67" s="236"/>
      <c r="L67" s="236"/>
      <c r="M67" s="236"/>
      <c r="N67" s="236"/>
      <c r="O67" s="236"/>
      <c r="P67" s="236"/>
      <c r="Q67" s="236"/>
      <c r="R67" s="236"/>
      <c r="S67" s="236"/>
      <c r="T67" s="236"/>
      <c r="U67" s="236"/>
      <c r="V67" s="236"/>
      <c r="W67" s="236"/>
      <c r="X67" s="236"/>
      <c r="Y67" s="236"/>
      <c r="Z67" s="236"/>
      <c r="AA67" s="236"/>
      <c r="AB67" s="237"/>
    </row>
    <row r="68" spans="3:28" ht="18.600000000000001" customHeight="1">
      <c r="C68" s="177">
        <v>22</v>
      </c>
      <c r="D68" s="171"/>
      <c r="E68" s="172"/>
      <c r="F68" s="172"/>
      <c r="G68" s="172"/>
      <c r="H68" s="172"/>
      <c r="I68" s="173"/>
      <c r="J68" s="171"/>
      <c r="K68" s="172"/>
      <c r="L68" s="172"/>
      <c r="M68" s="172"/>
      <c r="N68" s="172"/>
      <c r="O68" s="172"/>
      <c r="P68" s="172"/>
      <c r="Q68" s="172"/>
      <c r="R68" s="172"/>
      <c r="S68" s="172"/>
      <c r="T68" s="172"/>
      <c r="U68" s="172"/>
      <c r="V68" s="172"/>
      <c r="W68" s="172"/>
      <c r="X68" s="172"/>
      <c r="Y68" s="172"/>
      <c r="Z68" s="172"/>
      <c r="AA68" s="172"/>
      <c r="AB68" s="173"/>
    </row>
    <row r="69" spans="3:28" ht="18.600000000000001" customHeight="1">
      <c r="C69" s="177">
        <v>23</v>
      </c>
      <c r="D69" s="171"/>
      <c r="E69" s="172"/>
      <c r="F69" s="172"/>
      <c r="G69" s="172"/>
      <c r="H69" s="172"/>
      <c r="I69" s="173"/>
      <c r="J69" s="171"/>
      <c r="K69" s="172"/>
      <c r="L69" s="172"/>
      <c r="M69" s="172"/>
      <c r="N69" s="172"/>
      <c r="O69" s="172"/>
      <c r="P69" s="172"/>
      <c r="Q69" s="172"/>
      <c r="R69" s="172"/>
      <c r="S69" s="172"/>
      <c r="T69" s="172"/>
      <c r="U69" s="172"/>
      <c r="V69" s="172"/>
      <c r="W69" s="172"/>
      <c r="X69" s="172"/>
      <c r="Y69" s="172"/>
      <c r="Z69" s="172"/>
      <c r="AA69" s="172"/>
      <c r="AB69" s="173"/>
    </row>
    <row r="70" spans="3:28" ht="18.600000000000001" customHeight="1">
      <c r="C70" s="177">
        <v>24</v>
      </c>
      <c r="D70" s="171"/>
      <c r="E70" s="172"/>
      <c r="F70" s="172"/>
      <c r="G70" s="172"/>
      <c r="H70" s="172"/>
      <c r="I70" s="173"/>
      <c r="J70" s="171"/>
      <c r="K70" s="172"/>
      <c r="L70" s="172"/>
      <c r="M70" s="172"/>
      <c r="N70" s="172"/>
      <c r="O70" s="172"/>
      <c r="P70" s="172"/>
      <c r="Q70" s="172"/>
      <c r="R70" s="172"/>
      <c r="S70" s="172"/>
      <c r="T70" s="172"/>
      <c r="U70" s="172"/>
      <c r="V70" s="172"/>
      <c r="W70" s="172"/>
      <c r="X70" s="172"/>
      <c r="Y70" s="172"/>
      <c r="Z70" s="172"/>
      <c r="AA70" s="172"/>
      <c r="AB70" s="173"/>
    </row>
    <row r="71" spans="3:28" ht="18.600000000000001" customHeight="1">
      <c r="C71" s="177">
        <v>25</v>
      </c>
      <c r="D71" s="171"/>
      <c r="E71" s="172"/>
      <c r="F71" s="172"/>
      <c r="G71" s="172"/>
      <c r="H71" s="172"/>
      <c r="I71" s="173"/>
      <c r="J71" s="171"/>
      <c r="K71" s="172"/>
      <c r="L71" s="172"/>
      <c r="M71" s="172"/>
      <c r="N71" s="172"/>
      <c r="O71" s="172"/>
      <c r="P71" s="172"/>
      <c r="Q71" s="172"/>
      <c r="R71" s="172"/>
      <c r="S71" s="172"/>
      <c r="T71" s="172"/>
      <c r="U71" s="172"/>
      <c r="V71" s="172"/>
      <c r="W71" s="172"/>
      <c r="X71" s="172"/>
      <c r="Y71" s="172"/>
      <c r="Z71" s="172"/>
      <c r="AA71" s="172"/>
      <c r="AB71" s="173"/>
    </row>
    <row r="72" spans="3:28" ht="18.600000000000001" customHeight="1">
      <c r="C72" s="177">
        <v>26</v>
      </c>
      <c r="D72" s="171"/>
      <c r="E72" s="172"/>
      <c r="F72" s="172"/>
      <c r="G72" s="172"/>
      <c r="H72" s="172"/>
      <c r="I72" s="173"/>
      <c r="J72" s="171"/>
      <c r="K72" s="172"/>
      <c r="L72" s="172"/>
      <c r="M72" s="172"/>
      <c r="N72" s="172"/>
      <c r="O72" s="172"/>
      <c r="P72" s="172"/>
      <c r="Q72" s="172"/>
      <c r="R72" s="172"/>
      <c r="S72" s="172"/>
      <c r="T72" s="172"/>
      <c r="U72" s="172"/>
      <c r="V72" s="172"/>
      <c r="W72" s="172"/>
      <c r="X72" s="172"/>
      <c r="Y72" s="172"/>
      <c r="Z72" s="172"/>
      <c r="AA72" s="172"/>
      <c r="AB72" s="173"/>
    </row>
    <row r="73" spans="3:28" ht="18.600000000000001" customHeight="1">
      <c r="C73" s="177">
        <v>27</v>
      </c>
      <c r="D73" s="235"/>
      <c r="E73" s="236"/>
      <c r="F73" s="236"/>
      <c r="G73" s="236"/>
      <c r="H73" s="236"/>
      <c r="I73" s="237"/>
      <c r="J73" s="235"/>
      <c r="K73" s="236"/>
      <c r="L73" s="236"/>
      <c r="M73" s="236"/>
      <c r="N73" s="236"/>
      <c r="O73" s="236"/>
      <c r="P73" s="236"/>
      <c r="Q73" s="236"/>
      <c r="R73" s="236"/>
      <c r="S73" s="236"/>
      <c r="T73" s="236"/>
      <c r="U73" s="236"/>
      <c r="V73" s="236"/>
      <c r="W73" s="236"/>
      <c r="X73" s="236"/>
      <c r="Y73" s="236"/>
      <c r="Z73" s="236"/>
      <c r="AA73" s="236"/>
      <c r="AB73" s="237"/>
    </row>
    <row r="74" spans="3:28" ht="18.600000000000001" customHeight="1">
      <c r="C74" s="177">
        <v>28</v>
      </c>
      <c r="D74" s="235"/>
      <c r="E74" s="236"/>
      <c r="F74" s="236"/>
      <c r="G74" s="236"/>
      <c r="H74" s="236"/>
      <c r="I74" s="237"/>
      <c r="J74" s="235"/>
      <c r="K74" s="236"/>
      <c r="L74" s="236"/>
      <c r="M74" s="236"/>
      <c r="N74" s="236"/>
      <c r="O74" s="236"/>
      <c r="P74" s="236"/>
      <c r="Q74" s="236"/>
      <c r="R74" s="236"/>
      <c r="S74" s="236"/>
      <c r="T74" s="236"/>
      <c r="U74" s="236"/>
      <c r="V74" s="236"/>
      <c r="W74" s="236"/>
      <c r="X74" s="236"/>
      <c r="Y74" s="236"/>
      <c r="Z74" s="236"/>
      <c r="AA74" s="236"/>
      <c r="AB74" s="237"/>
    </row>
    <row r="75" spans="3:28" ht="15" customHeight="1">
      <c r="C75" s="176" t="s">
        <v>224</v>
      </c>
      <c r="D75" s="176"/>
      <c r="E75" s="176"/>
      <c r="F75" s="176"/>
      <c r="G75" s="176"/>
      <c r="H75" s="176"/>
      <c r="I75" s="176"/>
    </row>
    <row r="76" spans="3:28" ht="15" customHeight="1">
      <c r="C76" s="78" t="s">
        <v>219</v>
      </c>
    </row>
    <row r="77" spans="3:28" ht="15" customHeight="1">
      <c r="D77" s="179" t="s">
        <v>218</v>
      </c>
      <c r="E77" s="78" t="s">
        <v>215</v>
      </c>
    </row>
    <row r="78" spans="3:28" ht="15" customHeight="1">
      <c r="D78" s="179" t="s">
        <v>218</v>
      </c>
      <c r="E78" s="78" t="s">
        <v>216</v>
      </c>
    </row>
    <row r="79" spans="3:28" ht="15" customHeight="1">
      <c r="D79" s="179" t="s">
        <v>218</v>
      </c>
      <c r="E79" s="78" t="s">
        <v>217</v>
      </c>
    </row>
    <row r="80" spans="3:28" ht="15" customHeight="1">
      <c r="D80" s="179" t="s">
        <v>218</v>
      </c>
      <c r="E80" s="78" t="s">
        <v>227</v>
      </c>
    </row>
    <row r="81" spans="4:12" ht="15" customHeight="1">
      <c r="L81" s="78" t="s">
        <v>228</v>
      </c>
    </row>
    <row r="82" spans="4:12" ht="12" customHeight="1">
      <c r="D82" s="178"/>
      <c r="E82" s="178"/>
    </row>
    <row r="83" spans="4:12" ht="12" customHeight="1">
      <c r="D83" s="178"/>
      <c r="E83" s="178"/>
    </row>
    <row r="84" spans="4:12" ht="12" customHeight="1">
      <c r="D84" s="178"/>
      <c r="E84" s="178"/>
    </row>
    <row r="85" spans="4:12" ht="12" customHeight="1">
      <c r="D85" s="178"/>
      <c r="E85" s="178"/>
    </row>
    <row r="86" spans="4:12" ht="12" customHeight="1">
      <c r="D86" s="178"/>
      <c r="E86" s="178"/>
    </row>
  </sheetData>
  <sheetProtection algorithmName="SHA-512" hashValue="4ohIHFfwSRr93wGKkYetei48ey4CATMIyqZnAy79IoshOT7BiYUE+l8sY3Wavls2husAmMhPxuK2s8Fn3yp1RQ==" saltValue="V9DWTnm+8ljtYXFczIufTQ==" spinCount="100000" sheet="1" objects="1" scenarios="1"/>
  <mergeCells count="121">
    <mergeCell ref="A40:B40"/>
    <mergeCell ref="X41:Z42"/>
    <mergeCell ref="D73:I73"/>
    <mergeCell ref="D74:I74"/>
    <mergeCell ref="M22:R22"/>
    <mergeCell ref="S22:W22"/>
    <mergeCell ref="X22:AB22"/>
    <mergeCell ref="M23:R23"/>
    <mergeCell ref="M24:R24"/>
    <mergeCell ref="S24:W24"/>
    <mergeCell ref="M25:R25"/>
    <mergeCell ref="S25:W25"/>
    <mergeCell ref="X25:AB25"/>
    <mergeCell ref="S26:W26"/>
    <mergeCell ref="S27:W27"/>
    <mergeCell ref="D63:I63"/>
    <mergeCell ref="D64:I64"/>
    <mergeCell ref="D65:I65"/>
    <mergeCell ref="D66:I66"/>
    <mergeCell ref="D67:I67"/>
    <mergeCell ref="D58:I58"/>
    <mergeCell ref="D59:I59"/>
    <mergeCell ref="D60:I60"/>
    <mergeCell ref="D61:I61"/>
    <mergeCell ref="D62:I62"/>
    <mergeCell ref="D53:I53"/>
    <mergeCell ref="D54:I54"/>
    <mergeCell ref="D55:I55"/>
    <mergeCell ref="D56:I56"/>
    <mergeCell ref="D57:I57"/>
    <mergeCell ref="J60:AB60"/>
    <mergeCell ref="J51:AB51"/>
    <mergeCell ref="J52:AB52"/>
    <mergeCell ref="J53:AB53"/>
    <mergeCell ref="J54:AB54"/>
    <mergeCell ref="J55:AB55"/>
    <mergeCell ref="J61:AB61"/>
    <mergeCell ref="J62:AB62"/>
    <mergeCell ref="J57:AB57"/>
    <mergeCell ref="J63:AB63"/>
    <mergeCell ref="J64:AB64"/>
    <mergeCell ref="J65:AB65"/>
    <mergeCell ref="J74:AB74"/>
    <mergeCell ref="J66:AB66"/>
    <mergeCell ref="J67:AB67"/>
    <mergeCell ref="J73:AB73"/>
    <mergeCell ref="D46:I46"/>
    <mergeCell ref="D45:I45"/>
    <mergeCell ref="J58:AB58"/>
    <mergeCell ref="J59:AB59"/>
    <mergeCell ref="D47:I47"/>
    <mergeCell ref="D48:I48"/>
    <mergeCell ref="D49:I49"/>
    <mergeCell ref="D50:I50"/>
    <mergeCell ref="D51:I51"/>
    <mergeCell ref="D52:I52"/>
    <mergeCell ref="J46:AB46"/>
    <mergeCell ref="J45:AB45"/>
    <mergeCell ref="J47:AB47"/>
    <mergeCell ref="J48:AB48"/>
    <mergeCell ref="J49:AB49"/>
    <mergeCell ref="J50:AB50"/>
    <mergeCell ref="J56:AB56"/>
    <mergeCell ref="C44:I44"/>
    <mergeCell ref="J44:AB44"/>
    <mergeCell ref="S19:W21"/>
    <mergeCell ref="X19:AB21"/>
    <mergeCell ref="S29:W29"/>
    <mergeCell ref="X29:AB29"/>
    <mergeCell ref="X28:AB28"/>
    <mergeCell ref="X26:AB26"/>
    <mergeCell ref="S23:W23"/>
    <mergeCell ref="X23:AB23"/>
    <mergeCell ref="X24:AB24"/>
    <mergeCell ref="M29:R29"/>
    <mergeCell ref="M28:R28"/>
    <mergeCell ref="D29:F29"/>
    <mergeCell ref="G29:I29"/>
    <mergeCell ref="J29:L29"/>
    <mergeCell ref="X27:AB27"/>
    <mergeCell ref="D28:F28"/>
    <mergeCell ref="G28:I28"/>
    <mergeCell ref="J28:L28"/>
    <mergeCell ref="S28:W28"/>
    <mergeCell ref="D26:F26"/>
    <mergeCell ref="G26:I26"/>
    <mergeCell ref="J26:L26"/>
    <mergeCell ref="M27:R27"/>
    <mergeCell ref="M26:R26"/>
    <mergeCell ref="D27:F27"/>
    <mergeCell ref="G27:I27"/>
    <mergeCell ref="J27:L27"/>
    <mergeCell ref="D25:F25"/>
    <mergeCell ref="G25:I25"/>
    <mergeCell ref="J25:L25"/>
    <mergeCell ref="D24:F24"/>
    <mergeCell ref="G24:I24"/>
    <mergeCell ref="J24:L24"/>
    <mergeCell ref="B2:AA2"/>
    <mergeCell ref="C4:AA7"/>
    <mergeCell ref="C9:G10"/>
    <mergeCell ref="H9:AA10"/>
    <mergeCell ref="C13:G13"/>
    <mergeCell ref="H13:R13"/>
    <mergeCell ref="A12:B12"/>
    <mergeCell ref="D23:F23"/>
    <mergeCell ref="G23:I23"/>
    <mergeCell ref="J23:L23"/>
    <mergeCell ref="D22:F22"/>
    <mergeCell ref="G22:I22"/>
    <mergeCell ref="J22:L22"/>
    <mergeCell ref="C14:G14"/>
    <mergeCell ref="H14:R14"/>
    <mergeCell ref="C15:G15"/>
    <mergeCell ref="H15:R15"/>
    <mergeCell ref="C19:C21"/>
    <mergeCell ref="D19:F21"/>
    <mergeCell ref="G19:I21"/>
    <mergeCell ref="J19:L21"/>
    <mergeCell ref="M19:R21"/>
    <mergeCell ref="A18:B18"/>
  </mergeCells>
  <phoneticPr fontId="6"/>
  <dataValidations count="4">
    <dataValidation type="whole" allowBlank="1" showInputMessage="1" showErrorMessage="1" sqref="J23:L29" xr:uid="{8BE35684-EC8D-4007-A5F3-99514AEA70D3}">
      <formula1>1</formula1>
      <formula2>200</formula2>
    </dataValidation>
    <dataValidation type="list" allowBlank="1" showInputMessage="1" showErrorMessage="1" sqref="G23:I29" xr:uid="{B8E9F14C-00F7-4C63-A2B6-6F4BE75FFFAA}">
      <formula1>"ICU,HCU,一般病床,療養病床"</formula1>
    </dataValidation>
    <dataValidation type="list" allowBlank="1" showInputMessage="1" showErrorMessage="1" sqref="H13:R13" xr:uid="{B8E498EB-3FA9-48BF-8105-3106ABDF765F}">
      <formula1>"奈良市保健所,郡山保健所,中和保健所,吉野保健所"</formula1>
    </dataValidation>
    <dataValidation type="list" allowBlank="1" showInputMessage="1" showErrorMessage="1" sqref="X23:AB29 X41:Z42" xr:uid="{FE3437F6-93AE-41A4-822E-62B26F6545AD}">
      <formula1>"○,×"</formula1>
    </dataValidation>
  </dataValidations>
  <printOptions horizontalCentered="1"/>
  <pageMargins left="0.31496062992125984" right="0.31496062992125984" top="0.55118110236220474" bottom="0.35433070866141736" header="0.31496062992125984" footer="0.31496062992125984"/>
  <pageSetup paperSize="9" orientation="portrait" r:id="rId1"/>
  <rowBreaks count="1" manualBreakCount="1">
    <brk id="3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04936-231D-4804-92F4-E060CBD3E38C}">
  <sheetPr>
    <tabColor rgb="FF00B0F0"/>
  </sheetPr>
  <dimension ref="A1:AW39"/>
  <sheetViews>
    <sheetView showGridLines="0" zoomScaleNormal="100" zoomScaleSheetLayoutView="100" workbookViewId="0">
      <selection activeCell="AG7" sqref="AG7"/>
    </sheetView>
  </sheetViews>
  <sheetFormatPr defaultColWidth="3" defaultRowHeight="18" customHeight="1"/>
  <cols>
    <col min="1" max="28" width="3" style="76"/>
    <col min="29" max="29" width="3" style="76" customWidth="1"/>
    <col min="30" max="16384" width="3" style="76"/>
  </cols>
  <sheetData>
    <row r="1" spans="1:49" ht="30.6" customHeight="1">
      <c r="AD1" s="64" t="s">
        <v>74</v>
      </c>
    </row>
    <row r="2" spans="1:49" ht="18" customHeight="1">
      <c r="A2" s="44" t="s">
        <v>107</v>
      </c>
      <c r="B2" s="44"/>
      <c r="C2" s="44"/>
      <c r="D2" s="44"/>
      <c r="E2" s="44"/>
      <c r="F2" s="44"/>
      <c r="G2" s="44"/>
      <c r="AC2" s="47"/>
    </row>
    <row r="3" spans="1:49" ht="18" customHeight="1">
      <c r="S3" s="183" t="s">
        <v>104</v>
      </c>
      <c r="T3" s="183"/>
      <c r="U3" s="183"/>
      <c r="V3" s="183"/>
      <c r="W3" s="183"/>
      <c r="X3" s="183"/>
      <c r="Y3" s="183"/>
      <c r="Z3" s="183"/>
      <c r="AA3" s="183"/>
      <c r="AB3" s="183"/>
      <c r="AC3" s="47"/>
      <c r="AD3" s="55" t="s">
        <v>92</v>
      </c>
      <c r="AE3" s="55"/>
      <c r="AF3" s="55"/>
      <c r="AG3" s="55"/>
      <c r="AH3" s="55"/>
      <c r="AI3" s="55"/>
      <c r="AJ3" s="55"/>
      <c r="AK3" s="55"/>
      <c r="AL3" s="55"/>
      <c r="AM3" s="55"/>
      <c r="AN3" s="55"/>
      <c r="AO3" s="55"/>
      <c r="AP3" s="55"/>
      <c r="AQ3" s="55"/>
      <c r="AR3" s="55"/>
      <c r="AS3" s="55"/>
      <c r="AT3" s="55"/>
      <c r="AU3" s="55"/>
      <c r="AV3" s="55"/>
      <c r="AW3" s="55"/>
    </row>
    <row r="4" spans="1:49" ht="18" customHeight="1">
      <c r="S4" s="190" t="s">
        <v>52</v>
      </c>
      <c r="T4" s="190"/>
      <c r="U4" s="48">
        <v>6</v>
      </c>
      <c r="V4" s="74" t="s">
        <v>53</v>
      </c>
      <c r="W4" s="189">
        <v>3</v>
      </c>
      <c r="X4" s="189"/>
      <c r="Y4" s="74" t="s">
        <v>55</v>
      </c>
      <c r="Z4" s="189"/>
      <c r="AA4" s="189"/>
      <c r="AB4" s="74" t="s">
        <v>54</v>
      </c>
      <c r="AC4" s="47"/>
      <c r="AD4" s="55" t="s">
        <v>234</v>
      </c>
      <c r="AE4" s="55"/>
      <c r="AF4" s="55"/>
      <c r="AG4" s="55"/>
      <c r="AH4" s="55"/>
      <c r="AI4" s="55"/>
      <c r="AJ4" s="55"/>
      <c r="AK4" s="55"/>
      <c r="AL4" s="55"/>
      <c r="AM4" s="55"/>
      <c r="AN4" s="55"/>
      <c r="AO4" s="55"/>
      <c r="AP4" s="55"/>
      <c r="AQ4" s="55"/>
      <c r="AR4" s="55"/>
      <c r="AS4" s="55"/>
      <c r="AT4" s="55"/>
      <c r="AU4" s="55"/>
      <c r="AV4" s="55"/>
      <c r="AW4" s="55"/>
    </row>
    <row r="5" spans="1:49" ht="18" customHeight="1">
      <c r="AC5" s="47"/>
      <c r="AE5" s="55"/>
      <c r="AF5" s="55"/>
      <c r="AG5" s="55"/>
      <c r="AH5" s="55"/>
      <c r="AI5" s="55"/>
      <c r="AJ5" s="55"/>
      <c r="AK5" s="55"/>
      <c r="AL5" s="55"/>
      <c r="AM5" s="55"/>
      <c r="AN5" s="55"/>
      <c r="AO5" s="55"/>
      <c r="AP5" s="55"/>
      <c r="AQ5" s="55"/>
      <c r="AR5" s="55"/>
      <c r="AS5" s="55"/>
      <c r="AT5" s="55"/>
      <c r="AU5" s="55"/>
      <c r="AV5" s="55"/>
      <c r="AW5" s="55"/>
    </row>
    <row r="6" spans="1:49" ht="18" customHeight="1">
      <c r="AC6" s="47"/>
      <c r="AD6" s="55"/>
      <c r="AE6" s="55"/>
      <c r="AF6" s="55"/>
      <c r="AG6" s="55"/>
      <c r="AH6" s="55"/>
      <c r="AI6" s="55"/>
      <c r="AJ6" s="55"/>
      <c r="AK6" s="55"/>
      <c r="AL6" s="55"/>
      <c r="AM6" s="55"/>
      <c r="AN6" s="55"/>
      <c r="AO6" s="55"/>
      <c r="AP6" s="55"/>
      <c r="AQ6" s="55"/>
      <c r="AR6" s="55"/>
      <c r="AS6" s="55"/>
      <c r="AT6" s="55"/>
      <c r="AU6" s="55"/>
      <c r="AV6" s="55"/>
      <c r="AW6" s="55"/>
    </row>
    <row r="7" spans="1:49" ht="18" customHeight="1">
      <c r="A7" s="50" t="s">
        <v>56</v>
      </c>
      <c r="AC7" s="47"/>
      <c r="AD7" s="55"/>
      <c r="AE7" s="55"/>
      <c r="AF7" s="55"/>
      <c r="AG7" s="55"/>
      <c r="AH7" s="55"/>
      <c r="AI7" s="55"/>
      <c r="AJ7" s="55"/>
      <c r="AK7" s="55"/>
      <c r="AL7" s="55"/>
      <c r="AM7" s="55"/>
      <c r="AN7" s="55"/>
      <c r="AO7" s="55"/>
      <c r="AP7" s="55"/>
      <c r="AQ7" s="55"/>
      <c r="AR7" s="55"/>
      <c r="AS7" s="55"/>
      <c r="AT7" s="55"/>
      <c r="AU7" s="55"/>
      <c r="AV7" s="55"/>
      <c r="AW7" s="55"/>
    </row>
    <row r="8" spans="1:49" ht="18" customHeight="1">
      <c r="AC8" s="47"/>
      <c r="AD8" s="55"/>
      <c r="AE8" s="55"/>
      <c r="AF8" s="55"/>
      <c r="AG8" s="55"/>
      <c r="AH8" s="55"/>
      <c r="AI8" s="55"/>
      <c r="AJ8" s="55"/>
      <c r="AK8" s="55"/>
      <c r="AL8" s="55"/>
      <c r="AM8" s="55"/>
      <c r="AN8" s="55"/>
      <c r="AO8" s="55"/>
      <c r="AP8" s="55"/>
      <c r="AQ8" s="55"/>
      <c r="AR8" s="55"/>
      <c r="AS8" s="55"/>
      <c r="AT8" s="55"/>
      <c r="AU8" s="55"/>
      <c r="AV8" s="55"/>
      <c r="AW8" s="55"/>
    </row>
    <row r="9" spans="1:49" ht="18" customHeight="1">
      <c r="N9" s="50" t="s">
        <v>103</v>
      </c>
      <c r="AC9" s="47"/>
      <c r="AD9" s="55"/>
      <c r="AE9" s="55"/>
      <c r="AF9" s="55"/>
      <c r="AG9" s="55"/>
      <c r="AH9" s="55"/>
      <c r="AI9" s="55"/>
      <c r="AJ9" s="55"/>
      <c r="AK9" s="55"/>
      <c r="AL9" s="55"/>
      <c r="AM9" s="55"/>
      <c r="AN9" s="55"/>
      <c r="AO9" s="55"/>
      <c r="AP9" s="55"/>
      <c r="AQ9" s="55"/>
      <c r="AR9" s="55"/>
      <c r="AS9" s="55"/>
      <c r="AT9" s="55"/>
      <c r="AU9" s="55"/>
      <c r="AV9" s="55"/>
      <c r="AW9" s="55"/>
    </row>
    <row r="10" spans="1:49" ht="18" customHeight="1">
      <c r="N10" s="50" t="s">
        <v>58</v>
      </c>
      <c r="AC10" s="47"/>
      <c r="AD10" s="55"/>
      <c r="AE10" s="55"/>
      <c r="AF10" s="55"/>
      <c r="AG10" s="55"/>
      <c r="AH10" s="55"/>
      <c r="AI10" s="55"/>
      <c r="AJ10" s="55"/>
      <c r="AK10" s="55"/>
      <c r="AL10" s="55"/>
      <c r="AM10" s="55"/>
      <c r="AN10" s="55"/>
      <c r="AO10" s="55"/>
      <c r="AP10" s="55"/>
      <c r="AQ10" s="55"/>
      <c r="AR10" s="55"/>
      <c r="AS10" s="55"/>
      <c r="AT10" s="55"/>
      <c r="AU10" s="55"/>
      <c r="AV10" s="55"/>
      <c r="AW10" s="55"/>
    </row>
    <row r="11" spans="1:49" ht="18" customHeight="1">
      <c r="N11" s="51" t="s">
        <v>59</v>
      </c>
      <c r="O11" s="252" t="str">
        <f>申請書!O11</f>
        <v>奈良市登大路町○○番地</v>
      </c>
      <c r="P11" s="252"/>
      <c r="Q11" s="252"/>
      <c r="R11" s="252"/>
      <c r="S11" s="252"/>
      <c r="T11" s="252"/>
      <c r="U11" s="252"/>
      <c r="V11" s="252"/>
      <c r="W11" s="252"/>
      <c r="X11" s="252"/>
      <c r="Y11" s="252"/>
      <c r="Z11" s="252"/>
      <c r="AA11" s="252"/>
      <c r="AB11" s="252"/>
      <c r="AC11" s="47"/>
      <c r="AD11" s="55" t="s">
        <v>106</v>
      </c>
      <c r="AE11" s="55"/>
      <c r="AF11" s="55"/>
      <c r="AG11" s="55"/>
      <c r="AH11" s="55"/>
      <c r="AI11" s="55"/>
      <c r="AJ11" s="55"/>
      <c r="AK11" s="55"/>
      <c r="AL11" s="55"/>
      <c r="AM11" s="55"/>
      <c r="AN11" s="55"/>
      <c r="AO11" s="55"/>
      <c r="AP11" s="55"/>
      <c r="AQ11" s="55"/>
      <c r="AR11" s="55"/>
      <c r="AS11" s="55"/>
      <c r="AT11" s="55"/>
      <c r="AU11" s="55"/>
      <c r="AV11" s="55"/>
      <c r="AW11" s="55"/>
    </row>
    <row r="12" spans="1:49" ht="18" customHeight="1">
      <c r="N12" s="50" t="s">
        <v>60</v>
      </c>
      <c r="AC12" s="47"/>
      <c r="AD12" s="55"/>
      <c r="AE12" s="55"/>
      <c r="AF12" s="55"/>
      <c r="AG12" s="55"/>
      <c r="AH12" s="55"/>
      <c r="AI12" s="55"/>
      <c r="AJ12" s="55"/>
      <c r="AK12" s="55"/>
      <c r="AL12" s="55"/>
      <c r="AM12" s="55"/>
      <c r="AN12" s="55"/>
      <c r="AO12" s="55"/>
      <c r="AP12" s="55"/>
      <c r="AQ12" s="55"/>
      <c r="AR12" s="55"/>
      <c r="AS12" s="55"/>
      <c r="AT12" s="55"/>
      <c r="AU12" s="55"/>
      <c r="AV12" s="55"/>
      <c r="AW12" s="55"/>
    </row>
    <row r="13" spans="1:49" ht="18" customHeight="1">
      <c r="O13" s="252" t="str">
        <f>申請書!O13</f>
        <v>医療法人○○会</v>
      </c>
      <c r="P13" s="252"/>
      <c r="Q13" s="252"/>
      <c r="R13" s="252"/>
      <c r="S13" s="252"/>
      <c r="T13" s="252"/>
      <c r="U13" s="252"/>
      <c r="V13" s="252"/>
      <c r="W13" s="252"/>
      <c r="X13" s="252"/>
      <c r="Y13" s="252"/>
      <c r="Z13" s="252"/>
      <c r="AA13" s="252"/>
      <c r="AB13" s="252"/>
      <c r="AC13" s="47"/>
      <c r="AD13" s="55" t="s">
        <v>106</v>
      </c>
      <c r="AE13" s="55"/>
      <c r="AF13" s="55"/>
      <c r="AG13" s="55"/>
      <c r="AH13" s="55"/>
      <c r="AI13" s="55"/>
      <c r="AJ13" s="55"/>
      <c r="AK13" s="55"/>
      <c r="AL13" s="55"/>
      <c r="AM13" s="55"/>
      <c r="AN13" s="55"/>
      <c r="AO13" s="55"/>
      <c r="AP13" s="55"/>
      <c r="AQ13" s="55"/>
      <c r="AR13" s="55"/>
      <c r="AS13" s="55"/>
      <c r="AT13" s="55"/>
      <c r="AU13" s="55"/>
      <c r="AV13" s="55"/>
      <c r="AW13" s="55"/>
    </row>
    <row r="14" spans="1:49" ht="18" customHeight="1">
      <c r="O14" s="251" t="str">
        <f>申請書!O14</f>
        <v>理事長　○○　○○</v>
      </c>
      <c r="P14" s="251"/>
      <c r="Q14" s="251"/>
      <c r="R14" s="251"/>
      <c r="S14" s="251"/>
      <c r="T14" s="251"/>
      <c r="U14" s="251"/>
      <c r="V14" s="251"/>
      <c r="W14" s="251"/>
      <c r="X14" s="251"/>
      <c r="Y14" s="251"/>
      <c r="Z14" s="251"/>
      <c r="AA14" s="251"/>
      <c r="AB14" s="251"/>
      <c r="AC14" s="47"/>
      <c r="AD14" s="55" t="s">
        <v>106</v>
      </c>
      <c r="AE14" s="55"/>
      <c r="AF14" s="55"/>
      <c r="AG14" s="55"/>
      <c r="AH14" s="55"/>
      <c r="AI14" s="55"/>
      <c r="AJ14" s="55"/>
      <c r="AK14" s="55"/>
      <c r="AL14" s="55"/>
      <c r="AM14" s="55"/>
      <c r="AN14" s="55"/>
      <c r="AO14" s="55"/>
      <c r="AP14" s="55"/>
      <c r="AQ14" s="55"/>
      <c r="AR14" s="55"/>
      <c r="AS14" s="55"/>
      <c r="AT14" s="55"/>
      <c r="AU14" s="55"/>
      <c r="AV14" s="55"/>
      <c r="AW14" s="55"/>
    </row>
    <row r="15" spans="1:49" ht="18" customHeight="1">
      <c r="AC15" s="47"/>
      <c r="AD15" s="55"/>
      <c r="AE15" s="55"/>
      <c r="AF15" s="55"/>
      <c r="AG15" s="55"/>
      <c r="AH15" s="55"/>
      <c r="AI15" s="55"/>
      <c r="AJ15" s="55"/>
      <c r="AK15" s="55"/>
      <c r="AL15" s="55"/>
      <c r="AM15" s="55"/>
      <c r="AN15" s="55"/>
      <c r="AO15" s="55"/>
      <c r="AP15" s="55"/>
      <c r="AQ15" s="55"/>
      <c r="AR15" s="55"/>
      <c r="AS15" s="55"/>
      <c r="AT15" s="55"/>
      <c r="AU15" s="55"/>
      <c r="AV15" s="55"/>
      <c r="AW15" s="55"/>
    </row>
    <row r="16" spans="1:49" ht="18" customHeight="1">
      <c r="AC16" s="47"/>
      <c r="AD16" s="55"/>
    </row>
    <row r="17" spans="1:30" ht="18" customHeight="1">
      <c r="A17" s="187" t="s">
        <v>108</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47"/>
      <c r="AD17" s="55"/>
    </row>
    <row r="18" spans="1:30" ht="18" customHeight="1">
      <c r="AC18" s="47"/>
    </row>
    <row r="19" spans="1:30" ht="18" customHeight="1">
      <c r="AC19" s="47"/>
    </row>
    <row r="20" spans="1:30" ht="18" customHeight="1">
      <c r="A20" s="52" t="s">
        <v>110</v>
      </c>
      <c r="AC20" s="47"/>
    </row>
    <row r="21" spans="1:30" ht="18" customHeight="1">
      <c r="AC21" s="47"/>
    </row>
    <row r="22" spans="1:30" ht="18" customHeight="1">
      <c r="AC22" s="47"/>
    </row>
    <row r="23" spans="1:30" ht="18" customHeight="1">
      <c r="A23" s="50" t="s">
        <v>63</v>
      </c>
      <c r="K23" s="76" t="s">
        <v>176</v>
      </c>
      <c r="AC23" s="47"/>
    </row>
    <row r="24" spans="1:30" ht="18" customHeight="1">
      <c r="A24" s="50"/>
      <c r="K24" s="76" t="s">
        <v>68</v>
      </c>
      <c r="AC24" s="47"/>
    </row>
    <row r="25" spans="1:30" ht="18" customHeight="1">
      <c r="A25" s="50"/>
      <c r="AC25" s="47"/>
    </row>
    <row r="26" spans="1:30" ht="18" customHeight="1">
      <c r="A26" s="50"/>
      <c r="AC26" s="47"/>
    </row>
    <row r="27" spans="1:30" ht="18" customHeight="1">
      <c r="A27" s="50" t="s">
        <v>66</v>
      </c>
      <c r="K27" s="251" t="s">
        <v>82</v>
      </c>
      <c r="L27" s="251"/>
      <c r="M27" s="251"/>
      <c r="N27" s="251"/>
      <c r="O27" s="251"/>
      <c r="P27" s="251"/>
      <c r="Q27" s="251"/>
      <c r="R27" s="251"/>
      <c r="S27" s="251"/>
      <c r="T27" s="251"/>
      <c r="U27" s="251"/>
      <c r="V27" s="251"/>
      <c r="W27" s="251"/>
      <c r="X27" s="251"/>
      <c r="Y27" s="251"/>
      <c r="Z27" s="251"/>
      <c r="AC27" s="47"/>
      <c r="AD27" s="55" t="s">
        <v>106</v>
      </c>
    </row>
    <row r="28" spans="1:30" ht="18" customHeight="1">
      <c r="A28" s="50"/>
      <c r="J28" s="76" t="s">
        <v>69</v>
      </c>
      <c r="K28" s="251" t="s">
        <v>79</v>
      </c>
      <c r="L28" s="251"/>
      <c r="M28" s="251"/>
      <c r="N28" s="251"/>
      <c r="O28" s="251"/>
      <c r="P28" s="251"/>
      <c r="Q28" s="251"/>
      <c r="R28" s="251"/>
      <c r="S28" s="251"/>
      <c r="T28" s="251"/>
      <c r="U28" s="251"/>
      <c r="V28" s="251"/>
      <c r="W28" s="251"/>
      <c r="X28" s="251"/>
      <c r="Y28" s="251"/>
      <c r="Z28" s="251"/>
      <c r="AA28" s="76" t="s">
        <v>70</v>
      </c>
      <c r="AC28" s="47"/>
      <c r="AD28" s="55" t="s">
        <v>106</v>
      </c>
    </row>
    <row r="29" spans="1:30" ht="18" customHeight="1">
      <c r="A29" s="50"/>
      <c r="AC29" s="47"/>
      <c r="AD29" s="60"/>
    </row>
    <row r="30" spans="1:30" ht="18" customHeight="1">
      <c r="A30" s="50"/>
      <c r="AC30" s="47"/>
      <c r="AD30" s="60"/>
    </row>
    <row r="31" spans="1:30" ht="18" customHeight="1">
      <c r="A31" s="76" t="s">
        <v>109</v>
      </c>
      <c r="K31" s="76" t="s">
        <v>73</v>
      </c>
      <c r="AC31" s="47"/>
    </row>
    <row r="32" spans="1:30" ht="18" customHeight="1">
      <c r="AC32" s="47"/>
    </row>
    <row r="33" spans="1:29" ht="18" customHeight="1">
      <c r="AC33" s="47"/>
    </row>
    <row r="34" spans="1:29" ht="18" customHeight="1">
      <c r="AC34" s="47"/>
    </row>
    <row r="35" spans="1:29" ht="18" customHeight="1">
      <c r="AC35" s="47"/>
    </row>
    <row r="36" spans="1:29" ht="18" customHeight="1">
      <c r="A36" s="45" t="s">
        <v>67</v>
      </c>
      <c r="AC36" s="47"/>
    </row>
    <row r="37" spans="1:29" ht="18" customHeight="1">
      <c r="AC37" s="47"/>
    </row>
    <row r="38" spans="1:29" ht="18" customHeight="1">
      <c r="AC38" s="47"/>
    </row>
    <row r="39" spans="1:29" ht="18"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sheetData>
  <sheetProtection algorithmName="SHA-512" hashValue="E9HLB+x270l1AU7VME6hGDiMKlUAzjGGQ3LQ2Oxd+fhGuvg4bqwMBKokG7G0B35ThGGRO3Y2bjqwUCnnTuDYaQ==" saltValue="EV3lWiILXiwwuZceIjohUA==" spinCount="100000" sheet="1" objects="1" scenarios="1"/>
  <mergeCells count="10">
    <mergeCell ref="O14:AB14"/>
    <mergeCell ref="A17:AB17"/>
    <mergeCell ref="K27:Z27"/>
    <mergeCell ref="K28:Z28"/>
    <mergeCell ref="S3:AB3"/>
    <mergeCell ref="S4:T4"/>
    <mergeCell ref="W4:X4"/>
    <mergeCell ref="Z4:AA4"/>
    <mergeCell ref="O11:AB11"/>
    <mergeCell ref="O13:AB13"/>
  </mergeCells>
  <phoneticPr fontId="6"/>
  <conditionalFormatting sqref="W4:X4">
    <cfRule type="expression" dxfId="3" priority="3">
      <formula>W4&lt;&gt;""</formula>
    </cfRule>
    <cfRule type="expression" dxfId="2" priority="4">
      <formula>"W3="""""</formula>
    </cfRule>
  </conditionalFormatting>
  <conditionalFormatting sqref="Z4:AA4">
    <cfRule type="expression" dxfId="1" priority="1">
      <formula>Z4&lt;&gt;""</formula>
    </cfRule>
    <cfRule type="expression" dxfId="0" priority="2">
      <formula>"W3="""""</formula>
    </cfRule>
  </conditionalFormatting>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1F751-92A1-4592-80F6-A0B21C46BC1F}">
  <sheetPr>
    <tabColor rgb="FF00B0F0"/>
    <pageSetUpPr fitToPage="1"/>
  </sheetPr>
  <dimension ref="B1:K12"/>
  <sheetViews>
    <sheetView view="pageBreakPreview" zoomScaleNormal="100" zoomScaleSheetLayoutView="100" workbookViewId="0">
      <selection activeCell="G10" sqref="G10"/>
    </sheetView>
  </sheetViews>
  <sheetFormatPr defaultRowHeight="18"/>
  <cols>
    <col min="1" max="1" width="2.3984375" customWidth="1"/>
    <col min="2" max="2" width="22.09765625" customWidth="1"/>
    <col min="3" max="10" width="13.59765625" customWidth="1"/>
    <col min="12" max="12" width="2.5" customWidth="1"/>
  </cols>
  <sheetData>
    <row r="1" spans="2:11" ht="39.9" customHeight="1">
      <c r="B1" t="s">
        <v>185</v>
      </c>
    </row>
    <row r="2" spans="2:11" ht="39.9" customHeight="1">
      <c r="B2" s="192" t="s">
        <v>186</v>
      </c>
      <c r="C2" s="192"/>
      <c r="D2" s="192"/>
      <c r="E2" s="192"/>
      <c r="F2" s="192"/>
      <c r="G2" s="192"/>
      <c r="H2" s="192"/>
      <c r="I2" s="192"/>
      <c r="J2" s="192"/>
      <c r="K2" s="192"/>
    </row>
    <row r="3" spans="2:11" ht="39.9" customHeight="1">
      <c r="B3" s="75"/>
    </row>
    <row r="4" spans="2:11" ht="39.9" customHeight="1" thickBot="1">
      <c r="K4" s="12" t="s">
        <v>20</v>
      </c>
    </row>
    <row r="5" spans="2:11" ht="54">
      <c r="B5" s="193" t="s">
        <v>0</v>
      </c>
      <c r="C5" s="1" t="s">
        <v>1</v>
      </c>
      <c r="D5" s="2" t="s">
        <v>2</v>
      </c>
      <c r="E5" s="1" t="s">
        <v>3</v>
      </c>
      <c r="F5" s="2" t="s">
        <v>111</v>
      </c>
      <c r="G5" s="1" t="s">
        <v>5</v>
      </c>
      <c r="H5" s="2" t="s">
        <v>6</v>
      </c>
      <c r="I5" s="2" t="s">
        <v>7</v>
      </c>
      <c r="J5" s="2" t="s">
        <v>8</v>
      </c>
      <c r="K5" s="3" t="s">
        <v>9</v>
      </c>
    </row>
    <row r="6" spans="2:11" ht="39.9" customHeight="1" thickBot="1">
      <c r="B6" s="194"/>
      <c r="C6" s="4" t="s">
        <v>10</v>
      </c>
      <c r="D6" s="4" t="s">
        <v>11</v>
      </c>
      <c r="E6" s="4" t="s">
        <v>18</v>
      </c>
      <c r="F6" s="4" t="s">
        <v>12</v>
      </c>
      <c r="G6" s="5" t="s">
        <v>13</v>
      </c>
      <c r="H6" s="5" t="s">
        <v>14</v>
      </c>
      <c r="I6" s="5" t="s">
        <v>15</v>
      </c>
      <c r="J6" s="5" t="s">
        <v>16</v>
      </c>
      <c r="K6" s="6"/>
    </row>
    <row r="7" spans="2:11" ht="67.5" customHeight="1" thickBot="1">
      <c r="B7" s="14" t="s">
        <v>176</v>
      </c>
      <c r="C7" s="56">
        <f>決算書抄本!D11</f>
        <v>0</v>
      </c>
      <c r="D7" s="56">
        <f>SUM(決算書抄本!B8:'決算書抄本'!B10)</f>
        <v>0</v>
      </c>
      <c r="E7" s="7">
        <f>C7-D7</f>
        <v>0</v>
      </c>
      <c r="F7" s="56">
        <f>決算書抄本!D11</f>
        <v>0</v>
      </c>
      <c r="G7" s="56">
        <f>'別紙5-4-4'!G23</f>
        <v>0</v>
      </c>
      <c r="H7" s="7">
        <f>MIN(E7,F7,G7)</f>
        <v>0</v>
      </c>
      <c r="I7" s="15"/>
      <c r="J7" s="15"/>
      <c r="K7" s="8"/>
    </row>
    <row r="8" spans="2:11" ht="39.9" customHeight="1" thickTop="1" thickBot="1">
      <c r="B8" s="13" t="s">
        <v>19</v>
      </c>
      <c r="C8" s="9">
        <f t="shared" ref="C8:H8" si="0">SUM(C7:C7)</f>
        <v>0</v>
      </c>
      <c r="D8" s="9">
        <f t="shared" si="0"/>
        <v>0</v>
      </c>
      <c r="E8" s="9">
        <f t="shared" si="0"/>
        <v>0</v>
      </c>
      <c r="F8" s="9">
        <f t="shared" si="0"/>
        <v>0</v>
      </c>
      <c r="G8" s="9">
        <f t="shared" si="0"/>
        <v>0</v>
      </c>
      <c r="H8" s="9">
        <f t="shared" si="0"/>
        <v>0</v>
      </c>
      <c r="I8" s="9">
        <f>ROUNDDOWN(H8,-3)</f>
        <v>0</v>
      </c>
      <c r="J8" s="9">
        <f>I8</f>
        <v>0</v>
      </c>
      <c r="K8" s="10"/>
    </row>
    <row r="9" spans="2:11" ht="39.9" customHeight="1">
      <c r="B9" t="s">
        <v>17</v>
      </c>
    </row>
    <row r="10" spans="2:11" ht="39.9" customHeight="1">
      <c r="B10" t="s">
        <v>21</v>
      </c>
    </row>
    <row r="12" spans="2:11" ht="22.2">
      <c r="B12" s="57" t="s">
        <v>147</v>
      </c>
    </row>
  </sheetData>
  <sheetProtection algorithmName="SHA-512" hashValue="hf9GIETOQXkQspezhkSTUsDw9zz8ExwrLuF90yFVGIamIQvEQ+1/Z3gmlyd9pLerreUqX37lusHOSZXpmtsbaA==" saltValue="9LO5EFnrOOiC97nx0sR+2g==" spinCount="100000" sheet="1" objects="1" scenarios="1"/>
  <mergeCells count="2">
    <mergeCell ref="B2:K2"/>
    <mergeCell ref="B5:B6"/>
  </mergeCells>
  <phoneticPr fontId="6"/>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8367-E124-470F-808A-269D86626400}">
  <sheetPr>
    <tabColor rgb="FF00B0F0"/>
  </sheetPr>
  <dimension ref="A1:J24"/>
  <sheetViews>
    <sheetView view="pageBreakPreview" zoomScale="80" zoomScaleNormal="100" zoomScaleSheetLayoutView="80" workbookViewId="0">
      <selection activeCell="F21" sqref="F21"/>
    </sheetView>
  </sheetViews>
  <sheetFormatPr defaultRowHeight="19.8"/>
  <cols>
    <col min="1" max="1" width="1.19921875" style="16" customWidth="1"/>
    <col min="2" max="2" width="25.59765625" style="16" customWidth="1"/>
    <col min="3" max="6" width="13.59765625" style="16" customWidth="1"/>
    <col min="7" max="7" width="14" style="16" bestFit="1" customWidth="1"/>
    <col min="8" max="8" width="25.59765625" style="16" customWidth="1"/>
    <col min="9" max="9" width="2.59765625" style="16" customWidth="1"/>
    <col min="10" max="256" width="8.796875" style="16"/>
    <col min="257" max="257" width="1.19921875" style="16" customWidth="1"/>
    <col min="258" max="258" width="24.3984375" style="16" customWidth="1"/>
    <col min="259" max="263" width="13.59765625" style="16" customWidth="1"/>
    <col min="264" max="264" width="30.59765625" style="16" customWidth="1"/>
    <col min="265" max="512" width="8.796875" style="16"/>
    <col min="513" max="513" width="1.19921875" style="16" customWidth="1"/>
    <col min="514" max="514" width="24.3984375" style="16" customWidth="1"/>
    <col min="515" max="519" width="13.59765625" style="16" customWidth="1"/>
    <col min="520" max="520" width="30.59765625" style="16" customWidth="1"/>
    <col min="521" max="768" width="8.796875" style="16"/>
    <col min="769" max="769" width="1.19921875" style="16" customWidth="1"/>
    <col min="770" max="770" width="24.3984375" style="16" customWidth="1"/>
    <col min="771" max="775" width="13.59765625" style="16" customWidth="1"/>
    <col min="776" max="776" width="30.59765625" style="16" customWidth="1"/>
    <col min="777" max="1024" width="8.796875" style="16"/>
    <col min="1025" max="1025" width="1.19921875" style="16" customWidth="1"/>
    <col min="1026" max="1026" width="24.3984375" style="16" customWidth="1"/>
    <col min="1027" max="1031" width="13.59765625" style="16" customWidth="1"/>
    <col min="1032" max="1032" width="30.59765625" style="16" customWidth="1"/>
    <col min="1033" max="1280" width="8.796875" style="16"/>
    <col min="1281" max="1281" width="1.19921875" style="16" customWidth="1"/>
    <col min="1282" max="1282" width="24.3984375" style="16" customWidth="1"/>
    <col min="1283" max="1287" width="13.59765625" style="16" customWidth="1"/>
    <col min="1288" max="1288" width="30.59765625" style="16" customWidth="1"/>
    <col min="1289" max="1536" width="8.796875" style="16"/>
    <col min="1537" max="1537" width="1.19921875" style="16" customWidth="1"/>
    <col min="1538" max="1538" width="24.3984375" style="16" customWidth="1"/>
    <col min="1539" max="1543" width="13.59765625" style="16" customWidth="1"/>
    <col min="1544" max="1544" width="30.59765625" style="16" customWidth="1"/>
    <col min="1545" max="1792" width="8.796875" style="16"/>
    <col min="1793" max="1793" width="1.19921875" style="16" customWidth="1"/>
    <col min="1794" max="1794" width="24.3984375" style="16" customWidth="1"/>
    <col min="1795" max="1799" width="13.59765625" style="16" customWidth="1"/>
    <col min="1800" max="1800" width="30.59765625" style="16" customWidth="1"/>
    <col min="1801" max="2048" width="8.796875" style="16"/>
    <col min="2049" max="2049" width="1.19921875" style="16" customWidth="1"/>
    <col min="2050" max="2050" width="24.3984375" style="16" customWidth="1"/>
    <col min="2051" max="2055" width="13.59765625" style="16" customWidth="1"/>
    <col min="2056" max="2056" width="30.59765625" style="16" customWidth="1"/>
    <col min="2057" max="2304" width="8.796875" style="16"/>
    <col min="2305" max="2305" width="1.19921875" style="16" customWidth="1"/>
    <col min="2306" max="2306" width="24.3984375" style="16" customWidth="1"/>
    <col min="2307" max="2311" width="13.59765625" style="16" customWidth="1"/>
    <col min="2312" max="2312" width="30.59765625" style="16" customWidth="1"/>
    <col min="2313" max="2560" width="8.796875" style="16"/>
    <col min="2561" max="2561" width="1.19921875" style="16" customWidth="1"/>
    <col min="2562" max="2562" width="24.3984375" style="16" customWidth="1"/>
    <col min="2563" max="2567" width="13.59765625" style="16" customWidth="1"/>
    <col min="2568" max="2568" width="30.59765625" style="16" customWidth="1"/>
    <col min="2569" max="2816" width="8.796875" style="16"/>
    <col min="2817" max="2817" width="1.19921875" style="16" customWidth="1"/>
    <col min="2818" max="2818" width="24.3984375" style="16" customWidth="1"/>
    <col min="2819" max="2823" width="13.59765625" style="16" customWidth="1"/>
    <col min="2824" max="2824" width="30.59765625" style="16" customWidth="1"/>
    <col min="2825" max="3072" width="8.796875" style="16"/>
    <col min="3073" max="3073" width="1.19921875" style="16" customWidth="1"/>
    <col min="3074" max="3074" width="24.3984375" style="16" customWidth="1"/>
    <col min="3075" max="3079" width="13.59765625" style="16" customWidth="1"/>
    <col min="3080" max="3080" width="30.59765625" style="16" customWidth="1"/>
    <col min="3081" max="3328" width="8.796875" style="16"/>
    <col min="3329" max="3329" width="1.19921875" style="16" customWidth="1"/>
    <col min="3330" max="3330" width="24.3984375" style="16" customWidth="1"/>
    <col min="3331" max="3335" width="13.59765625" style="16" customWidth="1"/>
    <col min="3336" max="3336" width="30.59765625" style="16" customWidth="1"/>
    <col min="3337" max="3584" width="8.796875" style="16"/>
    <col min="3585" max="3585" width="1.19921875" style="16" customWidth="1"/>
    <col min="3586" max="3586" width="24.3984375" style="16" customWidth="1"/>
    <col min="3587" max="3591" width="13.59765625" style="16" customWidth="1"/>
    <col min="3592" max="3592" width="30.59765625" style="16" customWidth="1"/>
    <col min="3593" max="3840" width="8.796875" style="16"/>
    <col min="3841" max="3841" width="1.19921875" style="16" customWidth="1"/>
    <col min="3842" max="3842" width="24.3984375" style="16" customWidth="1"/>
    <col min="3843" max="3847" width="13.59765625" style="16" customWidth="1"/>
    <col min="3848" max="3848" width="30.59765625" style="16" customWidth="1"/>
    <col min="3849" max="4096" width="8.796875" style="16"/>
    <col min="4097" max="4097" width="1.19921875" style="16" customWidth="1"/>
    <col min="4098" max="4098" width="24.3984375" style="16" customWidth="1"/>
    <col min="4099" max="4103" width="13.59765625" style="16" customWidth="1"/>
    <col min="4104" max="4104" width="30.59765625" style="16" customWidth="1"/>
    <col min="4105" max="4352" width="8.796875" style="16"/>
    <col min="4353" max="4353" width="1.19921875" style="16" customWidth="1"/>
    <col min="4354" max="4354" width="24.3984375" style="16" customWidth="1"/>
    <col min="4355" max="4359" width="13.59765625" style="16" customWidth="1"/>
    <col min="4360" max="4360" width="30.59765625" style="16" customWidth="1"/>
    <col min="4361" max="4608" width="8.796875" style="16"/>
    <col min="4609" max="4609" width="1.19921875" style="16" customWidth="1"/>
    <col min="4610" max="4610" width="24.3984375" style="16" customWidth="1"/>
    <col min="4611" max="4615" width="13.59765625" style="16" customWidth="1"/>
    <col min="4616" max="4616" width="30.59765625" style="16" customWidth="1"/>
    <col min="4617" max="4864" width="8.796875" style="16"/>
    <col min="4865" max="4865" width="1.19921875" style="16" customWidth="1"/>
    <col min="4866" max="4866" width="24.3984375" style="16" customWidth="1"/>
    <col min="4867" max="4871" width="13.59765625" style="16" customWidth="1"/>
    <col min="4872" max="4872" width="30.59765625" style="16" customWidth="1"/>
    <col min="4873" max="5120" width="8.796875" style="16"/>
    <col min="5121" max="5121" width="1.19921875" style="16" customWidth="1"/>
    <col min="5122" max="5122" width="24.3984375" style="16" customWidth="1"/>
    <col min="5123" max="5127" width="13.59765625" style="16" customWidth="1"/>
    <col min="5128" max="5128" width="30.59765625" style="16" customWidth="1"/>
    <col min="5129" max="5376" width="8.796875" style="16"/>
    <col min="5377" max="5377" width="1.19921875" style="16" customWidth="1"/>
    <col min="5378" max="5378" width="24.3984375" style="16" customWidth="1"/>
    <col min="5379" max="5383" width="13.59765625" style="16" customWidth="1"/>
    <col min="5384" max="5384" width="30.59765625" style="16" customWidth="1"/>
    <col min="5385" max="5632" width="8.796875" style="16"/>
    <col min="5633" max="5633" width="1.19921875" style="16" customWidth="1"/>
    <col min="5634" max="5634" width="24.3984375" style="16" customWidth="1"/>
    <col min="5635" max="5639" width="13.59765625" style="16" customWidth="1"/>
    <col min="5640" max="5640" width="30.59765625" style="16" customWidth="1"/>
    <col min="5641" max="5888" width="8.796875" style="16"/>
    <col min="5889" max="5889" width="1.19921875" style="16" customWidth="1"/>
    <col min="5890" max="5890" width="24.3984375" style="16" customWidth="1"/>
    <col min="5891" max="5895" width="13.59765625" style="16" customWidth="1"/>
    <col min="5896" max="5896" width="30.59765625" style="16" customWidth="1"/>
    <col min="5897" max="6144" width="8.796875" style="16"/>
    <col min="6145" max="6145" width="1.19921875" style="16" customWidth="1"/>
    <col min="6146" max="6146" width="24.3984375" style="16" customWidth="1"/>
    <col min="6147" max="6151" width="13.59765625" style="16" customWidth="1"/>
    <col min="6152" max="6152" width="30.59765625" style="16" customWidth="1"/>
    <col min="6153" max="6400" width="8.796875" style="16"/>
    <col min="6401" max="6401" width="1.19921875" style="16" customWidth="1"/>
    <col min="6402" max="6402" width="24.3984375" style="16" customWidth="1"/>
    <col min="6403" max="6407" width="13.59765625" style="16" customWidth="1"/>
    <col min="6408" max="6408" width="30.59765625" style="16" customWidth="1"/>
    <col min="6409" max="6656" width="8.796875" style="16"/>
    <col min="6657" max="6657" width="1.19921875" style="16" customWidth="1"/>
    <col min="6658" max="6658" width="24.3984375" style="16" customWidth="1"/>
    <col min="6659" max="6663" width="13.59765625" style="16" customWidth="1"/>
    <col min="6664" max="6664" width="30.59765625" style="16" customWidth="1"/>
    <col min="6665" max="6912" width="8.796875" style="16"/>
    <col min="6913" max="6913" width="1.19921875" style="16" customWidth="1"/>
    <col min="6914" max="6914" width="24.3984375" style="16" customWidth="1"/>
    <col min="6915" max="6919" width="13.59765625" style="16" customWidth="1"/>
    <col min="6920" max="6920" width="30.59765625" style="16" customWidth="1"/>
    <col min="6921" max="7168" width="8.796875" style="16"/>
    <col min="7169" max="7169" width="1.19921875" style="16" customWidth="1"/>
    <col min="7170" max="7170" width="24.3984375" style="16" customWidth="1"/>
    <col min="7171" max="7175" width="13.59765625" style="16" customWidth="1"/>
    <col min="7176" max="7176" width="30.59765625" style="16" customWidth="1"/>
    <col min="7177" max="7424" width="8.796875" style="16"/>
    <col min="7425" max="7425" width="1.19921875" style="16" customWidth="1"/>
    <col min="7426" max="7426" width="24.3984375" style="16" customWidth="1"/>
    <col min="7427" max="7431" width="13.59765625" style="16" customWidth="1"/>
    <col min="7432" max="7432" width="30.59765625" style="16" customWidth="1"/>
    <col min="7433" max="7680" width="8.796875" style="16"/>
    <col min="7681" max="7681" width="1.19921875" style="16" customWidth="1"/>
    <col min="7682" max="7682" width="24.3984375" style="16" customWidth="1"/>
    <col min="7683" max="7687" width="13.59765625" style="16" customWidth="1"/>
    <col min="7688" max="7688" width="30.59765625" style="16" customWidth="1"/>
    <col min="7689" max="7936" width="8.796875" style="16"/>
    <col min="7937" max="7937" width="1.19921875" style="16" customWidth="1"/>
    <col min="7938" max="7938" width="24.3984375" style="16" customWidth="1"/>
    <col min="7939" max="7943" width="13.59765625" style="16" customWidth="1"/>
    <col min="7944" max="7944" width="30.59765625" style="16" customWidth="1"/>
    <col min="7945" max="8192" width="8.796875" style="16"/>
    <col min="8193" max="8193" width="1.19921875" style="16" customWidth="1"/>
    <col min="8194" max="8194" width="24.3984375" style="16" customWidth="1"/>
    <col min="8195" max="8199" width="13.59765625" style="16" customWidth="1"/>
    <col min="8200" max="8200" width="30.59765625" style="16" customWidth="1"/>
    <col min="8201" max="8448" width="8.796875" style="16"/>
    <col min="8449" max="8449" width="1.19921875" style="16" customWidth="1"/>
    <col min="8450" max="8450" width="24.3984375" style="16" customWidth="1"/>
    <col min="8451" max="8455" width="13.59765625" style="16" customWidth="1"/>
    <col min="8456" max="8456" width="30.59765625" style="16" customWidth="1"/>
    <col min="8457" max="8704" width="8.796875" style="16"/>
    <col min="8705" max="8705" width="1.19921875" style="16" customWidth="1"/>
    <col min="8706" max="8706" width="24.3984375" style="16" customWidth="1"/>
    <col min="8707" max="8711" width="13.59765625" style="16" customWidth="1"/>
    <col min="8712" max="8712" width="30.59765625" style="16" customWidth="1"/>
    <col min="8713" max="8960" width="8.796875" style="16"/>
    <col min="8961" max="8961" width="1.19921875" style="16" customWidth="1"/>
    <col min="8962" max="8962" width="24.3984375" style="16" customWidth="1"/>
    <col min="8963" max="8967" width="13.59765625" style="16" customWidth="1"/>
    <col min="8968" max="8968" width="30.59765625" style="16" customWidth="1"/>
    <col min="8969" max="9216" width="8.796875" style="16"/>
    <col min="9217" max="9217" width="1.19921875" style="16" customWidth="1"/>
    <col min="9218" max="9218" width="24.3984375" style="16" customWidth="1"/>
    <col min="9219" max="9223" width="13.59765625" style="16" customWidth="1"/>
    <col min="9224" max="9224" width="30.59765625" style="16" customWidth="1"/>
    <col min="9225" max="9472" width="8.796875" style="16"/>
    <col min="9473" max="9473" width="1.19921875" style="16" customWidth="1"/>
    <col min="9474" max="9474" width="24.3984375" style="16" customWidth="1"/>
    <col min="9475" max="9479" width="13.59765625" style="16" customWidth="1"/>
    <col min="9480" max="9480" width="30.59765625" style="16" customWidth="1"/>
    <col min="9481" max="9728" width="8.796875" style="16"/>
    <col min="9729" max="9729" width="1.19921875" style="16" customWidth="1"/>
    <col min="9730" max="9730" width="24.3984375" style="16" customWidth="1"/>
    <col min="9731" max="9735" width="13.59765625" style="16" customWidth="1"/>
    <col min="9736" max="9736" width="30.59765625" style="16" customWidth="1"/>
    <col min="9737" max="9984" width="8.796875" style="16"/>
    <col min="9985" max="9985" width="1.19921875" style="16" customWidth="1"/>
    <col min="9986" max="9986" width="24.3984375" style="16" customWidth="1"/>
    <col min="9987" max="9991" width="13.59765625" style="16" customWidth="1"/>
    <col min="9992" max="9992" width="30.59765625" style="16" customWidth="1"/>
    <col min="9993" max="10240" width="8.796875" style="16"/>
    <col min="10241" max="10241" width="1.19921875" style="16" customWidth="1"/>
    <col min="10242" max="10242" width="24.3984375" style="16" customWidth="1"/>
    <col min="10243" max="10247" width="13.59765625" style="16" customWidth="1"/>
    <col min="10248" max="10248" width="30.59765625" style="16" customWidth="1"/>
    <col min="10249" max="10496" width="8.796875" style="16"/>
    <col min="10497" max="10497" width="1.19921875" style="16" customWidth="1"/>
    <col min="10498" max="10498" width="24.3984375" style="16" customWidth="1"/>
    <col min="10499" max="10503" width="13.59765625" style="16" customWidth="1"/>
    <col min="10504" max="10504" width="30.59765625" style="16" customWidth="1"/>
    <col min="10505" max="10752" width="8.796875" style="16"/>
    <col min="10753" max="10753" width="1.19921875" style="16" customWidth="1"/>
    <col min="10754" max="10754" width="24.3984375" style="16" customWidth="1"/>
    <col min="10755" max="10759" width="13.59765625" style="16" customWidth="1"/>
    <col min="10760" max="10760" width="30.59765625" style="16" customWidth="1"/>
    <col min="10761" max="11008" width="8.796875" style="16"/>
    <col min="11009" max="11009" width="1.19921875" style="16" customWidth="1"/>
    <col min="11010" max="11010" width="24.3984375" style="16" customWidth="1"/>
    <col min="11011" max="11015" width="13.59765625" style="16" customWidth="1"/>
    <col min="11016" max="11016" width="30.59765625" style="16" customWidth="1"/>
    <col min="11017" max="11264" width="8.796875" style="16"/>
    <col min="11265" max="11265" width="1.19921875" style="16" customWidth="1"/>
    <col min="11266" max="11266" width="24.3984375" style="16" customWidth="1"/>
    <col min="11267" max="11271" width="13.59765625" style="16" customWidth="1"/>
    <col min="11272" max="11272" width="30.59765625" style="16" customWidth="1"/>
    <col min="11273" max="11520" width="8.796875" style="16"/>
    <col min="11521" max="11521" width="1.19921875" style="16" customWidth="1"/>
    <col min="11522" max="11522" width="24.3984375" style="16" customWidth="1"/>
    <col min="11523" max="11527" width="13.59765625" style="16" customWidth="1"/>
    <col min="11528" max="11528" width="30.59765625" style="16" customWidth="1"/>
    <col min="11529" max="11776" width="8.796875" style="16"/>
    <col min="11777" max="11777" width="1.19921875" style="16" customWidth="1"/>
    <col min="11778" max="11778" width="24.3984375" style="16" customWidth="1"/>
    <col min="11779" max="11783" width="13.59765625" style="16" customWidth="1"/>
    <col min="11784" max="11784" width="30.59765625" style="16" customWidth="1"/>
    <col min="11785" max="12032" width="8.796875" style="16"/>
    <col min="12033" max="12033" width="1.19921875" style="16" customWidth="1"/>
    <col min="12034" max="12034" width="24.3984375" style="16" customWidth="1"/>
    <col min="12035" max="12039" width="13.59765625" style="16" customWidth="1"/>
    <col min="12040" max="12040" width="30.59765625" style="16" customWidth="1"/>
    <col min="12041" max="12288" width="8.796875" style="16"/>
    <col min="12289" max="12289" width="1.19921875" style="16" customWidth="1"/>
    <col min="12290" max="12290" width="24.3984375" style="16" customWidth="1"/>
    <col min="12291" max="12295" width="13.59765625" style="16" customWidth="1"/>
    <col min="12296" max="12296" width="30.59765625" style="16" customWidth="1"/>
    <col min="12297" max="12544" width="8.796875" style="16"/>
    <col min="12545" max="12545" width="1.19921875" style="16" customWidth="1"/>
    <col min="12546" max="12546" width="24.3984375" style="16" customWidth="1"/>
    <col min="12547" max="12551" width="13.59765625" style="16" customWidth="1"/>
    <col min="12552" max="12552" width="30.59765625" style="16" customWidth="1"/>
    <col min="12553" max="12800" width="8.796875" style="16"/>
    <col min="12801" max="12801" width="1.19921875" style="16" customWidth="1"/>
    <col min="12802" max="12802" width="24.3984375" style="16" customWidth="1"/>
    <col min="12803" max="12807" width="13.59765625" style="16" customWidth="1"/>
    <col min="12808" max="12808" width="30.59765625" style="16" customWidth="1"/>
    <col min="12809" max="13056" width="8.796875" style="16"/>
    <col min="13057" max="13057" width="1.19921875" style="16" customWidth="1"/>
    <col min="13058" max="13058" width="24.3984375" style="16" customWidth="1"/>
    <col min="13059" max="13063" width="13.59765625" style="16" customWidth="1"/>
    <col min="13064" max="13064" width="30.59765625" style="16" customWidth="1"/>
    <col min="13065" max="13312" width="8.796875" style="16"/>
    <col min="13313" max="13313" width="1.19921875" style="16" customWidth="1"/>
    <col min="13314" max="13314" width="24.3984375" style="16" customWidth="1"/>
    <col min="13315" max="13319" width="13.59765625" style="16" customWidth="1"/>
    <col min="13320" max="13320" width="30.59765625" style="16" customWidth="1"/>
    <col min="13321" max="13568" width="8.796875" style="16"/>
    <col min="13569" max="13569" width="1.19921875" style="16" customWidth="1"/>
    <col min="13570" max="13570" width="24.3984375" style="16" customWidth="1"/>
    <col min="13571" max="13575" width="13.59765625" style="16" customWidth="1"/>
    <col min="13576" max="13576" width="30.59765625" style="16" customWidth="1"/>
    <col min="13577" max="13824" width="8.796875" style="16"/>
    <col min="13825" max="13825" width="1.19921875" style="16" customWidth="1"/>
    <col min="13826" max="13826" width="24.3984375" style="16" customWidth="1"/>
    <col min="13827" max="13831" width="13.59765625" style="16" customWidth="1"/>
    <col min="13832" max="13832" width="30.59765625" style="16" customWidth="1"/>
    <col min="13833" max="14080" width="8.796875" style="16"/>
    <col min="14081" max="14081" width="1.19921875" style="16" customWidth="1"/>
    <col min="14082" max="14082" width="24.3984375" style="16" customWidth="1"/>
    <col min="14083" max="14087" width="13.59765625" style="16" customWidth="1"/>
    <col min="14088" max="14088" width="30.59765625" style="16" customWidth="1"/>
    <col min="14089" max="14336" width="8.796875" style="16"/>
    <col min="14337" max="14337" width="1.19921875" style="16" customWidth="1"/>
    <col min="14338" max="14338" width="24.3984375" style="16" customWidth="1"/>
    <col min="14339" max="14343" width="13.59765625" style="16" customWidth="1"/>
    <col min="14344" max="14344" width="30.59765625" style="16" customWidth="1"/>
    <col min="14345" max="14592" width="8.796875" style="16"/>
    <col min="14593" max="14593" width="1.19921875" style="16" customWidth="1"/>
    <col min="14594" max="14594" width="24.3984375" style="16" customWidth="1"/>
    <col min="14595" max="14599" width="13.59765625" style="16" customWidth="1"/>
    <col min="14600" max="14600" width="30.59765625" style="16" customWidth="1"/>
    <col min="14601" max="14848" width="8.796875" style="16"/>
    <col min="14849" max="14849" width="1.19921875" style="16" customWidth="1"/>
    <col min="14850" max="14850" width="24.3984375" style="16" customWidth="1"/>
    <col min="14851" max="14855" width="13.59765625" style="16" customWidth="1"/>
    <col min="14856" max="14856" width="30.59765625" style="16" customWidth="1"/>
    <col min="14857" max="15104" width="8.796875" style="16"/>
    <col min="15105" max="15105" width="1.19921875" style="16" customWidth="1"/>
    <col min="15106" max="15106" width="24.3984375" style="16" customWidth="1"/>
    <col min="15107" max="15111" width="13.59765625" style="16" customWidth="1"/>
    <col min="15112" max="15112" width="30.59765625" style="16" customWidth="1"/>
    <col min="15113" max="15360" width="8.796875" style="16"/>
    <col min="15361" max="15361" width="1.19921875" style="16" customWidth="1"/>
    <col min="15362" max="15362" width="24.3984375" style="16" customWidth="1"/>
    <col min="15363" max="15367" width="13.59765625" style="16" customWidth="1"/>
    <col min="15368" max="15368" width="30.59765625" style="16" customWidth="1"/>
    <col min="15369" max="15616" width="8.796875" style="16"/>
    <col min="15617" max="15617" width="1.19921875" style="16" customWidth="1"/>
    <col min="15618" max="15618" width="24.3984375" style="16" customWidth="1"/>
    <col min="15619" max="15623" width="13.59765625" style="16" customWidth="1"/>
    <col min="15624" max="15624" width="30.59765625" style="16" customWidth="1"/>
    <col min="15625" max="15872" width="8.796875" style="16"/>
    <col min="15873" max="15873" width="1.19921875" style="16" customWidth="1"/>
    <col min="15874" max="15874" width="24.3984375" style="16" customWidth="1"/>
    <col min="15875" max="15879" width="13.59765625" style="16" customWidth="1"/>
    <col min="15880" max="15880" width="30.59765625" style="16" customWidth="1"/>
    <col min="15881" max="16128" width="8.796875" style="16"/>
    <col min="16129" max="16129" width="1.19921875" style="16" customWidth="1"/>
    <col min="16130" max="16130" width="24.3984375" style="16" customWidth="1"/>
    <col min="16131" max="16135" width="13.59765625" style="16" customWidth="1"/>
    <col min="16136" max="16136" width="30.59765625" style="16" customWidth="1"/>
    <col min="16137" max="16384" width="8.796875" style="16"/>
  </cols>
  <sheetData>
    <row r="1" spans="1:10">
      <c r="H1" s="17" t="s">
        <v>187</v>
      </c>
    </row>
    <row r="2" spans="1:10" ht="20.100000000000001" customHeight="1">
      <c r="A2" s="18"/>
      <c r="B2" s="19" t="s">
        <v>188</v>
      </c>
      <c r="C2" s="20"/>
      <c r="D2" s="20"/>
      <c r="E2" s="20"/>
      <c r="F2" s="20"/>
      <c r="G2" s="20"/>
      <c r="H2" s="20"/>
    </row>
    <row r="3" spans="1:10" s="18" customFormat="1" ht="20.100000000000001" customHeight="1">
      <c r="B3" s="77" t="str">
        <f>'補助条件確認書（実績報告時）'!$AE$22</f>
        <v>（対象期間）1月0日～1月0日</v>
      </c>
      <c r="C3" s="19"/>
      <c r="D3" s="19"/>
      <c r="E3" s="19"/>
      <c r="F3" s="19"/>
      <c r="G3" s="19"/>
      <c r="H3" s="19"/>
      <c r="J3" s="66" t="s">
        <v>142</v>
      </c>
    </row>
    <row r="4" spans="1:10" ht="20.100000000000001" customHeight="1">
      <c r="A4" s="18"/>
      <c r="B4" s="195" t="s">
        <v>22</v>
      </c>
      <c r="C4" s="195" t="s">
        <v>23</v>
      </c>
      <c r="D4" s="195" t="s">
        <v>24</v>
      </c>
      <c r="E4" s="197" t="s">
        <v>25</v>
      </c>
      <c r="F4" s="198"/>
      <c r="G4" s="199"/>
      <c r="H4" s="195" t="s">
        <v>26</v>
      </c>
      <c r="J4" s="66" t="s">
        <v>96</v>
      </c>
    </row>
    <row r="5" spans="1:10" ht="20.100000000000001" customHeight="1">
      <c r="A5" s="18"/>
      <c r="B5" s="196"/>
      <c r="C5" s="196"/>
      <c r="D5" s="196"/>
      <c r="E5" s="21" t="s">
        <v>27</v>
      </c>
      <c r="F5" s="21" t="s">
        <v>28</v>
      </c>
      <c r="G5" s="21" t="s">
        <v>29</v>
      </c>
      <c r="H5" s="196"/>
    </row>
    <row r="6" spans="1:10" ht="20.100000000000001" customHeight="1">
      <c r="A6" s="18"/>
      <c r="B6" s="22"/>
      <c r="C6" s="23" t="s">
        <v>30</v>
      </c>
      <c r="D6" s="23" t="s">
        <v>31</v>
      </c>
      <c r="E6" s="23" t="s">
        <v>32</v>
      </c>
      <c r="F6" s="23" t="s">
        <v>33</v>
      </c>
      <c r="G6" s="23" t="s">
        <v>34</v>
      </c>
      <c r="H6" s="24"/>
    </row>
    <row r="7" spans="1:10" ht="20.100000000000001" customHeight="1">
      <c r="A7" s="18"/>
      <c r="B7" s="22"/>
      <c r="C7" s="23"/>
      <c r="D7" s="23"/>
      <c r="E7" s="23"/>
      <c r="F7" s="23"/>
      <c r="G7" s="23"/>
      <c r="H7" s="24"/>
    </row>
    <row r="8" spans="1:10" ht="24.9" customHeight="1">
      <c r="A8" s="18"/>
      <c r="B8" s="25" t="s">
        <v>35</v>
      </c>
      <c r="C8" s="27"/>
      <c r="D8" s="27"/>
      <c r="E8" s="27"/>
      <c r="F8" s="27"/>
      <c r="G8" s="27"/>
      <c r="H8" s="25"/>
    </row>
    <row r="9" spans="1:10" ht="24.9" customHeight="1">
      <c r="A9" s="18"/>
      <c r="B9" s="25" t="s">
        <v>36</v>
      </c>
      <c r="C9" s="28"/>
      <c r="D9" s="28"/>
      <c r="E9" s="26">
        <v>121000</v>
      </c>
      <c r="F9" s="88">
        <f>'別紙5-4-2'!F9</f>
        <v>0</v>
      </c>
      <c r="G9" s="27">
        <f t="shared" ref="G9:G10" si="0">E9*F9</f>
        <v>0</v>
      </c>
      <c r="H9" s="25"/>
    </row>
    <row r="10" spans="1:10" ht="24.9" customHeight="1">
      <c r="A10" s="18"/>
      <c r="B10" s="25" t="s">
        <v>37</v>
      </c>
      <c r="C10" s="28"/>
      <c r="D10" s="28"/>
      <c r="E10" s="26">
        <v>121000</v>
      </c>
      <c r="F10" s="88">
        <f>'別紙5-4-2'!F10</f>
        <v>0</v>
      </c>
      <c r="G10" s="27">
        <f t="shared" si="0"/>
        <v>0</v>
      </c>
      <c r="H10" s="25"/>
    </row>
    <row r="11" spans="1:10" ht="24.9" customHeight="1">
      <c r="A11" s="18"/>
      <c r="B11" s="25"/>
      <c r="C11" s="27"/>
      <c r="D11" s="27"/>
      <c r="E11" s="27"/>
      <c r="F11" s="89"/>
      <c r="G11" s="27"/>
      <c r="H11" s="25"/>
    </row>
    <row r="12" spans="1:10" ht="24.9" customHeight="1">
      <c r="A12" s="18"/>
      <c r="B12" s="29" t="s">
        <v>38</v>
      </c>
      <c r="C12" s="27"/>
      <c r="D12" s="27"/>
      <c r="E12" s="27"/>
      <c r="F12" s="89"/>
      <c r="G12" s="27"/>
      <c r="H12" s="25"/>
    </row>
    <row r="13" spans="1:10" ht="24.9" customHeight="1">
      <c r="A13" s="18"/>
      <c r="B13" s="29" t="s">
        <v>36</v>
      </c>
      <c r="C13" s="28"/>
      <c r="D13" s="28"/>
      <c r="E13" s="26">
        <v>85000</v>
      </c>
      <c r="F13" s="88">
        <f>'別紙5-4-2'!F13</f>
        <v>0</v>
      </c>
      <c r="G13" s="27">
        <f t="shared" ref="G13:G14" si="1">E13*F13</f>
        <v>0</v>
      </c>
      <c r="H13" s="25"/>
    </row>
    <row r="14" spans="1:10" ht="24.9" customHeight="1">
      <c r="A14" s="18"/>
      <c r="B14" s="29" t="s">
        <v>37</v>
      </c>
      <c r="C14" s="28"/>
      <c r="D14" s="28"/>
      <c r="E14" s="26">
        <v>85000</v>
      </c>
      <c r="F14" s="88">
        <f>'別紙5-4-2'!F14</f>
        <v>0</v>
      </c>
      <c r="G14" s="27">
        <f t="shared" si="1"/>
        <v>0</v>
      </c>
      <c r="H14" s="25"/>
    </row>
    <row r="15" spans="1:10" ht="24.9" customHeight="1">
      <c r="A15" s="18"/>
      <c r="B15" s="25"/>
      <c r="C15" s="27"/>
      <c r="D15" s="27"/>
      <c r="E15" s="27"/>
      <c r="F15" s="89"/>
      <c r="G15" s="27"/>
      <c r="H15" s="25"/>
    </row>
    <row r="16" spans="1:10" ht="24.9" customHeight="1">
      <c r="A16" s="18"/>
      <c r="B16" s="25" t="s">
        <v>183</v>
      </c>
      <c r="C16" s="27"/>
      <c r="D16" s="27"/>
      <c r="E16" s="27"/>
      <c r="F16" s="89"/>
      <c r="G16" s="27"/>
      <c r="H16" s="25"/>
    </row>
    <row r="17" spans="1:8" ht="24.9" customHeight="1">
      <c r="A17" s="18"/>
      <c r="B17" s="25" t="s">
        <v>36</v>
      </c>
      <c r="C17" s="28"/>
      <c r="D17" s="28"/>
      <c r="E17" s="26">
        <v>29000</v>
      </c>
      <c r="F17" s="88">
        <f>'別紙5-4-2'!F17</f>
        <v>0</v>
      </c>
      <c r="G17" s="27">
        <f>E17*F17</f>
        <v>0</v>
      </c>
      <c r="H17" s="25"/>
    </row>
    <row r="18" spans="1:8" ht="24.9" customHeight="1">
      <c r="A18" s="18"/>
      <c r="B18" s="25" t="s">
        <v>37</v>
      </c>
      <c r="C18" s="28"/>
      <c r="D18" s="28"/>
      <c r="E18" s="26">
        <v>29000</v>
      </c>
      <c r="F18" s="88">
        <f>'別紙5-4-2'!F18</f>
        <v>0</v>
      </c>
      <c r="G18" s="27">
        <f>E18*F18</f>
        <v>0</v>
      </c>
      <c r="H18" s="25"/>
    </row>
    <row r="19" spans="1:8" ht="24.9" customHeight="1">
      <c r="A19" s="18"/>
      <c r="B19" s="25"/>
      <c r="C19" s="27"/>
      <c r="D19" s="27"/>
      <c r="E19" s="27"/>
      <c r="F19" s="89"/>
      <c r="G19" s="27"/>
      <c r="H19" s="25"/>
    </row>
    <row r="20" spans="1:8" ht="114.6" customHeight="1">
      <c r="A20" s="18"/>
      <c r="B20" s="25" t="s">
        <v>184</v>
      </c>
      <c r="C20" s="27"/>
      <c r="D20" s="27"/>
      <c r="E20" s="27"/>
      <c r="F20" s="89"/>
      <c r="G20" s="27"/>
      <c r="H20" s="25"/>
    </row>
    <row r="21" spans="1:8" ht="24.6" customHeight="1">
      <c r="A21" s="18"/>
      <c r="B21" s="25" t="s">
        <v>36</v>
      </c>
      <c r="C21" s="28"/>
      <c r="D21" s="28"/>
      <c r="E21" s="26">
        <v>16000</v>
      </c>
      <c r="F21" s="88">
        <f>'別紙5-4-2'!F21</f>
        <v>0</v>
      </c>
      <c r="G21" s="27">
        <f>E21*F21</f>
        <v>0</v>
      </c>
      <c r="H21" s="25"/>
    </row>
    <row r="22" spans="1:8" ht="24.9" customHeight="1">
      <c r="A22" s="18"/>
      <c r="B22" s="25" t="s">
        <v>39</v>
      </c>
      <c r="C22" s="28"/>
      <c r="D22" s="28"/>
      <c r="E22" s="27">
        <v>16000</v>
      </c>
      <c r="F22" s="88">
        <f>'別紙5-4-2'!F22</f>
        <v>0</v>
      </c>
      <c r="G22" s="27">
        <f>E22*F22</f>
        <v>0</v>
      </c>
      <c r="H22" s="25"/>
    </row>
    <row r="23" spans="1:8" s="19" customFormat="1" ht="24.9" customHeight="1">
      <c r="A23" s="30"/>
      <c r="B23" s="31" t="s">
        <v>40</v>
      </c>
      <c r="C23" s="32"/>
      <c r="D23" s="32"/>
      <c r="E23" s="32"/>
      <c r="F23" s="32"/>
      <c r="G23" s="32">
        <f>SUM(G9:G22)</f>
        <v>0</v>
      </c>
      <c r="H23" s="33"/>
    </row>
    <row r="24" spans="1:8" s="19" customFormat="1" ht="18" customHeight="1">
      <c r="A24" s="30"/>
      <c r="B24" s="34"/>
      <c r="C24" s="35"/>
      <c r="D24" s="35"/>
      <c r="E24" s="35"/>
      <c r="F24" s="35"/>
      <c r="G24" s="35"/>
    </row>
  </sheetData>
  <sheetProtection algorithmName="SHA-512" hashValue="I+RY7FOJGsyOZiAZ5uEyZLoZeWqikZEGqsUq/w9To0SldD+DD0p6RjMdGl9frATv8JAl9xVr4TkwxALZb200Gw==" saltValue="dUow7+H44+NfDwo3SY092A==" spinCount="100000" sheet="1" objects="1" scenarios="1"/>
  <mergeCells count="5">
    <mergeCell ref="B4:B5"/>
    <mergeCell ref="C4:C5"/>
    <mergeCell ref="D4:D5"/>
    <mergeCell ref="E4:G4"/>
    <mergeCell ref="H4:H5"/>
  </mergeCells>
  <phoneticPr fontId="6"/>
  <printOptions horizontalCentered="1" gridLinesSet="0"/>
  <pageMargins left="0.59055118110236227" right="0.59055118110236227" top="0.39370078740157483" bottom="0.39370078740157483"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3BB6E-1F72-4F2B-B81C-6D01969652E3}">
  <sheetPr>
    <tabColor rgb="FF00B0F0"/>
    <pageSetUpPr fitToPage="1"/>
  </sheetPr>
  <dimension ref="A1:G19"/>
  <sheetViews>
    <sheetView view="pageBreakPreview" zoomScale="115" zoomScaleNormal="100" zoomScaleSheetLayoutView="115" workbookViewId="0">
      <selection activeCell="B15" sqref="B15"/>
    </sheetView>
  </sheetViews>
  <sheetFormatPr defaultColWidth="9" defaultRowHeight="26.25" customHeight="1"/>
  <cols>
    <col min="1" max="1" width="15" style="36" customWidth="1"/>
    <col min="2" max="2" width="19.8984375" style="36" customWidth="1"/>
    <col min="3" max="3" width="15" style="36" customWidth="1"/>
    <col min="4" max="4" width="19.8984375" style="36" customWidth="1"/>
    <col min="5" max="5" width="10.09765625" style="36" bestFit="1" customWidth="1"/>
    <col min="6" max="6" width="2.19921875" style="36" customWidth="1"/>
    <col min="7" max="16384" width="9" style="36"/>
  </cols>
  <sheetData>
    <row r="1" spans="1:7" ht="26.25" customHeight="1">
      <c r="A1" s="200"/>
      <c r="B1" s="200"/>
      <c r="C1" s="200"/>
      <c r="D1" s="200"/>
      <c r="E1" s="200"/>
    </row>
    <row r="2" spans="1:7" ht="26.25" customHeight="1">
      <c r="A2" s="200" t="s">
        <v>105</v>
      </c>
      <c r="B2" s="200"/>
      <c r="C2" s="200"/>
      <c r="D2" s="200"/>
      <c r="E2" s="200"/>
    </row>
    <row r="3" spans="1:7" ht="26.25" customHeight="1">
      <c r="G3" s="65" t="s">
        <v>91</v>
      </c>
    </row>
    <row r="4" spans="1:7" ht="26.25" customHeight="1">
      <c r="E4" s="37" t="s">
        <v>41</v>
      </c>
    </row>
    <row r="5" spans="1:7" ht="26.25" customHeight="1">
      <c r="A5" s="201" t="s">
        <v>42</v>
      </c>
      <c r="B5" s="202"/>
      <c r="C5" s="202" t="s">
        <v>43</v>
      </c>
      <c r="D5" s="202"/>
      <c r="E5" s="38" t="s">
        <v>9</v>
      </c>
      <c r="G5" s="58" t="s">
        <v>112</v>
      </c>
    </row>
    <row r="6" spans="1:7" ht="26.25" customHeight="1">
      <c r="A6" s="39" t="s">
        <v>44</v>
      </c>
      <c r="B6" s="71">
        <f>'別紙5-4-3'!H7</f>
        <v>0</v>
      </c>
      <c r="C6" s="62" t="s">
        <v>45</v>
      </c>
      <c r="D6" s="67">
        <v>0</v>
      </c>
      <c r="E6" s="40"/>
      <c r="G6" s="63" t="s">
        <v>114</v>
      </c>
    </row>
    <row r="7" spans="1:7" ht="26.25" customHeight="1">
      <c r="A7" s="54" t="s">
        <v>46</v>
      </c>
      <c r="B7" s="72">
        <f>B11-B6-B8</f>
        <v>0</v>
      </c>
      <c r="C7" s="62" t="s">
        <v>77</v>
      </c>
      <c r="D7" s="67">
        <v>0</v>
      </c>
      <c r="E7" s="40"/>
      <c r="G7" s="59" t="s">
        <v>115</v>
      </c>
    </row>
    <row r="8" spans="1:7" ht="26.25" customHeight="1">
      <c r="A8" s="61" t="s">
        <v>76</v>
      </c>
      <c r="B8" s="68">
        <v>0</v>
      </c>
      <c r="C8" s="62" t="s">
        <v>77</v>
      </c>
      <c r="D8" s="68">
        <v>0</v>
      </c>
      <c r="E8" s="40"/>
      <c r="G8" s="58" t="s">
        <v>113</v>
      </c>
    </row>
    <row r="9" spans="1:7" ht="26.25" customHeight="1">
      <c r="A9" s="54"/>
      <c r="B9" s="73"/>
      <c r="C9" s="62" t="s">
        <v>77</v>
      </c>
      <c r="D9" s="68">
        <v>0</v>
      </c>
      <c r="E9" s="40"/>
      <c r="G9" s="63" t="s">
        <v>116</v>
      </c>
    </row>
    <row r="10" spans="1:7" ht="26.25" customHeight="1">
      <c r="A10" s="54"/>
      <c r="B10" s="69"/>
      <c r="C10" s="54"/>
      <c r="D10" s="69"/>
      <c r="E10" s="40"/>
      <c r="G10" s="59" t="s">
        <v>87</v>
      </c>
    </row>
    <row r="11" spans="1:7" ht="26.25" customHeight="1">
      <c r="A11" s="41" t="s">
        <v>47</v>
      </c>
      <c r="B11" s="70">
        <f>D11</f>
        <v>0</v>
      </c>
      <c r="C11" s="41" t="s">
        <v>47</v>
      </c>
      <c r="D11" s="70">
        <f>SUM(D6:D10)</f>
        <v>0</v>
      </c>
      <c r="E11" s="42"/>
      <c r="G11" s="58" t="s">
        <v>88</v>
      </c>
    </row>
    <row r="12" spans="1:7" ht="26.25" customHeight="1">
      <c r="G12" s="58"/>
    </row>
    <row r="13" spans="1:7" ht="26.25" customHeight="1">
      <c r="G13" s="58"/>
    </row>
    <row r="14" spans="1:7" ht="26.25" customHeight="1">
      <c r="A14" s="36" t="s">
        <v>48</v>
      </c>
      <c r="G14" s="58"/>
    </row>
    <row r="15" spans="1:7" ht="26.25" customHeight="1">
      <c r="A15" s="36" t="str">
        <f>実績報告書!S4&amp;実績報告書!U4&amp;実績報告書!V4&amp;実績報告書!W4&amp;実績報告書!Y4&amp;実績報告書!Z4&amp;実績報告書!AB4</f>
        <v>令和6年3月日</v>
      </c>
      <c r="G15" s="58" t="s">
        <v>90</v>
      </c>
    </row>
    <row r="16" spans="1:7" ht="26.25" customHeight="1">
      <c r="A16" s="43"/>
      <c r="C16" s="36" t="s">
        <v>49</v>
      </c>
      <c r="D16" s="203" t="str">
        <f>申請書!K27</f>
        <v>○○○○病院</v>
      </c>
      <c r="E16" s="203"/>
    </row>
    <row r="17" spans="3:7" ht="26.25" customHeight="1">
      <c r="C17" s="36" t="s">
        <v>75</v>
      </c>
      <c r="D17" s="203" t="str">
        <f>申請書!O11</f>
        <v>奈良市登大路町○○番地</v>
      </c>
      <c r="E17" s="203"/>
      <c r="G17" s="58"/>
    </row>
    <row r="18" spans="3:7" ht="26.25" customHeight="1">
      <c r="C18" s="36" t="s">
        <v>95</v>
      </c>
      <c r="D18" s="203" t="str">
        <f>申請書!O13</f>
        <v>医療法人○○会</v>
      </c>
      <c r="E18" s="203"/>
      <c r="G18" s="58"/>
    </row>
    <row r="19" spans="3:7" ht="26.25" customHeight="1">
      <c r="D19" s="203" t="str">
        <f>申請書!O14</f>
        <v>理事長　○○　○○</v>
      </c>
      <c r="E19" s="203"/>
      <c r="G19" s="58"/>
    </row>
  </sheetData>
  <sheetProtection algorithmName="SHA-512" hashValue="GEKwvYXTAQN8h9fNDXY67c/fjQhdQn2aKleYij+MmxzJhrISy7JE2XWJ2u+rIcFCDmyYoNlxyBAI9HENuAwHnw==" saltValue="YO+1fS0d0vu4uZe7Eok/6A==" spinCount="100000" sheet="1" objects="1" scenarios="1"/>
  <mergeCells count="8">
    <mergeCell ref="D18:E18"/>
    <mergeCell ref="D19:E19"/>
    <mergeCell ref="A1:E1"/>
    <mergeCell ref="A2:E2"/>
    <mergeCell ref="A5:B5"/>
    <mergeCell ref="C5:D5"/>
    <mergeCell ref="D16:E16"/>
    <mergeCell ref="D17:E17"/>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20</vt:i4>
      </vt:variant>
    </vt:vector>
  </HeadingPairs>
  <TitlesOfParts>
    <vt:vector size="32" baseType="lpstr">
      <vt:lpstr>申請書</vt:lpstr>
      <vt:lpstr>別紙5-4-１</vt:lpstr>
      <vt:lpstr>別紙5-4-2</vt:lpstr>
      <vt:lpstr>予算書抄本</vt:lpstr>
      <vt:lpstr>補助条件確認書 (申請時)</vt:lpstr>
      <vt:lpstr>実績報告書</vt:lpstr>
      <vt:lpstr>別紙5-4-3</vt:lpstr>
      <vt:lpstr>別紙5-4-4</vt:lpstr>
      <vt:lpstr>決算書抄本</vt:lpstr>
      <vt:lpstr>補助条件確認書（実績報告時）</vt:lpstr>
      <vt:lpstr>誓約書（実績報告時）</vt:lpstr>
      <vt:lpstr>実績集計</vt:lpstr>
      <vt:lpstr>実績報告書!_Hlk135906236</vt:lpstr>
      <vt:lpstr>申請書!_Hlk135906236</vt:lpstr>
      <vt:lpstr>実績報告書!_Hlk135906668</vt:lpstr>
      <vt:lpstr>申請書!_Hlk135906668</vt:lpstr>
      <vt:lpstr>実績報告書!_Hlk135906723</vt:lpstr>
      <vt:lpstr>申請書!_Hlk135906723</vt:lpstr>
      <vt:lpstr>実績報告書!_Hlk135906782</vt:lpstr>
      <vt:lpstr>申請書!_Hlk135906782</vt:lpstr>
      <vt:lpstr>決算書抄本!Print_Area</vt:lpstr>
      <vt:lpstr>実績集計!Print_Area</vt:lpstr>
      <vt:lpstr>実績報告書!Print_Area</vt:lpstr>
      <vt:lpstr>申請書!Print_Area</vt:lpstr>
      <vt:lpstr>'誓約書（実績報告時）'!Print_Area</vt:lpstr>
      <vt:lpstr>'別紙5-4-１'!Print_Area</vt:lpstr>
      <vt:lpstr>'別紙5-4-2'!Print_Area</vt:lpstr>
      <vt:lpstr>'別紙5-4-3'!Print_Area</vt:lpstr>
      <vt:lpstr>'別紙5-4-4'!Print_Area</vt:lpstr>
      <vt:lpstr>'補助条件確認書 (申請時)'!Print_Area</vt:lpstr>
      <vt:lpstr>'補助条件確認書（実績報告時）'!Print_Area</vt:lpstr>
      <vt:lpstr>予算書抄本!Print_Area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2024-03-12T04:06:32Z</dcterms:modified>
</cp:coreProperties>
</file>