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<sst xmlns="http://schemas.openxmlformats.org/spreadsheetml/2006/main" xmlns:r="http://schemas.openxmlformats.org/officeDocument/2006/relationships" count="538" uniqueCount="538">
  <si>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</si>
  <si>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</si>
  <si>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</si>
  <si>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</si>
  <si>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</si>
  <si>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</si>
  <si>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</si>
  <si>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</si>
  <si>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</si>
  <si>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</si>
  <si>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</si>
  <si>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</si>
  <si>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</si>
  <si>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</si>
  <si>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</si>
  <si>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</si>
  <si>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</si>
  <si>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</si>
  <si>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</si>
  <si>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</si>
  <si>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</si>
  <si>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</si>
  <si>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</si>
  <si>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</si>
  <si>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</si>
  <si>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</si>
  <si>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</si>
  <si>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</si>
  <si>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</si>
  <si>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</si>
  <si>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</si>
  <si>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</si>
  <si>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</si>
  <si>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</si>
  <si>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</si>
  <si>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</si>
  <si>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</si>
  <si>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</si>
  <si>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</si>
  <si>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</si>
  <si>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</si>
  <si>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</si>
  <si>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</si>
  <si>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</si>
  <si>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</si>
  <si>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</si>
  <si>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</si>
  <si>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</si>
  <si>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</si>
  <si>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</si>
  <si>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</si>
  <si>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</si>
  <si>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</si>
  <si>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</si>
  <si>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</si>
  <si>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</si>
  <si>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</si>
  <si>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</si>
  <si>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</si>
  <si>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</si>
  <si>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</si>
  <si>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</si>
  <si>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</si>
  <si>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</si>
  <si>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</si>
  <si>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</si>
  <si>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</si>
  <si>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</si>
  <si>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</si>
  <si>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</si>
  <si>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</si>
  <si>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</si>
  <si>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</si>
  <si>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</si>
  <si>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</si>
  <si>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</si>
  <si>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</si>
  <si>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</si>
  <si>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</si>
  <si>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</si>
  <si>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</si>
  <si>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</si>
  <si>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</si>
  <si>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</si>
  <si>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</si>
  <si>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</si>
  <si>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</si>
  <si>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</si>
  <si>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</si>
  <si>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</si>
  <si>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</si>
  <si>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</si>
  <si>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</si>
  <si>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</si>
  <si>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</si>
  <si>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</si>
  <si>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</si>
  <si>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</si>
  <si>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</si>
  <si>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</si>
  <si>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</si>
  <si>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</si>
  <si>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</si>
  <si>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</si>
  <si>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</si>
  <si>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</si>
  <si>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</si>
  <si>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</si>
  <si>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</si>
  <si>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</si>
  <si>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</si>
  <si>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</si>
  <si>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</si>
  <si>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</si>
  <si>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</si>
  <si>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</si>
  <si>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</si>
  <si>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</si>
  <si>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</si>
  <si>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</si>
  <si>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</si>
  <si>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</si>
  <si>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</si>
  <si>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</si>
  <si>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</si>
  <si>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</si>
  <si>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</si>
  <si>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</si>
  <si>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公共施設等整備基金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</si>
  <si>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</si>
  <si>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</si>
  <si>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</si>
  <si>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</si>
  <si>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</si>
  <si>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</si>
  <si>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</si>
  <si>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4.49</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</si>
  <si>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</si>
  <si>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</si>
  <si>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</si>
  <si>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奈良県</t>
  </si>
  <si>
    <t>満期一括償還地方債の一年当たりの元金償還金に相当するもの
（年度割相当額）</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</si>
  <si>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</si>
  <si>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</si>
  <si>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Ⅱ－２</t>
  </si>
  <si>
    <t>　うち臨時財政対策債</t>
  </si>
  <si>
    <t>歳入合計</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</si>
  <si>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</si>
  <si>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</si>
  <si>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</si>
  <si>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</si>
  <si>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</si>
  <si>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</si>
  <si>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</si>
  <si>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</si>
  <si>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</si>
  <si>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</si>
  <si>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</si>
  <si>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</si>
  <si>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</si>
  <si>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</si>
  <si>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</si>
  <si>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</si>
  <si>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</si>
  <si>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三宅町</t>
  </si>
  <si>
    <t>収入済額</t>
    <rPh sb="0" eb="2">
      <t>シュウニュウ</t>
    </rPh>
    <rPh sb="2" eb="3">
      <t>スミ</t>
    </rPh>
    <rPh sb="3" eb="4">
      <t>ガク</t>
    </rPh>
    <phoneticPr fontId="5"/>
  </si>
  <si>
    <t>地方交付税種地</t>
    <rPh sb="0" eb="2">
      <t>チホウ</t>
    </rPh>
    <rPh sb="2" eb="5">
      <t>コウフゼイ</t>
    </rPh>
    <rPh sb="5" eb="6">
      <t>シュ</t>
    </rPh>
    <rPh sb="6" eb="7">
      <t>チ</t>
    </rPh>
    <phoneticPr fontId="5"/>
  </si>
  <si>
    <t>2-6</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</si>
  <si>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</si>
  <si>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</si>
  <si>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</si>
  <si>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</si>
  <si>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</si>
  <si>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</si>
  <si>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</si>
  <si>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</si>
  <si>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</si>
  <si>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</si>
  <si>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</si>
  <si>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</si>
  <si>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</si>
  <si>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</si>
  <si>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</si>
  <si>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</si>
  <si>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</si>
  <si>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</si>
  <si>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</si>
  <si>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</si>
  <si>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</si>
  <si>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</si>
  <si>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</si>
  <si>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</si>
  <si>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</si>
  <si>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</si>
  <si>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</si>
  <si>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</si>
  <si>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-5.8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</si>
  <si>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</si>
  <si>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</si>
  <si>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</si>
  <si>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</si>
  <si>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</si>
  <si>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</si>
  <si>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</si>
  <si>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</si>
  <si>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</si>
  <si>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小学校施設整備基金</t>
    <rPh sb="0" eb="3">
      <t>ショウガッコウ</t>
    </rPh>
    <rPh sb="3" eb="5">
      <t>シセツ</t>
    </rPh>
    <rPh sb="5" eb="7">
      <t>セイビ</t>
    </rPh>
    <rPh sb="7" eb="9">
      <t>キキン</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</si>
  <si>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</si>
  <si>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</si>
  <si>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</si>
  <si>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</si>
  <si>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</si>
  <si>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</si>
  <si>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</si>
  <si>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</si>
  <si>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</si>
  <si>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</si>
  <si>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</si>
  <si>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</si>
  <si>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</si>
  <si>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</si>
  <si>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</si>
  <si>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</si>
  <si>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</si>
  <si>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</si>
  <si>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</si>
  <si>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</si>
  <si>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</si>
  <si>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</si>
  <si>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</si>
  <si>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</si>
  <si>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-0.8</t>
  </si>
  <si>
    <t>-1.1</t>
  </si>
  <si>
    <t>他会計等
からの
繰入金</t>
    <rPh sb="9" eb="11">
      <t>クリイレ</t>
    </rPh>
    <rPh sb="11" eb="12">
      <t>キン</t>
    </rPh>
    <phoneticPr fontId="33"/>
  </si>
  <si>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</si>
  <si>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</si>
  <si>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</si>
  <si>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</si>
  <si>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</si>
  <si>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</si>
  <si>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</si>
  <si>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</si>
  <si>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</si>
  <si>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</si>
  <si>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</si>
  <si>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</si>
  <si>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</si>
  <si>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</si>
  <si>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</si>
  <si>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</si>
  <si>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</si>
  <si>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</si>
  <si>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</si>
  <si>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</si>
  <si>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</si>
  <si>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</si>
  <si>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</si>
  <si>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</si>
  <si>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</si>
  <si>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</si>
  <si>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</si>
  <si>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</si>
  <si>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</si>
  <si>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</si>
  <si>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</si>
  <si>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</si>
  <si>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</si>
  <si>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</si>
  <si>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</si>
  <si>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</si>
  <si>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</si>
  <si>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</si>
  <si>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</si>
  <si>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</si>
  <si>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</si>
  <si>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</si>
  <si>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</si>
  <si>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</si>
  <si>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</si>
  <si>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</si>
  <si>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</si>
  <si>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</si>
  <si>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</si>
  <si>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</si>
  <si>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</si>
  <si>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</si>
  <si>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</si>
  <si>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</si>
  <si>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</si>
  <si>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</si>
  <si>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</si>
  <si>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</si>
  <si>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</si>
  <si>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</si>
  <si>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</si>
  <si>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</si>
  <si>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</si>
  <si>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</si>
  <si>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</si>
  <si>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</si>
  <si>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</si>
  <si>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</si>
  <si>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</si>
  <si>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奈良県三宅町</t>
  </si>
  <si>
    <t>▲地方債に係る元利償還金及び準元利償還金に要する経費として
普通交付税の額の算定に用いる基準財政需要額に算入された額</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</si>
  <si>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</si>
  <si>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</si>
  <si>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</si>
  <si>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</si>
  <si>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</si>
  <si>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</si>
  <si>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</si>
  <si>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</si>
  <si>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</si>
  <si>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</si>
  <si>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</si>
  <si>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</si>
  <si>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</si>
  <si>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</si>
  <si>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</si>
  <si>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</si>
  <si>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</si>
  <si>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</si>
  <si>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</si>
  <si>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</si>
  <si>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</si>
  <si>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</si>
  <si>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</si>
  <si>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</si>
  <si>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</si>
  <si>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</si>
  <si>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</si>
  <si>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国保中央病院組合</t>
    <rPh sb="0" eb="2">
      <t>コクホ</t>
    </rPh>
    <rPh sb="2" eb="4">
      <t>チュウオウ</t>
    </rPh>
    <rPh sb="4" eb="6">
      <t>ビョウイン</t>
    </rPh>
    <rPh sb="6" eb="8">
      <t>クミアイ</t>
    </rPh>
    <phoneticPr fontId="5"/>
  </si>
  <si>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</si>
  <si>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</si>
  <si>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</si>
  <si>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</si>
  <si>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</si>
  <si>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</si>
  <si>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</si>
  <si>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</si>
  <si>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</si>
  <si>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</si>
  <si>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</si>
  <si>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</si>
  <si>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</si>
  <si>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</si>
  <si>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</si>
  <si>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</si>
  <si>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</si>
  <si>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</si>
  <si>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</si>
  <si>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</si>
  <si>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</si>
  <si>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</si>
  <si>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</si>
  <si>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</si>
  <si>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</si>
  <si>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</si>
  <si>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</si>
  <si>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</si>
  <si>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</si>
  <si>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</si>
  <si>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</si>
  <si>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</si>
  <si>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</si>
  <si>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</si>
  <si>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</si>
  <si>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</si>
  <si>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</si>
  <si>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</si>
  <si>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</si>
  <si>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</si>
  <si>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</si>
  <si>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</si>
  <si>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</si>
  <si>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</si>
  <si>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</si>
  <si>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</si>
  <si>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</si>
  <si>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</si>
  <si>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</si>
  <si>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</si>
  <si>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</si>
  <si>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</si>
  <si>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</si>
  <si>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</si>
  <si>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</si>
  <si>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</si>
  <si>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</si>
  <si>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</si>
  <si>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</si>
  <si>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</si>
  <si>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</si>
  <si>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</si>
  <si>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</si>
  <si>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</si>
  <si>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</si>
  <si>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</si>
  <si>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</si>
  <si>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</si>
  <si>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</si>
  <si>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</si>
  <si>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</si>
  <si>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</si>
  <si>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</si>
  <si>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</si>
  <si>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</si>
  <si>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</si>
  <si>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</si>
  <si>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</si>
  <si>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</si>
  <si>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</si>
  <si>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</si>
  <si>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</si>
  <si>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</si>
  <si>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</si>
  <si>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</si>
  <si>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</si>
  <si>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</si>
  <si>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</si>
  <si>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</si>
  <si>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</si>
  <si>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</si>
  <si>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</si>
  <si>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</si>
  <si>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</si>
  <si>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</si>
  <si>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</si>
  <si>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</si>
  <si>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</si>
  <si>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</si>
  <si>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</si>
  <si>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</si>
  <si>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</si>
  <si>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</si>
  <si>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</si>
  <si>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</si>
  <si>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</si>
  <si>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</si>
  <si>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</si>
  <si>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</si>
  <si>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</si>
  <si>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</si>
  <si>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</si>
  <si>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</si>
  <si>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</si>
  <si>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</si>
  <si>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</si>
  <si>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</si>
  <si>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</si>
  <si>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</si>
  <si>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</si>
  <si>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</si>
  <si>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</si>
  <si>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</si>
  <si>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</si>
  <si>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</si>
  <si>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</si>
  <si>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</si>
  <si>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</si>
  <si>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</si>
  <si>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</si>
  <si>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</si>
  <si>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</si>
  <si>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</si>
  <si>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</si>
  <si>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</si>
  <si>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</si>
  <si>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</si>
  <si>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</si>
  <si>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</si>
  <si>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</si>
  <si>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</si>
  <si>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</si>
  <si>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</si>
  <si>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</si>
  <si>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</si>
  <si>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</si>
  <si>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</si>
  <si>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</si>
  <si>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</si>
  <si>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</si>
  <si>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</si>
  <si>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</si>
  <si>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</si>
  <si>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</si>
  <si>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</si>
  <si>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</si>
  <si>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</si>
  <si>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</si>
  <si>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</si>
  <si>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</si>
  <si>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</si>
  <si>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</si>
  <si>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</si>
  <si>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</si>
  <si>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</si>
  <si>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</si>
  <si>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</si>
  <si>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</si>
  <si>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</si>
  <si>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</si>
  <si>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</si>
  <si>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</si>
  <si>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</si>
  <si>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</si>
  <si>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</si>
  <si>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</si>
  <si>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</si>
  <si>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</si>
  <si>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</si>
  <si>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</si>
  <si>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</si>
  <si>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</si>
  <si>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</si>
  <si>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 0.17</t>
  </si>
  <si>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</si>
  <si>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</si>
  <si>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</si>
  <si>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</si>
  <si>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</si>
  <si>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</si>
  <si>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</si>
  <si>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</si>
  <si>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</si>
  <si>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</si>
  <si>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1.05</t>
  </si>
  <si>
    <t>その他会計（赤字）</t>
  </si>
  <si>
    <t>（百万円）</t>
  </si>
  <si>
    <t>三宅町消防基金</t>
    <rPh sb="0" eb="3">
      <t>ミヤケチョウ</t>
    </rPh>
    <rPh sb="3" eb="5">
      <t>ショウボウ</t>
    </rPh>
    <rPh sb="5" eb="7">
      <t>キキン</t>
    </rPh>
    <phoneticPr fontId="5"/>
  </si>
  <si>
    <t>ふるさと納税基金</t>
    <rPh sb="4" eb="6">
      <t>ノウゼイ</t>
    </rPh>
    <rPh sb="6" eb="8">
      <t>キキン</t>
    </rPh>
    <phoneticPr fontId="5"/>
  </si>
  <si>
    <t>川西町・三宅町式下中学校組合</t>
    <rPh sb="0" eb="3">
      <t>カワニシチョウ</t>
    </rPh>
    <rPh sb="4" eb="7">
      <t>ミヤケチョウ</t>
    </rPh>
    <rPh sb="7" eb="8">
      <t>シキ</t>
    </rPh>
    <rPh sb="8" eb="9">
      <t>ゲ</t>
    </rPh>
    <rPh sb="9" eb="12">
      <t>チュウガッコウ</t>
    </rPh>
    <rPh sb="12" eb="14">
      <t>クミアイ</t>
    </rPh>
    <phoneticPr fontId="5"/>
  </si>
  <si>
    <t>奈良県市町村総合事務組合</t>
    <rPh sb="0" eb="3">
      <t>ナラケン</t>
    </rPh>
    <rPh sb="3" eb="6">
      <t>シチョウソン</t>
    </rPh>
    <rPh sb="6" eb="8">
      <t>ソウゴウ</t>
    </rPh>
    <rPh sb="8" eb="10">
      <t>ジム</t>
    </rPh>
    <rPh sb="10" eb="12">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</si>
  <si>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</si>
  <si>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0" eb="3">
      <t>ナラケン</t>
    </rPh>
    <rPh sb="3" eb="5">
      <t>コウイキ</t>
    </rPh>
    <rPh sb="5" eb="7">
      <t>ショウボウ</t>
    </rPh>
    <rPh sb="7" eb="9">
      <t>クミアイ</t>
    </rPh>
    <phoneticPr fontId="5"/>
  </si>
  <si>
    <t>磯城郡水道企業団</t>
    <rPh sb="0" eb="3">
      <t>シキグン</t>
    </rPh>
    <rPh sb="3" eb="5">
      <t>スイドウ</t>
    </rPh>
    <rPh sb="5" eb="8">
      <t>キギョウダン</t>
    </rPh>
    <phoneticPr fontId="5"/>
  </si>
  <si>
    <t>－</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</si>
</sst>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b/>
      <sz val="13"/>
      <color indexed="56"/>
      <name val="ＭＳ ゴシック"/>
      <family val="3"/>
    </font>
    <font>
      <sz val="6"/>
      <color auto="1"/>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55977</c:v>
                </c:pt>
                <c:pt idx="1">
                  <c:v>45324</c:v>
                </c:pt>
                <c:pt idx="2">
                  <c:v>148111</c:v>
                </c:pt>
                <c:pt idx="3">
                  <c:v>54253</c:v>
                </c:pt>
                <c:pt idx="4">
                  <c:v>39908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36111003364e-002"/>
              <c:y val="7.51635156567995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c:v>
                </c:pt>
                <c:pt idx="1">
                  <c:v>2.3199999999999998</c:v>
                </c:pt>
                <c:pt idx="2">
                  <c:v>6.49</c:v>
                </c:pt>
                <c:pt idx="3">
                  <c:v>8.7799999999999994</c:v>
                </c:pt>
                <c:pt idx="4">
                  <c:v>8.35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52.59</c:v>
                </c:pt>
                <c:pt idx="1">
                  <c:v>52.36</c:v>
                </c:pt>
                <c:pt idx="2">
                  <c:v>49.62</c:v>
                </c:pt>
                <c:pt idx="3">
                  <c:v>45.8</c:v>
                </c:pt>
                <c:pt idx="4">
                  <c:v>50.68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-1.05</c:v>
                </c:pt>
                <c:pt idx="1">
                  <c:v>-4.49</c:v>
                </c:pt>
                <c:pt idx="2">
                  <c:v>4.33</c:v>
                </c:pt>
                <c:pt idx="3">
                  <c:v>3.7</c:v>
                </c:pt>
                <c:pt idx="4">
                  <c:v>3.4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24.6</c:v>
                </c:pt>
                <c:pt idx="2">
                  <c:v>#N/A</c:v>
                </c:pt>
                <c:pt idx="3">
                  <c:v>23.48</c:v>
                </c:pt>
                <c:pt idx="4">
                  <c:v>#N/A</c:v>
                </c:pt>
                <c:pt idx="5">
                  <c:v>18.829999999999998</c:v>
                </c:pt>
                <c:pt idx="6">
                  <c:v>#N/A</c:v>
                </c:pt>
                <c:pt idx="7">
                  <c:v>7.13</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0.17</c:v>
                </c:pt>
                <c:pt idx="7">
                  <c:v>#N/A</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0.41</c:v>
                </c:pt>
                <c:pt idx="2">
                  <c:v>#N/A</c:v>
                </c:pt>
                <c:pt idx="3">
                  <c:v>8.e-002</c:v>
                </c:pt>
                <c:pt idx="4">
                  <c:v>#N/A</c:v>
                </c:pt>
                <c:pt idx="5">
                  <c:v>0.48</c:v>
                </c:pt>
                <c:pt idx="6">
                  <c:v>#N/A</c:v>
                </c:pt>
                <c:pt idx="7">
                  <c:v>8.e-002</c:v>
                </c:pt>
                <c:pt idx="8">
                  <c:v>#N/A</c:v>
                </c:pt>
                <c:pt idx="9">
                  <c:v>0.11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0.64</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0.86</c:v>
                </c:pt>
                <c:pt idx="2">
                  <c:v>#N/A</c:v>
                </c:pt>
                <c:pt idx="3">
                  <c:v>0.79</c:v>
                </c:pt>
                <c:pt idx="4">
                  <c:v>#N/A</c:v>
                </c:pt>
                <c:pt idx="5">
                  <c:v>1.36</c:v>
                </c:pt>
                <c:pt idx="6">
                  <c:v>#N/A</c:v>
                </c:pt>
                <c:pt idx="7">
                  <c:v>1.83</c:v>
                </c:pt>
                <c:pt idx="8">
                  <c:v>#N/A</c:v>
                </c:pt>
                <c:pt idx="9">
                  <c:v>1.92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c:v>
                </c:pt>
                <c:pt idx="2">
                  <c:v>#N/A</c:v>
                </c:pt>
                <c:pt idx="3">
                  <c:v>2.3199999999999998</c:v>
                </c:pt>
                <c:pt idx="4">
                  <c:v>#N/A</c:v>
                </c:pt>
                <c:pt idx="5">
                  <c:v>6.48</c:v>
                </c:pt>
                <c:pt idx="6">
                  <c:v>#N/A</c:v>
                </c:pt>
                <c:pt idx="7">
                  <c:v>8.7799999999999994</c:v>
                </c:pt>
                <c:pt idx="8">
                  <c:v>#N/A</c:v>
                </c:pt>
                <c:pt idx="9">
                  <c:v>8.34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343</c:v>
                </c:pt>
                <c:pt idx="5">
                  <c:v>346</c:v>
                </c:pt>
                <c:pt idx="8">
                  <c:v>349</c:v>
                </c:pt>
                <c:pt idx="11">
                  <c:v>378</c:v>
                </c:pt>
                <c:pt idx="14">
                  <c:v>371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52</c:v>
                </c:pt>
                <c:pt idx="6">
                  <c:v>55</c:v>
                </c:pt>
                <c:pt idx="9">
                  <c:v>53</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c:v>
                </c:pt>
                <c:pt idx="3">
                  <c:v>164</c:v>
                </c:pt>
                <c:pt idx="6">
                  <c:v>160</c:v>
                </c:pt>
                <c:pt idx="9">
                  <c:v>158</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312</c:v>
                </c:pt>
                <c:pt idx="3">
                  <c:v>322</c:v>
                </c:pt>
                <c:pt idx="6">
                  <c:v>346</c:v>
                </c:pt>
                <c:pt idx="9">
                  <c:v>389</c:v>
                </c:pt>
                <c:pt idx="12">
                  <c:v>409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181</c:v>
                </c:pt>
                <c:pt idx="2">
                  <c:v>#N/A</c:v>
                </c:pt>
                <c:pt idx="3">
                  <c:v>#N/A</c:v>
                </c:pt>
                <c:pt idx="4">
                  <c:v>192</c:v>
                </c:pt>
                <c:pt idx="5">
                  <c:v>#N/A</c:v>
                </c:pt>
                <c:pt idx="6">
                  <c:v>#N/A</c:v>
                </c:pt>
                <c:pt idx="7">
                  <c:v>212</c:v>
                </c:pt>
                <c:pt idx="8">
                  <c:v>#N/A</c:v>
                </c:pt>
                <c:pt idx="9">
                  <c:v>#N/A</c:v>
                </c:pt>
                <c:pt idx="10">
                  <c:v>222</c:v>
                </c:pt>
                <c:pt idx="11">
                  <c:v>#N/A</c:v>
                </c:pt>
                <c:pt idx="12">
                  <c:v>#N/A</c:v>
                </c:pt>
                <c:pt idx="13">
                  <c:v>240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3225</c:v>
                </c:pt>
                <c:pt idx="5">
                  <c:v>3121</c:v>
                </c:pt>
                <c:pt idx="8">
                  <c:v>3437</c:v>
                </c:pt>
                <c:pt idx="11">
                  <c:v>3328</c:v>
                </c:pt>
                <c:pt idx="14">
                  <c:v>3029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3</c:v>
                </c:pt>
                <c:pt idx="8">
                  <c:v>2</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1699</c:v>
                </c:pt>
                <c:pt idx="5">
                  <c:v>1714</c:v>
                </c:pt>
                <c:pt idx="8">
                  <c:v>1784</c:v>
                </c:pt>
                <c:pt idx="11">
                  <c:v>2051</c:v>
                </c:pt>
                <c:pt idx="14">
                  <c:v>2175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468</c:v>
                </c:pt>
                <c:pt idx="3">
                  <c:v>430</c:v>
                </c:pt>
                <c:pt idx="6">
                  <c:v>391</c:v>
                </c:pt>
                <c:pt idx="9">
                  <c:v>263</c:v>
                </c:pt>
                <c:pt idx="12">
                  <c:v>330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381</c:v>
                </c:pt>
                <c:pt idx="3">
                  <c:v>365</c:v>
                </c:pt>
                <c:pt idx="6">
                  <c:v>345</c:v>
                </c:pt>
                <c:pt idx="9">
                  <c:v>268</c:v>
                </c:pt>
                <c:pt idx="12">
                  <c:v>238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1597</c:v>
                </c:pt>
                <c:pt idx="3">
                  <c:v>1505</c:v>
                </c:pt>
                <c:pt idx="6">
                  <c:v>1353</c:v>
                </c:pt>
                <c:pt idx="9">
                  <c:v>1259</c:v>
                </c:pt>
                <c:pt idx="12">
                  <c:v>1016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3189</c:v>
                </c:pt>
                <c:pt idx="3">
                  <c:v>3150</c:v>
                </c:pt>
                <c:pt idx="6">
                  <c:v>3684</c:v>
                </c:pt>
                <c:pt idx="9">
                  <c:v>3595</c:v>
                </c:pt>
                <c:pt idx="12">
                  <c:v>3401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701</c:v>
                </c:pt>
                <c:pt idx="2">
                  <c:v>#N/A</c:v>
                </c:pt>
                <c:pt idx="3">
                  <c:v>#N/A</c:v>
                </c:pt>
                <c:pt idx="4">
                  <c:v>611</c:v>
                </c:pt>
                <c:pt idx="5">
                  <c:v>#N/A</c:v>
                </c:pt>
                <c:pt idx="6">
                  <c:v>#N/A</c:v>
                </c:pt>
                <c:pt idx="7">
                  <c:v>549</c:v>
                </c:pt>
                <c:pt idx="8">
                  <c:v>#N/A</c:v>
                </c:pt>
                <c:pt idx="9">
                  <c:v>#N/A</c:v>
                </c:pt>
                <c:pt idx="10">
                  <c:v>4</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1151</c:v>
                </c:pt>
                <c:pt idx="1">
                  <c:v>1172</c:v>
                </c:pt>
                <c:pt idx="2">
                  <c:v>1272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634</c:v>
                </c:pt>
                <c:pt idx="1">
                  <c:v>879</c:v>
                </c:pt>
                <c:pt idx="2">
                  <c:v>903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453</c:v>
                </c:pt>
                <c:pt idx="1">
                  <c:v>532</c:v>
                </c:pt>
                <c:pt idx="2">
                  <c:v>721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10171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06386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実質公債費比率は、前年度と比べて増加しており、これは過疎対策事業</a:t>
          </a:r>
          <a:r>
            <a:rPr kumimoji="1" lang="ja-JP" altLang="en-US" sz="1400">
              <a:latin typeface="ＭＳ ゴシック"/>
              <a:ea typeface="ＭＳ ゴシック"/>
            </a:rPr>
            <a:t>にかかる地方債償還額の増加によるものである</a:t>
          </a:r>
          <a:r>
            <a:rPr kumimoji="1" lang="ja-JP" altLang="en-US" sz="1400">
              <a:latin typeface="ＭＳ ゴシック"/>
              <a:ea typeface="ＭＳ ゴシック"/>
            </a:rPr>
            <a:t>。</a:t>
          </a:r>
          <a:endParaRPr kumimoji="1" lang="ja-JP" altLang="en-US" sz="1400">
            <a:latin typeface="ＭＳ ゴシック"/>
            <a:ea typeface="ＭＳ ゴシック"/>
          </a:endParaRPr>
        </a:p>
        <a:p>
          <a:r>
            <a:rPr kumimoji="1" lang="ja-JP" altLang="en-US" sz="1400">
              <a:latin typeface="ＭＳ ゴシック"/>
              <a:ea typeface="ＭＳ ゴシック"/>
            </a:rPr>
            <a:t>　今後も、緊急度・住民ニーズを的確に把握した事業の選択により、地方債の発行を最小限に抑え、公債費の削減に努める。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454025" y="124110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227330</xdr:colOff>
      <xdr:row>59</xdr:row>
      <xdr:rowOff>382905</xdr:rowOff>
    </xdr:to>
    <xdr:sp macro="" textlink="">
      <xdr:nvSpPr>
        <xdr:cNvPr id="22" name="Rectangle 87"/>
        <xdr:cNvSpPr>
          <a:spLocks noChangeArrowheads="1"/>
        </xdr:cNvSpPr>
      </xdr:nvSpPr>
      <xdr:spPr>
        <a:xfrm>
          <a:off x="11808460" y="12420600"/>
          <a:ext cx="4018280"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1833225" y="124110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1913870" y="12630785"/>
          <a:ext cx="38106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将来負担比率は、前年度と比べて減少している。これは公営企業債の償還に伴う公営企業債等繰入見込額の減少が主要因と考えられる。</a:t>
          </a:r>
          <a:endParaRPr kumimoji="1" lang="ja-JP" altLang="en-US" sz="1400">
            <a:latin typeface="ＭＳ ゴシック"/>
            <a:ea typeface="ＭＳ ゴシック"/>
          </a:endParaRPr>
        </a:p>
        <a:p>
          <a:r>
            <a:rPr kumimoji="1" lang="ja-JP" altLang="en-US" sz="1400">
              <a:latin typeface="ＭＳ ゴシック"/>
              <a:ea typeface="ＭＳ ゴシック"/>
            </a:rPr>
            <a:t>　今後も引き続き、後世への負担を軽減できるよう事業実施の適正化を図り、財政の健全化に努める。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奈良県三宅町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・減債基金は、今後発生する償還の備えとして積み立てると同時に取り崩しを行い、24百万円の増加。公共施設等整備基金についても、社会福祉施設及び</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広域ごみ処理施設建設</a:t>
          </a:r>
          <a:r>
            <a:rPr kumimoji="1" lang="ja-JP" altLang="en-US" sz="1300">
              <a:solidFill>
                <a:schemeClr val="dk1"/>
              </a:solidFill>
              <a:effectLst/>
              <a:latin typeface="ＭＳ ゴシック"/>
              <a:ea typeface="ＭＳ ゴシック"/>
              <a:cs typeface="+mn-cs"/>
            </a:rPr>
            <a:t>等に備えて積み立てを行い118百万円増加した。基金全体としては100百万円の増額となった。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突発的な財政事情に対応するために、ある一定の金額を確保しているが、基金の使途の明確化を図るため、今後は減債基金及び個々の特定目的基金に積み立てを行っ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・公共施設等整備基金：公共施設等の改修、広域ごみ処理施設建設等に活用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：地域における福祉活動の促進と快適な生活環境の形成に活用</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・消防基金　　　　　：消防施設等の整備に活用　</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・ふるさと納税基金　：寄付者の意向（子育て・まちづくり等）に沿った活用</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・小学校施設整備基金：小学校施設等の整備に活用</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・公共施設等整備基金：社会福祉施設及び</a:t>
          </a:r>
          <a:r>
            <a:rPr kumimoji="1" lang="ja-JP" altLang="en-US" sz="1300">
              <a:solidFill>
                <a:schemeClr val="dk1"/>
              </a:solidFill>
              <a:effectLst/>
              <a:latin typeface="ＭＳ ゴシック"/>
              <a:ea typeface="ＭＳ ゴシック"/>
              <a:cs typeface="+mn-cs"/>
            </a:rPr>
            <a:t>広域ごみ処理施設建設等</a:t>
          </a:r>
          <a:r>
            <a:rPr kumimoji="1" lang="ja-JP" altLang="en-US" sz="1300">
              <a:solidFill>
                <a:schemeClr val="dk1"/>
              </a:solidFill>
              <a:effectLst/>
              <a:latin typeface="ＭＳ ゴシック"/>
              <a:ea typeface="ＭＳ ゴシック"/>
              <a:cs typeface="+mn-cs"/>
            </a:rPr>
            <a:t>に備えて118百万円の積み立てを行ったことにより増加。</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・ふるさと納税基金　：ふるさと納税寄附金をふるさと納税基金に積み立てたことにより増加。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小学校施設整備基金：小学校施設等の整備に備えて積み立てたことにより増加。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・公共施設等整備基金：公共施設の複合化、維持補修、改修等に適宜活用していく予定。</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・その他基金　　　　：基金の目的に応じて適宜活用していく予定。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・年度間の財源不足に備え、歳計剰余金の一部を財政調整基金に積み立てたことによる増加。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・災害等の突発的な財政支出及び、年度間の財源調整に対応するため、今後も現在の基金残高を維持する。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・今後の償還金額の一時的な増加に対応するため、歳計剰余金の一部を減債基金に積み立てたことによる増加。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a:t>
          </a:r>
          <a:r>
            <a:rPr kumimoji="1" lang="ja-JP" altLang="en-US" sz="1300">
              <a:latin typeface="ＭＳ Ｐゴシック"/>
              <a:ea typeface="ＭＳ Ｐゴシック"/>
            </a:rPr>
            <a:t>広域ごみ処理施設建設事業等</a:t>
          </a:r>
          <a:r>
            <a:rPr kumimoji="1" lang="ja-JP" altLang="en-US" sz="1300">
              <a:solidFill>
                <a:schemeClr val="dk1"/>
              </a:solidFill>
              <a:effectLst/>
              <a:latin typeface="ＭＳ ゴシック"/>
              <a:ea typeface="ＭＳ ゴシック"/>
              <a:cs typeface="+mn-cs"/>
            </a:rPr>
            <a:t>の大規模事業の償還に伴い、償還金額が一時的に増加していく見込みである。その増加分に対する財源として、減債基金を適宜取崩していく予定である。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6,601
6,500
4.06
4,288,207
4,029,320
209,542
2,509,728
3,401,302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806180" cy="253365"/>
    <xdr:sp macro="" textlink="">
      <xdr:nvSpPr>
        <xdr:cNvPr id="29" name="テキスト ボックス 28"/>
        <xdr:cNvSpPr txBox="1"/>
      </xdr:nvSpPr>
      <xdr:spPr>
        <a:xfrm>
          <a:off x="699135" y="2943225"/>
          <a:ext cx="88061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4005" cy="253365"/>
    <xdr:sp macro="" textlink="">
      <xdr:nvSpPr>
        <xdr:cNvPr id="30" name="テキスト ボックス 29"/>
        <xdr:cNvSpPr txBox="1"/>
      </xdr:nvSpPr>
      <xdr:spPr>
        <a:xfrm>
          <a:off x="699135" y="3190875"/>
          <a:ext cx="91840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53735" cy="248285"/>
    <xdr:sp macro="" textlink="">
      <xdr:nvSpPr>
        <xdr:cNvPr id="31" name="テキスト ボックス 30"/>
        <xdr:cNvSpPr txBox="1"/>
      </xdr:nvSpPr>
      <xdr:spPr>
        <a:xfrm>
          <a:off x="699135" y="3439795"/>
          <a:ext cx="57537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0455" cy="253365"/>
    <xdr:sp macro="" textlink="">
      <xdr:nvSpPr>
        <xdr:cNvPr id="32" name="テキスト ボックス 31"/>
        <xdr:cNvSpPr txBox="1"/>
      </xdr:nvSpPr>
      <xdr:spPr>
        <a:xfrm>
          <a:off x="699135" y="3688080"/>
          <a:ext cx="8720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56300" cy="253365"/>
    <xdr:sp macro="" textlink="">
      <xdr:nvSpPr>
        <xdr:cNvPr id="33" name="テキスト ボックス 32"/>
        <xdr:cNvSpPr txBox="1"/>
      </xdr:nvSpPr>
      <xdr:spPr>
        <a:xfrm>
          <a:off x="699135" y="3936365"/>
          <a:ext cx="59563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41335" cy="248285"/>
    <xdr:sp macro="" textlink="">
      <xdr:nvSpPr>
        <xdr:cNvPr id="34" name="テキスト ボックス 33"/>
        <xdr:cNvSpPr txBox="1"/>
      </xdr:nvSpPr>
      <xdr:spPr>
        <a:xfrm>
          <a:off x="699135" y="4185285"/>
          <a:ext cx="814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8754745" cy="410845"/>
    <xdr:sp macro="" textlink="">
      <xdr:nvSpPr>
        <xdr:cNvPr id="35" name="テキスト ボックス 34"/>
        <xdr:cNvSpPr txBox="1"/>
      </xdr:nvSpPr>
      <xdr:spPr>
        <a:xfrm>
          <a:off x="699135" y="4432935"/>
          <a:ext cx="8754745" cy="4108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67460" cy="302260"/>
    <xdr:sp macro="" textlink="">
      <xdr:nvSpPr>
        <xdr:cNvPr id="37" name="テキスト ボックス 36"/>
        <xdr:cNvSpPr txBox="1"/>
      </xdr:nvSpPr>
      <xdr:spPr>
        <a:xfrm>
          <a:off x="1609090" y="5258435"/>
          <a:ext cx="126746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5920" cy="350520"/>
    <xdr:sp macro="" textlink="">
      <xdr:nvSpPr>
        <xdr:cNvPr id="38" name="テキスト ボックス 37"/>
        <xdr:cNvSpPr txBox="1"/>
      </xdr:nvSpPr>
      <xdr:spPr>
        <a:xfrm>
          <a:off x="2861945" y="5234305"/>
          <a:ext cx="164592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人口減少による個人住民税の減少に加え、町内に大規模な事業所が少なく、町税に占める法人町民税の構成比が極端に低いため、</a:t>
          </a:r>
          <a:r>
            <a:rPr kumimoji="1" lang="en-US" altLang="ja-JP" sz="1300">
              <a:latin typeface="ＭＳ Ｐゴシック"/>
              <a:ea typeface="ＭＳ Ｐゴシック"/>
            </a:rPr>
            <a:t>0.27</a:t>
          </a:r>
          <a:r>
            <a:rPr kumimoji="1" lang="ja-JP" altLang="en-US" sz="1300">
              <a:latin typeface="ＭＳ Ｐゴシック"/>
              <a:ea typeface="ＭＳ Ｐゴシック"/>
            </a:rPr>
            <a:t>と類似団体平均と比べ下回っている。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今後も安易な退職者補充を行わず人件費を削減するとともに、必要な事業を精査することで歳出の徹底的な見直しを実施する。また企業誘致等により税収確保に努め、財政力向上を目指す。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128905</xdr:rowOff>
    </xdr:from>
    <xdr:to xmlns:xdr="http://schemas.openxmlformats.org/drawingml/2006/spreadsheetDrawing">
      <xdr:col>27</xdr:col>
      <xdr:colOff>184150</xdr:colOff>
      <xdr:row>45</xdr:row>
      <xdr:rowOff>128905</xdr:rowOff>
    </xdr:to>
    <xdr:cxnSp macro="">
      <xdr:nvCxnSpPr>
        <xdr:cNvPr id="50" name="直線コネクタ 49"/>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156845</xdr:rowOff>
    </xdr:from>
    <xdr:ext cx="762000" cy="253365"/>
    <xdr:sp macro="" textlink="">
      <xdr:nvSpPr>
        <xdr:cNvPr id="51" name="テキスト ボックス 50"/>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127000</xdr:rowOff>
    </xdr:from>
    <xdr:to xmlns:xdr="http://schemas.openxmlformats.org/drawingml/2006/spreadsheetDrawing">
      <xdr:col>27</xdr:col>
      <xdr:colOff>184150</xdr:colOff>
      <xdr:row>43</xdr:row>
      <xdr:rowOff>127000</xdr:rowOff>
    </xdr:to>
    <xdr:cxnSp macro="">
      <xdr:nvCxnSpPr>
        <xdr:cNvPr id="52" name="直線コネクタ 51"/>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154940</xdr:rowOff>
    </xdr:from>
    <xdr:ext cx="762000" cy="253365"/>
    <xdr:sp macro="" textlink="">
      <xdr:nvSpPr>
        <xdr:cNvPr id="53" name="テキスト ボックス 52"/>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125095</xdr:rowOff>
    </xdr:from>
    <xdr:to xmlns:xdr="http://schemas.openxmlformats.org/drawingml/2006/spreadsheetDrawing">
      <xdr:col>27</xdr:col>
      <xdr:colOff>184150</xdr:colOff>
      <xdr:row>41</xdr:row>
      <xdr:rowOff>125095</xdr:rowOff>
    </xdr:to>
    <xdr:cxnSp macro="">
      <xdr:nvCxnSpPr>
        <xdr:cNvPr id="54" name="直線コネクタ 53"/>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153035</xdr:rowOff>
    </xdr:from>
    <xdr:ext cx="762000" cy="253365"/>
    <xdr:sp macro="" textlink="">
      <xdr:nvSpPr>
        <xdr:cNvPr id="55" name="テキスト ボックス 54"/>
        <xdr:cNvSpPr txBox="1"/>
      </xdr:nvSpPr>
      <xdr:spPr>
        <a:xfrm>
          <a:off x="0" y="6858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123825</xdr:rowOff>
    </xdr:from>
    <xdr:to xmlns:xdr="http://schemas.openxmlformats.org/drawingml/2006/spreadsheetDrawing">
      <xdr:col>27</xdr:col>
      <xdr:colOff>184150</xdr:colOff>
      <xdr:row>39</xdr:row>
      <xdr:rowOff>123825</xdr:rowOff>
    </xdr:to>
    <xdr:cxnSp macro="">
      <xdr:nvCxnSpPr>
        <xdr:cNvPr id="56" name="直線コネクタ 55"/>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151765</xdr:rowOff>
    </xdr:from>
    <xdr:ext cx="762000" cy="253365"/>
    <xdr:sp macro="" textlink="">
      <xdr:nvSpPr>
        <xdr:cNvPr id="57" name="テキスト ボックス 56"/>
        <xdr:cNvSpPr txBox="1"/>
      </xdr:nvSpPr>
      <xdr:spPr>
        <a:xfrm>
          <a:off x="0" y="6522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121920</xdr:rowOff>
    </xdr:from>
    <xdr:to xmlns:xdr="http://schemas.openxmlformats.org/drawingml/2006/spreadsheetDrawing">
      <xdr:col>27</xdr:col>
      <xdr:colOff>184150</xdr:colOff>
      <xdr:row>37</xdr:row>
      <xdr:rowOff>121920</xdr:rowOff>
    </xdr:to>
    <xdr:cxnSp macro="">
      <xdr:nvCxnSpPr>
        <xdr:cNvPr id="58" name="直線コネクタ 57"/>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150495</xdr:rowOff>
    </xdr:from>
    <xdr:ext cx="762000" cy="253365"/>
    <xdr:sp macro="" textlink="">
      <xdr:nvSpPr>
        <xdr:cNvPr id="59" name="テキスト ボックス 58"/>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119380</xdr:rowOff>
    </xdr:from>
    <xdr:to xmlns:xdr="http://schemas.openxmlformats.org/drawingml/2006/spreadsheetDrawing">
      <xdr:col>27</xdr:col>
      <xdr:colOff>184150</xdr:colOff>
      <xdr:row>35</xdr:row>
      <xdr:rowOff>119380</xdr:rowOff>
    </xdr:to>
    <xdr:cxnSp macro="">
      <xdr:nvCxnSpPr>
        <xdr:cNvPr id="60" name="直線コネクタ 59"/>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148590</xdr:rowOff>
    </xdr:from>
    <xdr:ext cx="762000" cy="248285"/>
    <xdr:sp macro="" textlink="">
      <xdr:nvSpPr>
        <xdr:cNvPr id="61" name="テキスト ボックス 60"/>
        <xdr:cNvSpPr txBox="1"/>
      </xdr:nvSpPr>
      <xdr:spPr>
        <a:xfrm>
          <a:off x="0" y="5848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2" name="直線コネクタ 61"/>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48285"/>
    <xdr:sp macro="" textlink="">
      <xdr:nvSpPr>
        <xdr:cNvPr id="63" name="テキスト ボックス 62"/>
        <xdr:cNvSpPr txBox="1"/>
      </xdr:nvSpPr>
      <xdr:spPr>
        <a:xfrm>
          <a:off x="0" y="55111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4"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8890</xdr:rowOff>
    </xdr:from>
    <xdr:to xmlns:xdr="http://schemas.openxmlformats.org/drawingml/2006/spreadsheetDrawing">
      <xdr:col>23</xdr:col>
      <xdr:colOff>133350</xdr:colOff>
      <xdr:row>44</xdr:row>
      <xdr:rowOff>116840</xdr:rowOff>
    </xdr:to>
    <xdr:cxnSp macro="">
      <xdr:nvCxnSpPr>
        <xdr:cNvPr id="65" name="直線コネクタ 64"/>
        <xdr:cNvCxnSpPr/>
      </xdr:nvCxnSpPr>
      <xdr:spPr>
        <a:xfrm flipV="1">
          <a:off x="4471035" y="6211570"/>
          <a:ext cx="0" cy="1281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89535</xdr:rowOff>
    </xdr:from>
    <xdr:ext cx="762000" cy="248285"/>
    <xdr:sp macro="" textlink="">
      <xdr:nvSpPr>
        <xdr:cNvPr id="66" name="財政力最小値テキスト"/>
        <xdr:cNvSpPr txBox="1"/>
      </xdr:nvSpPr>
      <xdr:spPr>
        <a:xfrm>
          <a:off x="4538980" y="74656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116840</xdr:rowOff>
    </xdr:from>
    <xdr:to xmlns:xdr="http://schemas.openxmlformats.org/drawingml/2006/spreadsheetDrawing">
      <xdr:col>24</xdr:col>
      <xdr:colOff>12700</xdr:colOff>
      <xdr:row>44</xdr:row>
      <xdr:rowOff>116840</xdr:rowOff>
    </xdr:to>
    <xdr:cxnSp macro="">
      <xdr:nvCxnSpPr>
        <xdr:cNvPr id="67" name="直線コネクタ 66"/>
        <xdr:cNvCxnSpPr/>
      </xdr:nvCxnSpPr>
      <xdr:spPr>
        <a:xfrm>
          <a:off x="4382135" y="74930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93980</xdr:rowOff>
    </xdr:from>
    <xdr:ext cx="762000" cy="253365"/>
    <xdr:sp macro="" textlink="">
      <xdr:nvSpPr>
        <xdr:cNvPr id="68" name="財政力最大値テキスト"/>
        <xdr:cNvSpPr txBox="1"/>
      </xdr:nvSpPr>
      <xdr:spPr>
        <a:xfrm>
          <a:off x="4538980" y="59613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8890</xdr:rowOff>
    </xdr:from>
    <xdr:to xmlns:xdr="http://schemas.openxmlformats.org/drawingml/2006/spreadsheetDrawing">
      <xdr:col>24</xdr:col>
      <xdr:colOff>12700</xdr:colOff>
      <xdr:row>37</xdr:row>
      <xdr:rowOff>8890</xdr:rowOff>
    </xdr:to>
    <xdr:cxnSp macro="">
      <xdr:nvCxnSpPr>
        <xdr:cNvPr id="69" name="直線コネクタ 68"/>
        <xdr:cNvCxnSpPr/>
      </xdr:nvCxnSpPr>
      <xdr:spPr>
        <a:xfrm>
          <a:off x="4382135" y="62115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137795</xdr:rowOff>
    </xdr:from>
    <xdr:to xmlns:xdr="http://schemas.openxmlformats.org/drawingml/2006/spreadsheetDrawing">
      <xdr:col>23</xdr:col>
      <xdr:colOff>133350</xdr:colOff>
      <xdr:row>43</xdr:row>
      <xdr:rowOff>161290</xdr:rowOff>
    </xdr:to>
    <xdr:cxnSp macro="">
      <xdr:nvCxnSpPr>
        <xdr:cNvPr id="70" name="直線コネクタ 69"/>
        <xdr:cNvCxnSpPr/>
      </xdr:nvCxnSpPr>
      <xdr:spPr>
        <a:xfrm>
          <a:off x="3716655" y="7346315"/>
          <a:ext cx="7543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3810</xdr:rowOff>
    </xdr:from>
    <xdr:ext cx="762000" cy="253365"/>
    <xdr:sp macro="" textlink="">
      <xdr:nvSpPr>
        <xdr:cNvPr id="71" name="財政力平均値テキスト"/>
        <xdr:cNvSpPr txBox="1"/>
      </xdr:nvSpPr>
      <xdr:spPr>
        <a:xfrm>
          <a:off x="4538980" y="70446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154940</xdr:rowOff>
    </xdr:from>
    <xdr:to xmlns:xdr="http://schemas.openxmlformats.org/drawingml/2006/spreadsheetDrawing">
      <xdr:col>23</xdr:col>
      <xdr:colOff>184150</xdr:colOff>
      <xdr:row>43</xdr:row>
      <xdr:rowOff>86995</xdr:rowOff>
    </xdr:to>
    <xdr:sp macro="" textlink="">
      <xdr:nvSpPr>
        <xdr:cNvPr id="72" name="フローチャート: 判断 71"/>
        <xdr:cNvSpPr/>
      </xdr:nvSpPr>
      <xdr:spPr>
        <a:xfrm>
          <a:off x="4420235" y="7195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115570</xdr:rowOff>
    </xdr:from>
    <xdr:to xmlns:xdr="http://schemas.openxmlformats.org/drawingml/2006/spreadsheetDrawing">
      <xdr:col>19</xdr:col>
      <xdr:colOff>133350</xdr:colOff>
      <xdr:row>43</xdr:row>
      <xdr:rowOff>137795</xdr:rowOff>
    </xdr:to>
    <xdr:cxnSp macro="">
      <xdr:nvCxnSpPr>
        <xdr:cNvPr id="73" name="直線コネクタ 72"/>
        <xdr:cNvCxnSpPr/>
      </xdr:nvCxnSpPr>
      <xdr:spPr>
        <a:xfrm>
          <a:off x="2911475" y="7324090"/>
          <a:ext cx="8051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154940</xdr:rowOff>
    </xdr:from>
    <xdr:to xmlns:xdr="http://schemas.openxmlformats.org/drawingml/2006/spreadsheetDrawing">
      <xdr:col>19</xdr:col>
      <xdr:colOff>184150</xdr:colOff>
      <xdr:row>43</xdr:row>
      <xdr:rowOff>86995</xdr:rowOff>
    </xdr:to>
    <xdr:sp macro="" textlink="">
      <xdr:nvSpPr>
        <xdr:cNvPr id="74" name="フローチャート: 判断 73"/>
        <xdr:cNvSpPr/>
      </xdr:nvSpPr>
      <xdr:spPr>
        <a:xfrm>
          <a:off x="3665855" y="7195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96520</xdr:rowOff>
    </xdr:from>
    <xdr:ext cx="736600" cy="253365"/>
    <xdr:sp macro="" textlink="">
      <xdr:nvSpPr>
        <xdr:cNvPr id="75" name="テキスト ボックス 74"/>
        <xdr:cNvSpPr txBox="1"/>
      </xdr:nvSpPr>
      <xdr:spPr>
        <a:xfrm>
          <a:off x="3377565" y="69697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115570</xdr:rowOff>
    </xdr:from>
    <xdr:to xmlns:xdr="http://schemas.openxmlformats.org/drawingml/2006/spreadsheetDrawing">
      <xdr:col>15</xdr:col>
      <xdr:colOff>82550</xdr:colOff>
      <xdr:row>43</xdr:row>
      <xdr:rowOff>115570</xdr:rowOff>
    </xdr:to>
    <xdr:cxnSp macro="">
      <xdr:nvCxnSpPr>
        <xdr:cNvPr id="76" name="直線コネクタ 75"/>
        <xdr:cNvCxnSpPr/>
      </xdr:nvCxnSpPr>
      <xdr:spPr>
        <a:xfrm>
          <a:off x="2106295" y="732409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120650</xdr:rowOff>
    </xdr:from>
    <xdr:to xmlns:xdr="http://schemas.openxmlformats.org/drawingml/2006/spreadsheetDrawing">
      <xdr:col>15</xdr:col>
      <xdr:colOff>133350</xdr:colOff>
      <xdr:row>43</xdr:row>
      <xdr:rowOff>52705</xdr:rowOff>
    </xdr:to>
    <xdr:sp macro="" textlink="">
      <xdr:nvSpPr>
        <xdr:cNvPr id="77" name="フローチャート: 判断 76"/>
        <xdr:cNvSpPr/>
      </xdr:nvSpPr>
      <xdr:spPr>
        <a:xfrm>
          <a:off x="2860675" y="7161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62230</xdr:rowOff>
    </xdr:from>
    <xdr:ext cx="756920" cy="253365"/>
    <xdr:sp macro="" textlink="">
      <xdr:nvSpPr>
        <xdr:cNvPr id="78" name="テキスト ボックス 77"/>
        <xdr:cNvSpPr txBox="1"/>
      </xdr:nvSpPr>
      <xdr:spPr>
        <a:xfrm>
          <a:off x="2572385" y="693547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43</xdr:row>
      <xdr:rowOff>115570</xdr:rowOff>
    </xdr:from>
    <xdr:to xmlns:xdr="http://schemas.openxmlformats.org/drawingml/2006/spreadsheetDrawing">
      <xdr:col>11</xdr:col>
      <xdr:colOff>31750</xdr:colOff>
      <xdr:row>43</xdr:row>
      <xdr:rowOff>115570</xdr:rowOff>
    </xdr:to>
    <xdr:cxnSp macro="">
      <xdr:nvCxnSpPr>
        <xdr:cNvPr id="79" name="直線コネクタ 78"/>
        <xdr:cNvCxnSpPr/>
      </xdr:nvCxnSpPr>
      <xdr:spPr>
        <a:xfrm>
          <a:off x="1320165" y="732409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42</xdr:row>
      <xdr:rowOff>120650</xdr:rowOff>
    </xdr:from>
    <xdr:to xmlns:xdr="http://schemas.openxmlformats.org/drawingml/2006/spreadsheetDrawing">
      <xdr:col>11</xdr:col>
      <xdr:colOff>82550</xdr:colOff>
      <xdr:row>43</xdr:row>
      <xdr:rowOff>52705</xdr:rowOff>
    </xdr:to>
    <xdr:sp macro="" textlink="">
      <xdr:nvSpPr>
        <xdr:cNvPr id="80" name="フローチャート: 判断 79"/>
        <xdr:cNvSpPr/>
      </xdr:nvSpPr>
      <xdr:spPr>
        <a:xfrm>
          <a:off x="2074545" y="71615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62230</xdr:rowOff>
    </xdr:from>
    <xdr:ext cx="762000" cy="253365"/>
    <xdr:sp macro="" textlink="">
      <xdr:nvSpPr>
        <xdr:cNvPr id="81" name="テキスト ボックス 80"/>
        <xdr:cNvSpPr txBox="1"/>
      </xdr:nvSpPr>
      <xdr:spPr>
        <a:xfrm>
          <a:off x="1767205" y="69354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143510</xdr:rowOff>
    </xdr:from>
    <xdr:to xmlns:xdr="http://schemas.openxmlformats.org/drawingml/2006/spreadsheetDrawing">
      <xdr:col>7</xdr:col>
      <xdr:colOff>31750</xdr:colOff>
      <xdr:row>43</xdr:row>
      <xdr:rowOff>74930</xdr:rowOff>
    </xdr:to>
    <xdr:sp macro="" textlink="">
      <xdr:nvSpPr>
        <xdr:cNvPr id="82" name="フローチャート: 判断 81"/>
        <xdr:cNvSpPr/>
      </xdr:nvSpPr>
      <xdr:spPr>
        <a:xfrm>
          <a:off x="1271270" y="718439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85090</xdr:rowOff>
    </xdr:from>
    <xdr:ext cx="756920" cy="248285"/>
    <xdr:sp macro="" textlink="">
      <xdr:nvSpPr>
        <xdr:cNvPr id="83" name="テキスト ボックス 82"/>
        <xdr:cNvSpPr txBox="1"/>
      </xdr:nvSpPr>
      <xdr:spPr>
        <a:xfrm>
          <a:off x="962025" y="695833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48285"/>
    <xdr:sp macro="" textlink="">
      <xdr:nvSpPr>
        <xdr:cNvPr id="84" name="テキスト ボックス 83"/>
        <xdr:cNvSpPr txBox="1"/>
      </xdr:nvSpPr>
      <xdr:spPr>
        <a:xfrm>
          <a:off x="427609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48285"/>
    <xdr:sp macro="" textlink="">
      <xdr:nvSpPr>
        <xdr:cNvPr id="85" name="テキスト ボックス 84"/>
        <xdr:cNvSpPr txBox="1"/>
      </xdr:nvSpPr>
      <xdr:spPr>
        <a:xfrm>
          <a:off x="352171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56920" cy="248285"/>
    <xdr:sp macro="" textlink="">
      <xdr:nvSpPr>
        <xdr:cNvPr id="86" name="テキスト ボックス 85"/>
        <xdr:cNvSpPr txBox="1"/>
      </xdr:nvSpPr>
      <xdr:spPr>
        <a:xfrm>
          <a:off x="2716530" y="800735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48285"/>
    <xdr:sp macro="" textlink="">
      <xdr:nvSpPr>
        <xdr:cNvPr id="87" name="テキスト ボックス 86"/>
        <xdr:cNvSpPr txBox="1"/>
      </xdr:nvSpPr>
      <xdr:spPr>
        <a:xfrm>
          <a:off x="191135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48285"/>
    <xdr:sp macro="" textlink="">
      <xdr:nvSpPr>
        <xdr:cNvPr id="88" name="テキスト ボックス 87"/>
        <xdr:cNvSpPr txBox="1"/>
      </xdr:nvSpPr>
      <xdr:spPr>
        <a:xfrm>
          <a:off x="1127125"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111125</xdr:rowOff>
    </xdr:from>
    <xdr:to xmlns:xdr="http://schemas.openxmlformats.org/drawingml/2006/spreadsheetDrawing">
      <xdr:col>23</xdr:col>
      <xdr:colOff>184150</xdr:colOff>
      <xdr:row>44</xdr:row>
      <xdr:rowOff>42545</xdr:rowOff>
    </xdr:to>
    <xdr:sp macro="" textlink="">
      <xdr:nvSpPr>
        <xdr:cNvPr id="89" name="楕円 88"/>
        <xdr:cNvSpPr/>
      </xdr:nvSpPr>
      <xdr:spPr>
        <a:xfrm>
          <a:off x="4420235" y="73196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8890</xdr:rowOff>
    </xdr:from>
    <xdr:ext cx="762000" cy="253365"/>
    <xdr:sp macro="" textlink="">
      <xdr:nvSpPr>
        <xdr:cNvPr id="90" name="財政力該当値テキスト"/>
        <xdr:cNvSpPr txBox="1"/>
      </xdr:nvSpPr>
      <xdr:spPr>
        <a:xfrm>
          <a:off x="4538980" y="72174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88265</xdr:rowOff>
    </xdr:from>
    <xdr:to xmlns:xdr="http://schemas.openxmlformats.org/drawingml/2006/spreadsheetDrawing">
      <xdr:col>19</xdr:col>
      <xdr:colOff>184150</xdr:colOff>
      <xdr:row>44</xdr:row>
      <xdr:rowOff>19685</xdr:rowOff>
    </xdr:to>
    <xdr:sp macro="" textlink="">
      <xdr:nvSpPr>
        <xdr:cNvPr id="91" name="楕円 90"/>
        <xdr:cNvSpPr/>
      </xdr:nvSpPr>
      <xdr:spPr>
        <a:xfrm>
          <a:off x="3665855" y="72967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5080</xdr:rowOff>
    </xdr:from>
    <xdr:ext cx="736600" cy="253365"/>
    <xdr:sp macro="" textlink="">
      <xdr:nvSpPr>
        <xdr:cNvPr id="92" name="テキスト ボックス 91"/>
        <xdr:cNvSpPr txBox="1"/>
      </xdr:nvSpPr>
      <xdr:spPr>
        <a:xfrm>
          <a:off x="3377565" y="73812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66040</xdr:rowOff>
    </xdr:from>
    <xdr:to xmlns:xdr="http://schemas.openxmlformats.org/drawingml/2006/spreadsheetDrawing">
      <xdr:col>15</xdr:col>
      <xdr:colOff>133350</xdr:colOff>
      <xdr:row>43</xdr:row>
      <xdr:rowOff>165100</xdr:rowOff>
    </xdr:to>
    <xdr:sp macro="" textlink="">
      <xdr:nvSpPr>
        <xdr:cNvPr id="93" name="楕円 92"/>
        <xdr:cNvSpPr/>
      </xdr:nvSpPr>
      <xdr:spPr>
        <a:xfrm>
          <a:off x="2860675" y="7274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150495</xdr:rowOff>
    </xdr:from>
    <xdr:ext cx="756920" cy="253365"/>
    <xdr:sp macro="" textlink="">
      <xdr:nvSpPr>
        <xdr:cNvPr id="94" name="テキスト ボックス 93"/>
        <xdr:cNvSpPr txBox="1"/>
      </xdr:nvSpPr>
      <xdr:spPr>
        <a:xfrm>
          <a:off x="2572385" y="735901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43</xdr:row>
      <xdr:rowOff>66040</xdr:rowOff>
    </xdr:from>
    <xdr:to xmlns:xdr="http://schemas.openxmlformats.org/drawingml/2006/spreadsheetDrawing">
      <xdr:col>11</xdr:col>
      <xdr:colOff>82550</xdr:colOff>
      <xdr:row>43</xdr:row>
      <xdr:rowOff>165100</xdr:rowOff>
    </xdr:to>
    <xdr:sp macro="" textlink="">
      <xdr:nvSpPr>
        <xdr:cNvPr id="95" name="楕円 94"/>
        <xdr:cNvSpPr/>
      </xdr:nvSpPr>
      <xdr:spPr>
        <a:xfrm>
          <a:off x="2074545" y="7274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150495</xdr:rowOff>
    </xdr:from>
    <xdr:ext cx="762000" cy="253365"/>
    <xdr:sp macro="" textlink="">
      <xdr:nvSpPr>
        <xdr:cNvPr id="96" name="テキスト ボックス 95"/>
        <xdr:cNvSpPr txBox="1"/>
      </xdr:nvSpPr>
      <xdr:spPr>
        <a:xfrm>
          <a:off x="1767205" y="73590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66040</xdr:rowOff>
    </xdr:from>
    <xdr:to xmlns:xdr="http://schemas.openxmlformats.org/drawingml/2006/spreadsheetDrawing">
      <xdr:col>7</xdr:col>
      <xdr:colOff>31750</xdr:colOff>
      <xdr:row>43</xdr:row>
      <xdr:rowOff>165100</xdr:rowOff>
    </xdr:to>
    <xdr:sp macro="" textlink="">
      <xdr:nvSpPr>
        <xdr:cNvPr id="97" name="楕円 96"/>
        <xdr:cNvSpPr/>
      </xdr:nvSpPr>
      <xdr:spPr>
        <a:xfrm>
          <a:off x="1271270" y="727456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150495</xdr:rowOff>
    </xdr:from>
    <xdr:ext cx="756920" cy="253365"/>
    <xdr:sp macro="" textlink="">
      <xdr:nvSpPr>
        <xdr:cNvPr id="98" name="テキスト ボックス 97"/>
        <xdr:cNvSpPr txBox="1"/>
      </xdr:nvSpPr>
      <xdr:spPr>
        <a:xfrm>
          <a:off x="962025" y="735901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9" name="正方形/長方形 98"/>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2260"/>
    <xdr:sp macro="" textlink="">
      <xdr:nvSpPr>
        <xdr:cNvPr id="100" name="テキスト ボックス 99"/>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45920" cy="346075"/>
    <xdr:sp macro="" textlink="">
      <xdr:nvSpPr>
        <xdr:cNvPr id="101" name="テキスト ボックス 100"/>
        <xdr:cNvSpPr txBox="1"/>
      </xdr:nvSpPr>
      <xdr:spPr>
        <a:xfrm>
          <a:off x="2945130" y="8959215"/>
          <a:ext cx="1645920"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2" name="正方形/長方形 101"/>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3" name="正方形/長方形 102"/>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4" name="正方形/長方形 103"/>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5" name="正方形/長方形 104"/>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6" name="正方形/長方形 105"/>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7" name="正方形/長方形 106"/>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10" name="正方形/長方形 109"/>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1" name="テキスト ボックス 110"/>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経常一般財源の抑制に努めたが、87.6％と類似団体平均よりやや上まわっている。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職員数や手当の見直し等による人件費の削減、さらに事務事業の見直しによる経常経費の削減に努め、経常収支比率の維持を目指す。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2" name="テキスト ボックス 111"/>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48285"/>
    <xdr:sp macro="" textlink="">
      <xdr:nvSpPr>
        <xdr:cNvPr id="114" name="テキスト ボックス 113"/>
        <xdr:cNvSpPr txBox="1"/>
      </xdr:nvSpPr>
      <xdr:spPr>
        <a:xfrm>
          <a:off x="0" y="115957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31115</xdr:rowOff>
    </xdr:from>
    <xdr:to xmlns:xdr="http://schemas.openxmlformats.org/drawingml/2006/spreadsheetDrawing">
      <xdr:col>27</xdr:col>
      <xdr:colOff>184150</xdr:colOff>
      <xdr:row>67</xdr:row>
      <xdr:rowOff>31115</xdr:rowOff>
    </xdr:to>
    <xdr:cxnSp macro="">
      <xdr:nvCxnSpPr>
        <xdr:cNvPr id="115" name="直線コネクタ 114"/>
        <xdr:cNvCxnSpPr/>
      </xdr:nvCxnSpPr>
      <xdr:spPr>
        <a:xfrm>
          <a:off x="69913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59690</xdr:rowOff>
    </xdr:from>
    <xdr:ext cx="762000" cy="253365"/>
    <xdr:sp macro="" textlink="">
      <xdr:nvSpPr>
        <xdr:cNvPr id="116" name="テキスト ボックス 115"/>
        <xdr:cNvSpPr txBox="1"/>
      </xdr:nvSpPr>
      <xdr:spPr>
        <a:xfrm>
          <a:off x="0" y="11123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61595</xdr:rowOff>
    </xdr:from>
    <xdr:to xmlns:xdr="http://schemas.openxmlformats.org/drawingml/2006/spreadsheetDrawing">
      <xdr:col>27</xdr:col>
      <xdr:colOff>184150</xdr:colOff>
      <xdr:row>64</xdr:row>
      <xdr:rowOff>61595</xdr:rowOff>
    </xdr:to>
    <xdr:cxnSp macro="">
      <xdr:nvCxnSpPr>
        <xdr:cNvPr id="117" name="直線コネクタ 116"/>
        <xdr:cNvCxnSpPr/>
      </xdr:nvCxnSpPr>
      <xdr:spPr>
        <a:xfrm>
          <a:off x="69913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90805</xdr:rowOff>
    </xdr:from>
    <xdr:ext cx="762000" cy="248285"/>
    <xdr:sp macro="" textlink="">
      <xdr:nvSpPr>
        <xdr:cNvPr id="118" name="テキスト ボックス 117"/>
        <xdr:cNvSpPr txBox="1"/>
      </xdr:nvSpPr>
      <xdr:spPr>
        <a:xfrm>
          <a:off x="0" y="106521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93345</xdr:rowOff>
    </xdr:from>
    <xdr:to xmlns:xdr="http://schemas.openxmlformats.org/drawingml/2006/spreadsheetDrawing">
      <xdr:col>27</xdr:col>
      <xdr:colOff>184150</xdr:colOff>
      <xdr:row>61</xdr:row>
      <xdr:rowOff>93345</xdr:rowOff>
    </xdr:to>
    <xdr:cxnSp macro="">
      <xdr:nvCxnSpPr>
        <xdr:cNvPr id="119" name="直線コネクタ 118"/>
        <xdr:cNvCxnSpPr/>
      </xdr:nvCxnSpPr>
      <xdr:spPr>
        <a:xfrm>
          <a:off x="69913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121920</xdr:rowOff>
    </xdr:from>
    <xdr:ext cx="762000" cy="248285"/>
    <xdr:sp macro="" textlink="">
      <xdr:nvSpPr>
        <xdr:cNvPr id="120" name="テキスト ボックス 119"/>
        <xdr:cNvSpPr txBox="1"/>
      </xdr:nvSpPr>
      <xdr:spPr>
        <a:xfrm>
          <a:off x="0" y="101803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124460</xdr:rowOff>
    </xdr:from>
    <xdr:to xmlns:xdr="http://schemas.openxmlformats.org/drawingml/2006/spreadsheetDrawing">
      <xdr:col>27</xdr:col>
      <xdr:colOff>184150</xdr:colOff>
      <xdr:row>58</xdr:row>
      <xdr:rowOff>124460</xdr:rowOff>
    </xdr:to>
    <xdr:cxnSp macro="">
      <xdr:nvCxnSpPr>
        <xdr:cNvPr id="121" name="直線コネクタ 120"/>
        <xdr:cNvCxnSpPr/>
      </xdr:nvCxnSpPr>
      <xdr:spPr>
        <a:xfrm>
          <a:off x="69913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152400</xdr:rowOff>
    </xdr:from>
    <xdr:ext cx="762000" cy="253365"/>
    <xdr:sp macro="" textlink="">
      <xdr:nvSpPr>
        <xdr:cNvPr id="122" name="テキスト ボックス 121"/>
        <xdr:cNvSpPr txBox="1"/>
      </xdr:nvSpPr>
      <xdr:spPr>
        <a:xfrm>
          <a:off x="0" y="9707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3" name="直線コネクタ 122"/>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48285"/>
    <xdr:sp macro="" textlink="">
      <xdr:nvSpPr>
        <xdr:cNvPr id="124" name="テキスト ボックス 123"/>
        <xdr:cNvSpPr txBox="1"/>
      </xdr:nvSpPr>
      <xdr:spPr>
        <a:xfrm>
          <a:off x="0" y="92367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41275</xdr:rowOff>
    </xdr:from>
    <xdr:to xmlns:xdr="http://schemas.openxmlformats.org/drawingml/2006/spreadsheetDrawing">
      <xdr:col>23</xdr:col>
      <xdr:colOff>133350</xdr:colOff>
      <xdr:row>66</xdr:row>
      <xdr:rowOff>95250</xdr:rowOff>
    </xdr:to>
    <xdr:cxnSp macro="">
      <xdr:nvCxnSpPr>
        <xdr:cNvPr id="126" name="直線コネクタ 125"/>
        <xdr:cNvCxnSpPr/>
      </xdr:nvCxnSpPr>
      <xdr:spPr>
        <a:xfrm flipV="1">
          <a:off x="4471035" y="9932035"/>
          <a:ext cx="0" cy="1227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67945</xdr:rowOff>
    </xdr:from>
    <xdr:ext cx="762000" cy="248285"/>
    <xdr:sp macro="" textlink="">
      <xdr:nvSpPr>
        <xdr:cNvPr id="127" name="財政構造の弾力性最小値テキスト"/>
        <xdr:cNvSpPr txBox="1"/>
      </xdr:nvSpPr>
      <xdr:spPr>
        <a:xfrm>
          <a:off x="4538980" y="111321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95250</xdr:rowOff>
    </xdr:from>
    <xdr:to xmlns:xdr="http://schemas.openxmlformats.org/drawingml/2006/spreadsheetDrawing">
      <xdr:col>24</xdr:col>
      <xdr:colOff>12700</xdr:colOff>
      <xdr:row>66</xdr:row>
      <xdr:rowOff>95250</xdr:rowOff>
    </xdr:to>
    <xdr:cxnSp macro="">
      <xdr:nvCxnSpPr>
        <xdr:cNvPr id="128" name="直線コネクタ 127"/>
        <xdr:cNvCxnSpPr/>
      </xdr:nvCxnSpPr>
      <xdr:spPr>
        <a:xfrm>
          <a:off x="4382135" y="111594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126365</xdr:rowOff>
    </xdr:from>
    <xdr:ext cx="762000" cy="248285"/>
    <xdr:sp macro="" textlink="">
      <xdr:nvSpPr>
        <xdr:cNvPr id="129" name="財政構造の弾力性最大値テキスト"/>
        <xdr:cNvSpPr txBox="1"/>
      </xdr:nvSpPr>
      <xdr:spPr>
        <a:xfrm>
          <a:off x="4538980" y="96818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41275</xdr:rowOff>
    </xdr:from>
    <xdr:to xmlns:xdr="http://schemas.openxmlformats.org/drawingml/2006/spreadsheetDrawing">
      <xdr:col>24</xdr:col>
      <xdr:colOff>12700</xdr:colOff>
      <xdr:row>59</xdr:row>
      <xdr:rowOff>41275</xdr:rowOff>
    </xdr:to>
    <xdr:cxnSp macro="">
      <xdr:nvCxnSpPr>
        <xdr:cNvPr id="130" name="直線コネクタ 129"/>
        <xdr:cNvCxnSpPr/>
      </xdr:nvCxnSpPr>
      <xdr:spPr>
        <a:xfrm>
          <a:off x="4382135" y="99320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126365</xdr:rowOff>
    </xdr:from>
    <xdr:to xmlns:xdr="http://schemas.openxmlformats.org/drawingml/2006/spreadsheetDrawing">
      <xdr:col>23</xdr:col>
      <xdr:colOff>133350</xdr:colOff>
      <xdr:row>63</xdr:row>
      <xdr:rowOff>116840</xdr:rowOff>
    </xdr:to>
    <xdr:cxnSp macro="">
      <xdr:nvCxnSpPr>
        <xdr:cNvPr id="131" name="直線コネクタ 130"/>
        <xdr:cNvCxnSpPr/>
      </xdr:nvCxnSpPr>
      <xdr:spPr>
        <a:xfrm>
          <a:off x="3716655" y="10352405"/>
          <a:ext cx="75438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50165</xdr:rowOff>
    </xdr:from>
    <xdr:ext cx="762000" cy="248285"/>
    <xdr:sp macro="" textlink="">
      <xdr:nvSpPr>
        <xdr:cNvPr id="132" name="財政構造の弾力性平均値テキスト"/>
        <xdr:cNvSpPr txBox="1"/>
      </xdr:nvSpPr>
      <xdr:spPr>
        <a:xfrm>
          <a:off x="4538980" y="1044384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33655</xdr:rowOff>
    </xdr:from>
    <xdr:to xmlns:xdr="http://schemas.openxmlformats.org/drawingml/2006/spreadsheetDrawing">
      <xdr:col>23</xdr:col>
      <xdr:colOff>184150</xdr:colOff>
      <xdr:row>63</xdr:row>
      <xdr:rowOff>132715</xdr:rowOff>
    </xdr:to>
    <xdr:sp macro="" textlink="">
      <xdr:nvSpPr>
        <xdr:cNvPr id="133" name="フローチャート: 判断 132"/>
        <xdr:cNvSpPr/>
      </xdr:nvSpPr>
      <xdr:spPr>
        <a:xfrm>
          <a:off x="4420235" y="105949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126365</xdr:rowOff>
    </xdr:from>
    <xdr:to xmlns:xdr="http://schemas.openxmlformats.org/drawingml/2006/spreadsheetDrawing">
      <xdr:col>19</xdr:col>
      <xdr:colOff>133350</xdr:colOff>
      <xdr:row>63</xdr:row>
      <xdr:rowOff>45720</xdr:rowOff>
    </xdr:to>
    <xdr:cxnSp macro="">
      <xdr:nvCxnSpPr>
        <xdr:cNvPr id="134" name="直線コネクタ 133"/>
        <xdr:cNvCxnSpPr/>
      </xdr:nvCxnSpPr>
      <xdr:spPr>
        <a:xfrm flipV="1">
          <a:off x="2911475" y="10352405"/>
          <a:ext cx="80518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45720</xdr:rowOff>
    </xdr:from>
    <xdr:to xmlns:xdr="http://schemas.openxmlformats.org/drawingml/2006/spreadsheetDrawing">
      <xdr:col>19</xdr:col>
      <xdr:colOff>184150</xdr:colOff>
      <xdr:row>62</xdr:row>
      <xdr:rowOff>145415</xdr:rowOff>
    </xdr:to>
    <xdr:sp macro="" textlink="">
      <xdr:nvSpPr>
        <xdr:cNvPr id="135" name="フローチャート: 判断 134"/>
        <xdr:cNvSpPr/>
      </xdr:nvSpPr>
      <xdr:spPr>
        <a:xfrm>
          <a:off x="3665855" y="10439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130175</xdr:rowOff>
    </xdr:from>
    <xdr:ext cx="736600" cy="252095"/>
    <xdr:sp macro="" textlink="">
      <xdr:nvSpPr>
        <xdr:cNvPr id="136" name="テキスト ボックス 135"/>
        <xdr:cNvSpPr txBox="1"/>
      </xdr:nvSpPr>
      <xdr:spPr>
        <a:xfrm>
          <a:off x="3377565" y="1052385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45720</xdr:rowOff>
    </xdr:from>
    <xdr:to xmlns:xdr="http://schemas.openxmlformats.org/drawingml/2006/spreadsheetDrawing">
      <xdr:col>15</xdr:col>
      <xdr:colOff>82550</xdr:colOff>
      <xdr:row>63</xdr:row>
      <xdr:rowOff>144780</xdr:rowOff>
    </xdr:to>
    <xdr:cxnSp macro="">
      <xdr:nvCxnSpPr>
        <xdr:cNvPr id="137" name="直線コネクタ 136"/>
        <xdr:cNvCxnSpPr/>
      </xdr:nvCxnSpPr>
      <xdr:spPr>
        <a:xfrm flipV="1">
          <a:off x="2106295" y="10607040"/>
          <a:ext cx="80518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21590</xdr:rowOff>
    </xdr:from>
    <xdr:to xmlns:xdr="http://schemas.openxmlformats.org/drawingml/2006/spreadsheetDrawing">
      <xdr:col>15</xdr:col>
      <xdr:colOff>133350</xdr:colOff>
      <xdr:row>64</xdr:row>
      <xdr:rowOff>120650</xdr:rowOff>
    </xdr:to>
    <xdr:sp macro="" textlink="">
      <xdr:nvSpPr>
        <xdr:cNvPr id="138" name="フローチャート: 判断 137"/>
        <xdr:cNvSpPr/>
      </xdr:nvSpPr>
      <xdr:spPr>
        <a:xfrm>
          <a:off x="2860675" y="10750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106680</xdr:rowOff>
    </xdr:from>
    <xdr:ext cx="756920" cy="248285"/>
    <xdr:sp macro="" textlink="">
      <xdr:nvSpPr>
        <xdr:cNvPr id="139" name="テキスト ボックス 138"/>
        <xdr:cNvSpPr txBox="1"/>
      </xdr:nvSpPr>
      <xdr:spPr>
        <a:xfrm>
          <a:off x="2572385" y="1083564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63</xdr:row>
      <xdr:rowOff>144780</xdr:rowOff>
    </xdr:from>
    <xdr:to xmlns:xdr="http://schemas.openxmlformats.org/drawingml/2006/spreadsheetDrawing">
      <xdr:col>11</xdr:col>
      <xdr:colOff>31750</xdr:colOff>
      <xdr:row>63</xdr:row>
      <xdr:rowOff>163830</xdr:rowOff>
    </xdr:to>
    <xdr:cxnSp macro="">
      <xdr:nvCxnSpPr>
        <xdr:cNvPr id="140" name="直線コネクタ 139"/>
        <xdr:cNvCxnSpPr/>
      </xdr:nvCxnSpPr>
      <xdr:spPr>
        <a:xfrm flipV="1">
          <a:off x="1320165" y="10706100"/>
          <a:ext cx="7861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64</xdr:row>
      <xdr:rowOff>69215</xdr:rowOff>
    </xdr:from>
    <xdr:to xmlns:xdr="http://schemas.openxmlformats.org/drawingml/2006/spreadsheetDrawing">
      <xdr:col>11</xdr:col>
      <xdr:colOff>82550</xdr:colOff>
      <xdr:row>65</xdr:row>
      <xdr:rowOff>635</xdr:rowOff>
    </xdr:to>
    <xdr:sp macro="" textlink="">
      <xdr:nvSpPr>
        <xdr:cNvPr id="141" name="フローチャート: 判断 140"/>
        <xdr:cNvSpPr/>
      </xdr:nvSpPr>
      <xdr:spPr>
        <a:xfrm>
          <a:off x="2074545" y="107981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153035</xdr:rowOff>
    </xdr:from>
    <xdr:ext cx="762000" cy="253365"/>
    <xdr:sp macro="" textlink="">
      <xdr:nvSpPr>
        <xdr:cNvPr id="142" name="テキスト ボックス 141"/>
        <xdr:cNvSpPr txBox="1"/>
      </xdr:nvSpPr>
      <xdr:spPr>
        <a:xfrm>
          <a:off x="1767205" y="108819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50800</xdr:rowOff>
    </xdr:from>
    <xdr:to xmlns:xdr="http://schemas.openxmlformats.org/drawingml/2006/spreadsheetDrawing">
      <xdr:col>7</xdr:col>
      <xdr:colOff>31750</xdr:colOff>
      <xdr:row>64</xdr:row>
      <xdr:rowOff>149860</xdr:rowOff>
    </xdr:to>
    <xdr:sp macro="" textlink="">
      <xdr:nvSpPr>
        <xdr:cNvPr id="143" name="フローチャート: 判断 142"/>
        <xdr:cNvSpPr/>
      </xdr:nvSpPr>
      <xdr:spPr>
        <a:xfrm>
          <a:off x="1271270" y="107797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134620</xdr:rowOff>
    </xdr:from>
    <xdr:ext cx="756920" cy="253365"/>
    <xdr:sp macro="" textlink="">
      <xdr:nvSpPr>
        <xdr:cNvPr id="144" name="テキスト ボックス 143"/>
        <xdr:cNvSpPr txBox="1"/>
      </xdr:nvSpPr>
      <xdr:spPr>
        <a:xfrm>
          <a:off x="962025" y="1086358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48285"/>
    <xdr:sp macro="" textlink="">
      <xdr:nvSpPr>
        <xdr:cNvPr id="145" name="テキスト ボックス 144"/>
        <xdr:cNvSpPr txBox="1"/>
      </xdr:nvSpPr>
      <xdr:spPr>
        <a:xfrm>
          <a:off x="427609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48285"/>
    <xdr:sp macro="" textlink="">
      <xdr:nvSpPr>
        <xdr:cNvPr id="146" name="テキスト ボックス 145"/>
        <xdr:cNvSpPr txBox="1"/>
      </xdr:nvSpPr>
      <xdr:spPr>
        <a:xfrm>
          <a:off x="352171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56920" cy="248285"/>
    <xdr:sp macro="" textlink="">
      <xdr:nvSpPr>
        <xdr:cNvPr id="147" name="テキスト ボックス 146"/>
        <xdr:cNvSpPr txBox="1"/>
      </xdr:nvSpPr>
      <xdr:spPr>
        <a:xfrm>
          <a:off x="2716530" y="117322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48285"/>
    <xdr:sp macro="" textlink="">
      <xdr:nvSpPr>
        <xdr:cNvPr id="148" name="テキスト ボックス 147"/>
        <xdr:cNvSpPr txBox="1"/>
      </xdr:nvSpPr>
      <xdr:spPr>
        <a:xfrm>
          <a:off x="191135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48285"/>
    <xdr:sp macro="" textlink="">
      <xdr:nvSpPr>
        <xdr:cNvPr id="149" name="テキスト ボックス 148"/>
        <xdr:cNvSpPr txBox="1"/>
      </xdr:nvSpPr>
      <xdr:spPr>
        <a:xfrm>
          <a:off x="1127125"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67310</xdr:rowOff>
    </xdr:from>
    <xdr:to xmlns:xdr="http://schemas.openxmlformats.org/drawingml/2006/spreadsheetDrawing">
      <xdr:col>23</xdr:col>
      <xdr:colOff>184150</xdr:colOff>
      <xdr:row>63</xdr:row>
      <xdr:rowOff>166370</xdr:rowOff>
    </xdr:to>
    <xdr:sp macro="" textlink="">
      <xdr:nvSpPr>
        <xdr:cNvPr id="150" name="楕円 149"/>
        <xdr:cNvSpPr/>
      </xdr:nvSpPr>
      <xdr:spPr>
        <a:xfrm>
          <a:off x="4420235" y="106286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39370</xdr:rowOff>
    </xdr:from>
    <xdr:ext cx="762000" cy="253365"/>
    <xdr:sp macro="" textlink="">
      <xdr:nvSpPr>
        <xdr:cNvPr id="151" name="財政構造の弾力性該当値テキスト"/>
        <xdr:cNvSpPr txBox="1"/>
      </xdr:nvSpPr>
      <xdr:spPr>
        <a:xfrm>
          <a:off x="4538980" y="10600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76200</xdr:rowOff>
    </xdr:from>
    <xdr:to xmlns:xdr="http://schemas.openxmlformats.org/drawingml/2006/spreadsheetDrawing">
      <xdr:col>19</xdr:col>
      <xdr:colOff>184150</xdr:colOff>
      <xdr:row>62</xdr:row>
      <xdr:rowOff>7620</xdr:rowOff>
    </xdr:to>
    <xdr:sp macro="" textlink="">
      <xdr:nvSpPr>
        <xdr:cNvPr id="152" name="楕円 151"/>
        <xdr:cNvSpPr/>
      </xdr:nvSpPr>
      <xdr:spPr>
        <a:xfrm>
          <a:off x="3665855" y="10302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17780</xdr:rowOff>
    </xdr:from>
    <xdr:ext cx="736600" cy="252730"/>
    <xdr:sp macro="" textlink="">
      <xdr:nvSpPr>
        <xdr:cNvPr id="153" name="テキスト ボックス 152"/>
        <xdr:cNvSpPr txBox="1"/>
      </xdr:nvSpPr>
      <xdr:spPr>
        <a:xfrm>
          <a:off x="3377565" y="100761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163830</xdr:rowOff>
    </xdr:from>
    <xdr:to xmlns:xdr="http://schemas.openxmlformats.org/drawingml/2006/spreadsheetDrawing">
      <xdr:col>15</xdr:col>
      <xdr:colOff>133350</xdr:colOff>
      <xdr:row>63</xdr:row>
      <xdr:rowOff>95250</xdr:rowOff>
    </xdr:to>
    <xdr:sp macro="" textlink="">
      <xdr:nvSpPr>
        <xdr:cNvPr id="154" name="楕円 153"/>
        <xdr:cNvSpPr/>
      </xdr:nvSpPr>
      <xdr:spPr>
        <a:xfrm>
          <a:off x="2860675" y="10557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106045</xdr:rowOff>
    </xdr:from>
    <xdr:ext cx="756920" cy="248285"/>
    <xdr:sp macro="" textlink="">
      <xdr:nvSpPr>
        <xdr:cNvPr id="155" name="テキスト ボックス 154"/>
        <xdr:cNvSpPr txBox="1"/>
      </xdr:nvSpPr>
      <xdr:spPr>
        <a:xfrm>
          <a:off x="2572385" y="1033208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63</xdr:row>
      <xdr:rowOff>95250</xdr:rowOff>
    </xdr:from>
    <xdr:to xmlns:xdr="http://schemas.openxmlformats.org/drawingml/2006/spreadsheetDrawing">
      <xdr:col>11</xdr:col>
      <xdr:colOff>82550</xdr:colOff>
      <xdr:row>64</xdr:row>
      <xdr:rowOff>26670</xdr:rowOff>
    </xdr:to>
    <xdr:sp macro="" textlink="">
      <xdr:nvSpPr>
        <xdr:cNvPr id="156" name="楕円 155"/>
        <xdr:cNvSpPr/>
      </xdr:nvSpPr>
      <xdr:spPr>
        <a:xfrm>
          <a:off x="2074545" y="106565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36830</xdr:rowOff>
    </xdr:from>
    <xdr:ext cx="762000" cy="248285"/>
    <xdr:sp macro="" textlink="">
      <xdr:nvSpPr>
        <xdr:cNvPr id="157" name="テキスト ボックス 156"/>
        <xdr:cNvSpPr txBox="1"/>
      </xdr:nvSpPr>
      <xdr:spPr>
        <a:xfrm>
          <a:off x="1767205" y="10430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114300</xdr:rowOff>
    </xdr:from>
    <xdr:to xmlns:xdr="http://schemas.openxmlformats.org/drawingml/2006/spreadsheetDrawing">
      <xdr:col>7</xdr:col>
      <xdr:colOff>31750</xdr:colOff>
      <xdr:row>64</xdr:row>
      <xdr:rowOff>45720</xdr:rowOff>
    </xdr:to>
    <xdr:sp macro="" textlink="">
      <xdr:nvSpPr>
        <xdr:cNvPr id="158" name="楕円 157"/>
        <xdr:cNvSpPr/>
      </xdr:nvSpPr>
      <xdr:spPr>
        <a:xfrm>
          <a:off x="1271270" y="1067562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55880</xdr:rowOff>
    </xdr:from>
    <xdr:ext cx="756920" cy="253365"/>
    <xdr:sp macro="" textlink="">
      <xdr:nvSpPr>
        <xdr:cNvPr id="159" name="テキスト ボックス 158"/>
        <xdr:cNvSpPr txBox="1"/>
      </xdr:nvSpPr>
      <xdr:spPr>
        <a:xfrm>
          <a:off x="962025" y="1044956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0" name="正方形/長方形 159"/>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1" name="テキスト ボックス 160"/>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45920" cy="351155"/>
    <xdr:sp macro="" textlink="">
      <xdr:nvSpPr>
        <xdr:cNvPr id="162" name="テキスト ボックス 161"/>
        <xdr:cNvSpPr txBox="1"/>
      </xdr:nvSpPr>
      <xdr:spPr>
        <a:xfrm>
          <a:off x="3750945" y="12684760"/>
          <a:ext cx="164592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[238,666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3" name="正方形/長方形 162"/>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4" name="正方形/長方形 163"/>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5" name="正方形/長方形 164"/>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6" name="正方形/長方形 165"/>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7" name="正方形/長方形 166"/>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68" name="正方形/長方形 167"/>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69" name="正方形/長方形 168"/>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0" name="正方形/長方形 169"/>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1" name="正方形/長方形 170"/>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2" name="テキスト ボックス 171"/>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人件費・物件費等決算額は、類似団体平均を下回っている。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今後も安易な退職者補充を行わずに人件費を削減するとともに、経常的な施設維持管理経費の縮減を図り、事務事業の整理・合理化や内部管理経費等の見直しを行うことで更なるコスト削減を図る。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5715</xdr:rowOff>
    </xdr:from>
    <xdr:ext cx="349885" cy="220345"/>
    <xdr:sp macro="" textlink="">
      <xdr:nvSpPr>
        <xdr:cNvPr id="173" name="テキスト ボックス 172"/>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4" name="直線コネクタ 173"/>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48285"/>
    <xdr:sp macro="" textlink="">
      <xdr:nvSpPr>
        <xdr:cNvPr id="175" name="テキスト ボックス 174"/>
        <xdr:cNvSpPr txBox="1"/>
      </xdr:nvSpPr>
      <xdr:spPr>
        <a:xfrm>
          <a:off x="0" y="153212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147320</xdr:rowOff>
    </xdr:from>
    <xdr:to xmlns:xdr="http://schemas.openxmlformats.org/drawingml/2006/spreadsheetDrawing">
      <xdr:col>27</xdr:col>
      <xdr:colOff>184150</xdr:colOff>
      <xdr:row>89</xdr:row>
      <xdr:rowOff>147320</xdr:rowOff>
    </xdr:to>
    <xdr:cxnSp macro="">
      <xdr:nvCxnSpPr>
        <xdr:cNvPr id="176" name="直線コネクタ 175"/>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7620</xdr:rowOff>
    </xdr:from>
    <xdr:ext cx="762000" cy="253365"/>
    <xdr:sp macro="" textlink="">
      <xdr:nvSpPr>
        <xdr:cNvPr id="177" name="テキスト ボックス 176"/>
        <xdr:cNvSpPr txBox="1"/>
      </xdr:nvSpPr>
      <xdr:spPr>
        <a:xfrm>
          <a:off x="0" y="1492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88900</xdr:rowOff>
    </xdr:from>
    <xdr:to xmlns:xdr="http://schemas.openxmlformats.org/drawingml/2006/spreadsheetDrawing">
      <xdr:col>27</xdr:col>
      <xdr:colOff>184150</xdr:colOff>
      <xdr:row>87</xdr:row>
      <xdr:rowOff>88900</xdr:rowOff>
    </xdr:to>
    <xdr:cxnSp macro="">
      <xdr:nvCxnSpPr>
        <xdr:cNvPr id="178" name="直線コネクタ 177"/>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117475</xdr:rowOff>
    </xdr:from>
    <xdr:ext cx="762000" cy="253365"/>
    <xdr:sp macro="" textlink="">
      <xdr:nvSpPr>
        <xdr:cNvPr id="179" name="テキスト ボックス 178"/>
        <xdr:cNvSpPr txBox="1"/>
      </xdr:nvSpPr>
      <xdr:spPr>
        <a:xfrm>
          <a:off x="0" y="14534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0" name="直線コネクタ 179"/>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59690</xdr:rowOff>
    </xdr:from>
    <xdr:ext cx="762000" cy="253365"/>
    <xdr:sp macro="" textlink="">
      <xdr:nvSpPr>
        <xdr:cNvPr id="181" name="テキスト ボックス 180"/>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140970</xdr:rowOff>
    </xdr:from>
    <xdr:to xmlns:xdr="http://schemas.openxmlformats.org/drawingml/2006/spreadsheetDrawing">
      <xdr:col>27</xdr:col>
      <xdr:colOff>184150</xdr:colOff>
      <xdr:row>82</xdr:row>
      <xdr:rowOff>140970</xdr:rowOff>
    </xdr:to>
    <xdr:cxnSp macro="">
      <xdr:nvCxnSpPr>
        <xdr:cNvPr id="182" name="直線コネクタ 181"/>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3365"/>
    <xdr:sp macro="" textlink="">
      <xdr:nvSpPr>
        <xdr:cNvPr id="183" name="テキスト ボックス 182"/>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82550</xdr:rowOff>
    </xdr:from>
    <xdr:to xmlns:xdr="http://schemas.openxmlformats.org/drawingml/2006/spreadsheetDrawing">
      <xdr:col>27</xdr:col>
      <xdr:colOff>184150</xdr:colOff>
      <xdr:row>80</xdr:row>
      <xdr:rowOff>82550</xdr:rowOff>
    </xdr:to>
    <xdr:cxnSp macro="">
      <xdr:nvCxnSpPr>
        <xdr:cNvPr id="184" name="直線コネクタ 183"/>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111125</xdr:rowOff>
    </xdr:from>
    <xdr:ext cx="762000" cy="252730"/>
    <xdr:sp macro="" textlink="">
      <xdr:nvSpPr>
        <xdr:cNvPr id="185" name="テキスト ボックス 184"/>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6" name="直線コネクタ 185"/>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48285"/>
    <xdr:sp macro="" textlink="">
      <xdr:nvSpPr>
        <xdr:cNvPr id="187" name="テキスト ボックス 186"/>
        <xdr:cNvSpPr txBox="1"/>
      </xdr:nvSpPr>
      <xdr:spPr>
        <a:xfrm>
          <a:off x="0" y="129616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88"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159385</xdr:rowOff>
    </xdr:from>
    <xdr:to xmlns:xdr="http://schemas.openxmlformats.org/drawingml/2006/spreadsheetDrawing">
      <xdr:col>23</xdr:col>
      <xdr:colOff>133350</xdr:colOff>
      <xdr:row>89</xdr:row>
      <xdr:rowOff>88900</xdr:rowOff>
    </xdr:to>
    <xdr:cxnSp macro="">
      <xdr:nvCxnSpPr>
        <xdr:cNvPr id="189" name="直線コネクタ 188"/>
        <xdr:cNvCxnSpPr/>
      </xdr:nvCxnSpPr>
      <xdr:spPr>
        <a:xfrm flipV="1">
          <a:off x="4471035" y="13402945"/>
          <a:ext cx="0" cy="1605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61595</xdr:rowOff>
    </xdr:from>
    <xdr:ext cx="762000" cy="253365"/>
    <xdr:sp macro="" textlink="">
      <xdr:nvSpPr>
        <xdr:cNvPr id="190" name="人件費・物件費等の状況最小値テキスト"/>
        <xdr:cNvSpPr txBox="1"/>
      </xdr:nvSpPr>
      <xdr:spPr>
        <a:xfrm>
          <a:off x="4538980" y="149815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1" name="直線コネクタ 190"/>
        <xdr:cNvCxnSpPr/>
      </xdr:nvCxnSpPr>
      <xdr:spPr>
        <a:xfrm>
          <a:off x="4382135" y="150088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75565</xdr:rowOff>
    </xdr:from>
    <xdr:ext cx="762000" cy="253365"/>
    <xdr:sp macro="" textlink="">
      <xdr:nvSpPr>
        <xdr:cNvPr id="192" name="人件費・物件費等の状況最大値テキスト"/>
        <xdr:cNvSpPr txBox="1"/>
      </xdr:nvSpPr>
      <xdr:spPr>
        <a:xfrm>
          <a:off x="4538980" y="131514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159385</xdr:rowOff>
    </xdr:from>
    <xdr:to xmlns:xdr="http://schemas.openxmlformats.org/drawingml/2006/spreadsheetDrawing">
      <xdr:col>24</xdr:col>
      <xdr:colOff>12700</xdr:colOff>
      <xdr:row>79</xdr:row>
      <xdr:rowOff>159385</xdr:rowOff>
    </xdr:to>
    <xdr:cxnSp macro="">
      <xdr:nvCxnSpPr>
        <xdr:cNvPr id="193" name="直線コネクタ 192"/>
        <xdr:cNvCxnSpPr/>
      </xdr:nvCxnSpPr>
      <xdr:spPr>
        <a:xfrm>
          <a:off x="4382135" y="134029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144780</xdr:rowOff>
    </xdr:from>
    <xdr:to xmlns:xdr="http://schemas.openxmlformats.org/drawingml/2006/spreadsheetDrawing">
      <xdr:col>23</xdr:col>
      <xdr:colOff>133350</xdr:colOff>
      <xdr:row>80</xdr:row>
      <xdr:rowOff>159385</xdr:rowOff>
    </xdr:to>
    <xdr:cxnSp macro="">
      <xdr:nvCxnSpPr>
        <xdr:cNvPr id="194" name="直線コネクタ 193"/>
        <xdr:cNvCxnSpPr/>
      </xdr:nvCxnSpPr>
      <xdr:spPr>
        <a:xfrm>
          <a:off x="3716655" y="13555980"/>
          <a:ext cx="7543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18415</xdr:rowOff>
    </xdr:from>
    <xdr:ext cx="762000" cy="252095"/>
    <xdr:sp macro="" textlink="">
      <xdr:nvSpPr>
        <xdr:cNvPr id="195" name="人件費・物件費等の状況平均値テキスト"/>
        <xdr:cNvSpPr txBox="1"/>
      </xdr:nvSpPr>
      <xdr:spPr>
        <a:xfrm>
          <a:off x="4538980" y="1359725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45720</xdr:rowOff>
    </xdr:from>
    <xdr:to xmlns:xdr="http://schemas.openxmlformats.org/drawingml/2006/spreadsheetDrawing">
      <xdr:col>23</xdr:col>
      <xdr:colOff>184150</xdr:colOff>
      <xdr:row>81</xdr:row>
      <xdr:rowOff>145415</xdr:rowOff>
    </xdr:to>
    <xdr:sp macro="" textlink="">
      <xdr:nvSpPr>
        <xdr:cNvPr id="196" name="フローチャート: 判断 195"/>
        <xdr:cNvSpPr/>
      </xdr:nvSpPr>
      <xdr:spPr>
        <a:xfrm>
          <a:off x="4420235" y="13624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116840</xdr:rowOff>
    </xdr:from>
    <xdr:to xmlns:xdr="http://schemas.openxmlformats.org/drawingml/2006/spreadsheetDrawing">
      <xdr:col>19</xdr:col>
      <xdr:colOff>133350</xdr:colOff>
      <xdr:row>80</xdr:row>
      <xdr:rowOff>144780</xdr:rowOff>
    </xdr:to>
    <xdr:cxnSp macro="">
      <xdr:nvCxnSpPr>
        <xdr:cNvPr id="197" name="直線コネクタ 196"/>
        <xdr:cNvCxnSpPr/>
      </xdr:nvCxnSpPr>
      <xdr:spPr>
        <a:xfrm>
          <a:off x="2911475" y="13528040"/>
          <a:ext cx="8051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12700</xdr:rowOff>
    </xdr:from>
    <xdr:to xmlns:xdr="http://schemas.openxmlformats.org/drawingml/2006/spreadsheetDrawing">
      <xdr:col>19</xdr:col>
      <xdr:colOff>184150</xdr:colOff>
      <xdr:row>81</xdr:row>
      <xdr:rowOff>111760</xdr:rowOff>
    </xdr:to>
    <xdr:sp macro="" textlink="">
      <xdr:nvSpPr>
        <xdr:cNvPr id="198" name="フローチャート: 判断 197"/>
        <xdr:cNvSpPr/>
      </xdr:nvSpPr>
      <xdr:spPr>
        <a:xfrm>
          <a:off x="3665855" y="13591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96520</xdr:rowOff>
    </xdr:from>
    <xdr:ext cx="736600" cy="253365"/>
    <xdr:sp macro="" textlink="">
      <xdr:nvSpPr>
        <xdr:cNvPr id="199" name="テキスト ボックス 198"/>
        <xdr:cNvSpPr txBox="1"/>
      </xdr:nvSpPr>
      <xdr:spPr>
        <a:xfrm>
          <a:off x="3377565" y="136753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110490</xdr:rowOff>
    </xdr:from>
    <xdr:to xmlns:xdr="http://schemas.openxmlformats.org/drawingml/2006/spreadsheetDrawing">
      <xdr:col>15</xdr:col>
      <xdr:colOff>82550</xdr:colOff>
      <xdr:row>80</xdr:row>
      <xdr:rowOff>116840</xdr:rowOff>
    </xdr:to>
    <xdr:cxnSp macro="">
      <xdr:nvCxnSpPr>
        <xdr:cNvPr id="200" name="直線コネクタ 199"/>
        <xdr:cNvCxnSpPr/>
      </xdr:nvCxnSpPr>
      <xdr:spPr>
        <a:xfrm>
          <a:off x="2106295" y="13521690"/>
          <a:ext cx="8051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160020</xdr:rowOff>
    </xdr:from>
    <xdr:to xmlns:xdr="http://schemas.openxmlformats.org/drawingml/2006/spreadsheetDrawing">
      <xdr:col>15</xdr:col>
      <xdr:colOff>133350</xdr:colOff>
      <xdr:row>81</xdr:row>
      <xdr:rowOff>91440</xdr:rowOff>
    </xdr:to>
    <xdr:sp macro="" textlink="">
      <xdr:nvSpPr>
        <xdr:cNvPr id="201" name="フローチャート: 判断 200"/>
        <xdr:cNvSpPr/>
      </xdr:nvSpPr>
      <xdr:spPr>
        <a:xfrm>
          <a:off x="2860675" y="13571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76200</xdr:rowOff>
    </xdr:from>
    <xdr:ext cx="756920" cy="253365"/>
    <xdr:sp macro="" textlink="">
      <xdr:nvSpPr>
        <xdr:cNvPr id="202" name="テキスト ボックス 201"/>
        <xdr:cNvSpPr txBox="1"/>
      </xdr:nvSpPr>
      <xdr:spPr>
        <a:xfrm>
          <a:off x="2572385" y="1365504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80</xdr:row>
      <xdr:rowOff>79375</xdr:rowOff>
    </xdr:from>
    <xdr:to xmlns:xdr="http://schemas.openxmlformats.org/drawingml/2006/spreadsheetDrawing">
      <xdr:col>11</xdr:col>
      <xdr:colOff>31750</xdr:colOff>
      <xdr:row>80</xdr:row>
      <xdr:rowOff>110490</xdr:rowOff>
    </xdr:to>
    <xdr:cxnSp macro="">
      <xdr:nvCxnSpPr>
        <xdr:cNvPr id="203" name="直線コネクタ 202"/>
        <xdr:cNvCxnSpPr/>
      </xdr:nvCxnSpPr>
      <xdr:spPr>
        <a:xfrm>
          <a:off x="1320165" y="13490575"/>
          <a:ext cx="78613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80</xdr:row>
      <xdr:rowOff>126365</xdr:rowOff>
    </xdr:from>
    <xdr:to xmlns:xdr="http://schemas.openxmlformats.org/drawingml/2006/spreadsheetDrawing">
      <xdr:col>11</xdr:col>
      <xdr:colOff>82550</xdr:colOff>
      <xdr:row>81</xdr:row>
      <xdr:rowOff>57785</xdr:rowOff>
    </xdr:to>
    <xdr:sp macro="" textlink="">
      <xdr:nvSpPr>
        <xdr:cNvPr id="204" name="フローチャート: 判断 203"/>
        <xdr:cNvSpPr/>
      </xdr:nvSpPr>
      <xdr:spPr>
        <a:xfrm>
          <a:off x="2074545" y="135375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42545</xdr:rowOff>
    </xdr:from>
    <xdr:ext cx="762000" cy="253365"/>
    <xdr:sp macro="" textlink="">
      <xdr:nvSpPr>
        <xdr:cNvPr id="205" name="テキスト ボックス 204"/>
        <xdr:cNvSpPr txBox="1"/>
      </xdr:nvSpPr>
      <xdr:spPr>
        <a:xfrm>
          <a:off x="1767205" y="13621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111125</xdr:rowOff>
    </xdr:from>
    <xdr:to xmlns:xdr="http://schemas.openxmlformats.org/drawingml/2006/spreadsheetDrawing">
      <xdr:col>7</xdr:col>
      <xdr:colOff>31750</xdr:colOff>
      <xdr:row>81</xdr:row>
      <xdr:rowOff>42545</xdr:rowOff>
    </xdr:to>
    <xdr:sp macro="" textlink="">
      <xdr:nvSpPr>
        <xdr:cNvPr id="206" name="フローチャート: 判断 205"/>
        <xdr:cNvSpPr/>
      </xdr:nvSpPr>
      <xdr:spPr>
        <a:xfrm>
          <a:off x="1271270" y="1352232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28575</xdr:rowOff>
    </xdr:from>
    <xdr:ext cx="756920" cy="248285"/>
    <xdr:sp macro="" textlink="">
      <xdr:nvSpPr>
        <xdr:cNvPr id="207" name="テキスト ボックス 206"/>
        <xdr:cNvSpPr txBox="1"/>
      </xdr:nvSpPr>
      <xdr:spPr>
        <a:xfrm>
          <a:off x="962025" y="1360741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48285"/>
    <xdr:sp macro="" textlink="">
      <xdr:nvSpPr>
        <xdr:cNvPr id="208" name="テキスト ボックス 207"/>
        <xdr:cNvSpPr txBox="1"/>
      </xdr:nvSpPr>
      <xdr:spPr>
        <a:xfrm>
          <a:off x="427609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48285"/>
    <xdr:sp macro="" textlink="">
      <xdr:nvSpPr>
        <xdr:cNvPr id="209" name="テキスト ボックス 208"/>
        <xdr:cNvSpPr txBox="1"/>
      </xdr:nvSpPr>
      <xdr:spPr>
        <a:xfrm>
          <a:off x="352171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56920" cy="248285"/>
    <xdr:sp macro="" textlink="">
      <xdr:nvSpPr>
        <xdr:cNvPr id="210" name="テキスト ボックス 209"/>
        <xdr:cNvSpPr txBox="1"/>
      </xdr:nvSpPr>
      <xdr:spPr>
        <a:xfrm>
          <a:off x="2716530" y="1545780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48285"/>
    <xdr:sp macro="" textlink="">
      <xdr:nvSpPr>
        <xdr:cNvPr id="211" name="テキスト ボックス 210"/>
        <xdr:cNvSpPr txBox="1"/>
      </xdr:nvSpPr>
      <xdr:spPr>
        <a:xfrm>
          <a:off x="191135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48285"/>
    <xdr:sp macro="" textlink="">
      <xdr:nvSpPr>
        <xdr:cNvPr id="212" name="テキスト ボックス 211"/>
        <xdr:cNvSpPr txBox="1"/>
      </xdr:nvSpPr>
      <xdr:spPr>
        <a:xfrm>
          <a:off x="1127125"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109220</xdr:rowOff>
    </xdr:from>
    <xdr:to xmlns:xdr="http://schemas.openxmlformats.org/drawingml/2006/spreadsheetDrawing">
      <xdr:col>23</xdr:col>
      <xdr:colOff>184150</xdr:colOff>
      <xdr:row>81</xdr:row>
      <xdr:rowOff>40640</xdr:rowOff>
    </xdr:to>
    <xdr:sp macro="" textlink="">
      <xdr:nvSpPr>
        <xdr:cNvPr id="213" name="楕円 212"/>
        <xdr:cNvSpPr/>
      </xdr:nvSpPr>
      <xdr:spPr>
        <a:xfrm>
          <a:off x="4420235" y="135204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125730</xdr:rowOff>
    </xdr:from>
    <xdr:ext cx="762000" cy="248285"/>
    <xdr:sp macro="" textlink="">
      <xdr:nvSpPr>
        <xdr:cNvPr id="214" name="人件費・物件費等の状況該当値テキスト"/>
        <xdr:cNvSpPr txBox="1"/>
      </xdr:nvSpPr>
      <xdr:spPr>
        <a:xfrm>
          <a:off x="4538980" y="133692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95250</xdr:rowOff>
    </xdr:from>
    <xdr:to xmlns:xdr="http://schemas.openxmlformats.org/drawingml/2006/spreadsheetDrawing">
      <xdr:col>19</xdr:col>
      <xdr:colOff>184150</xdr:colOff>
      <xdr:row>81</xdr:row>
      <xdr:rowOff>26670</xdr:rowOff>
    </xdr:to>
    <xdr:sp macro="" textlink="">
      <xdr:nvSpPr>
        <xdr:cNvPr id="215" name="楕円 214"/>
        <xdr:cNvSpPr/>
      </xdr:nvSpPr>
      <xdr:spPr>
        <a:xfrm>
          <a:off x="3665855" y="13506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36830</xdr:rowOff>
    </xdr:from>
    <xdr:ext cx="736600" cy="248285"/>
    <xdr:sp macro="" textlink="">
      <xdr:nvSpPr>
        <xdr:cNvPr id="216" name="テキスト ボックス 215"/>
        <xdr:cNvSpPr txBox="1"/>
      </xdr:nvSpPr>
      <xdr:spPr>
        <a:xfrm>
          <a:off x="3377565" y="1328039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67310</xdr:rowOff>
    </xdr:from>
    <xdr:to xmlns:xdr="http://schemas.openxmlformats.org/drawingml/2006/spreadsheetDrawing">
      <xdr:col>15</xdr:col>
      <xdr:colOff>133350</xdr:colOff>
      <xdr:row>80</xdr:row>
      <xdr:rowOff>166370</xdr:rowOff>
    </xdr:to>
    <xdr:sp macro="" textlink="">
      <xdr:nvSpPr>
        <xdr:cNvPr id="217" name="楕円 216"/>
        <xdr:cNvSpPr/>
      </xdr:nvSpPr>
      <xdr:spPr>
        <a:xfrm>
          <a:off x="2860675" y="13478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8255</xdr:rowOff>
    </xdr:from>
    <xdr:ext cx="756920" cy="253365"/>
    <xdr:sp macro="" textlink="">
      <xdr:nvSpPr>
        <xdr:cNvPr id="218" name="テキスト ボックス 217"/>
        <xdr:cNvSpPr txBox="1"/>
      </xdr:nvSpPr>
      <xdr:spPr>
        <a:xfrm>
          <a:off x="2572385" y="1325181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80</xdr:row>
      <xdr:rowOff>60960</xdr:rowOff>
    </xdr:from>
    <xdr:to xmlns:xdr="http://schemas.openxmlformats.org/drawingml/2006/spreadsheetDrawing">
      <xdr:col>11</xdr:col>
      <xdr:colOff>82550</xdr:colOff>
      <xdr:row>80</xdr:row>
      <xdr:rowOff>160655</xdr:rowOff>
    </xdr:to>
    <xdr:sp macro="" textlink="">
      <xdr:nvSpPr>
        <xdr:cNvPr id="219" name="楕円 218"/>
        <xdr:cNvSpPr/>
      </xdr:nvSpPr>
      <xdr:spPr>
        <a:xfrm>
          <a:off x="2074545" y="134721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2540</xdr:rowOff>
    </xdr:from>
    <xdr:ext cx="762000" cy="253365"/>
    <xdr:sp macro="" textlink="">
      <xdr:nvSpPr>
        <xdr:cNvPr id="220" name="テキスト ボックス 219"/>
        <xdr:cNvSpPr txBox="1"/>
      </xdr:nvSpPr>
      <xdr:spPr>
        <a:xfrm>
          <a:off x="1767205" y="13246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29845</xdr:rowOff>
    </xdr:from>
    <xdr:to xmlns:xdr="http://schemas.openxmlformats.org/drawingml/2006/spreadsheetDrawing">
      <xdr:col>7</xdr:col>
      <xdr:colOff>31750</xdr:colOff>
      <xdr:row>80</xdr:row>
      <xdr:rowOff>128905</xdr:rowOff>
    </xdr:to>
    <xdr:sp macro="" textlink="">
      <xdr:nvSpPr>
        <xdr:cNvPr id="221" name="楕円 220"/>
        <xdr:cNvSpPr/>
      </xdr:nvSpPr>
      <xdr:spPr>
        <a:xfrm>
          <a:off x="1271270" y="1344104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139065</xdr:rowOff>
    </xdr:from>
    <xdr:ext cx="756920" cy="253365"/>
    <xdr:sp macro="" textlink="">
      <xdr:nvSpPr>
        <xdr:cNvPr id="222" name="テキスト ボックス 221"/>
        <xdr:cNvSpPr txBox="1"/>
      </xdr:nvSpPr>
      <xdr:spPr>
        <a:xfrm>
          <a:off x="962025" y="1321498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3" name="正方形/長方形 222"/>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48460" cy="302895"/>
    <xdr:sp macro="" textlink="">
      <xdr:nvSpPr>
        <xdr:cNvPr id="224" name="テキスト ボックス 223"/>
        <xdr:cNvSpPr txBox="1"/>
      </xdr:nvSpPr>
      <xdr:spPr>
        <a:xfrm>
          <a:off x="12289155" y="12709525"/>
          <a:ext cx="164846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45920" cy="351155"/>
    <xdr:sp macro="" textlink="">
      <xdr:nvSpPr>
        <xdr:cNvPr id="225" name="テキスト ボックス 224"/>
        <xdr:cNvSpPr txBox="1"/>
      </xdr:nvSpPr>
      <xdr:spPr>
        <a:xfrm>
          <a:off x="13902055" y="12684760"/>
          <a:ext cx="164592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6" name="正方形/長方形 225"/>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7" name="正方形/長方形 226"/>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28" name="正方形/長方形 227"/>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29" name="正方形/長方形 228"/>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30" name="正方形/長方形 229"/>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1" name="正方形/長方形 230"/>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2" name="正方形/長方形 231"/>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3" name="正方形/長方形 232"/>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4" name="正方形/長方形 233"/>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5" name="テキスト ボックス 234"/>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ラスパイレス指数は、全国平均を大きく下回っている。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今後も引き続き、職員給与の適正化に努めるとともに、勤務評価制度を取り入れることにより、職員の勤務意欲の向上、組織の活性化を図りながら、適正な水準の維持に努める。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6" name="直線コネクタ 235"/>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56920" cy="248285"/>
    <xdr:sp macro="" textlink="">
      <xdr:nvSpPr>
        <xdr:cNvPr id="237" name="テキスト ボックス 236"/>
        <xdr:cNvSpPr txBox="1"/>
      </xdr:nvSpPr>
      <xdr:spPr>
        <a:xfrm>
          <a:off x="10870565" y="153212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35560</xdr:rowOff>
    </xdr:from>
    <xdr:to xmlns:xdr="http://schemas.openxmlformats.org/drawingml/2006/spreadsheetDrawing">
      <xdr:col>85</xdr:col>
      <xdr:colOff>95250</xdr:colOff>
      <xdr:row>90</xdr:row>
      <xdr:rowOff>35560</xdr:rowOff>
    </xdr:to>
    <xdr:cxnSp macro="">
      <xdr:nvCxnSpPr>
        <xdr:cNvPr id="238" name="直線コネクタ 237"/>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63500</xdr:rowOff>
    </xdr:from>
    <xdr:ext cx="756920" cy="253365"/>
    <xdr:sp macro="" textlink="">
      <xdr:nvSpPr>
        <xdr:cNvPr id="239" name="テキスト ボックス 238"/>
        <xdr:cNvSpPr txBox="1"/>
      </xdr:nvSpPr>
      <xdr:spPr>
        <a:xfrm>
          <a:off x="10870565" y="1498346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33655</xdr:rowOff>
    </xdr:from>
    <xdr:to xmlns:xdr="http://schemas.openxmlformats.org/drawingml/2006/spreadsheetDrawing">
      <xdr:col>85</xdr:col>
      <xdr:colOff>95250</xdr:colOff>
      <xdr:row>88</xdr:row>
      <xdr:rowOff>33655</xdr:rowOff>
    </xdr:to>
    <xdr:cxnSp macro="">
      <xdr:nvCxnSpPr>
        <xdr:cNvPr id="240" name="直線コネクタ 239"/>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61595</xdr:rowOff>
    </xdr:from>
    <xdr:ext cx="756920" cy="253365"/>
    <xdr:sp macro="" textlink="">
      <xdr:nvSpPr>
        <xdr:cNvPr id="241" name="テキスト ボックス 240"/>
        <xdr:cNvSpPr txBox="1"/>
      </xdr:nvSpPr>
      <xdr:spPr>
        <a:xfrm>
          <a:off x="10870565" y="1464627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31750</xdr:rowOff>
    </xdr:from>
    <xdr:to xmlns:xdr="http://schemas.openxmlformats.org/drawingml/2006/spreadsheetDrawing">
      <xdr:col>85</xdr:col>
      <xdr:colOff>95250</xdr:colOff>
      <xdr:row>86</xdr:row>
      <xdr:rowOff>31750</xdr:rowOff>
    </xdr:to>
    <xdr:cxnSp macro="">
      <xdr:nvCxnSpPr>
        <xdr:cNvPr id="242" name="直線コネクタ 241"/>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60325</xdr:rowOff>
    </xdr:from>
    <xdr:ext cx="756920" cy="253365"/>
    <xdr:sp macro="" textlink="">
      <xdr:nvSpPr>
        <xdr:cNvPr id="243" name="テキスト ボックス 242"/>
        <xdr:cNvSpPr txBox="1"/>
      </xdr:nvSpPr>
      <xdr:spPr>
        <a:xfrm>
          <a:off x="10870565" y="1430972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30480</xdr:rowOff>
    </xdr:from>
    <xdr:to xmlns:xdr="http://schemas.openxmlformats.org/drawingml/2006/spreadsheetDrawing">
      <xdr:col>85</xdr:col>
      <xdr:colOff>95250</xdr:colOff>
      <xdr:row>84</xdr:row>
      <xdr:rowOff>30480</xdr:rowOff>
    </xdr:to>
    <xdr:cxnSp macro="">
      <xdr:nvCxnSpPr>
        <xdr:cNvPr id="244" name="直線コネクタ 243"/>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59055</xdr:rowOff>
    </xdr:from>
    <xdr:ext cx="756920" cy="253365"/>
    <xdr:sp macro="" textlink="">
      <xdr:nvSpPr>
        <xdr:cNvPr id="245" name="テキスト ボックス 244"/>
        <xdr:cNvSpPr txBox="1"/>
      </xdr:nvSpPr>
      <xdr:spPr>
        <a:xfrm>
          <a:off x="10870565" y="1397317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28575</xdr:rowOff>
    </xdr:from>
    <xdr:to xmlns:xdr="http://schemas.openxmlformats.org/drawingml/2006/spreadsheetDrawing">
      <xdr:col>85</xdr:col>
      <xdr:colOff>95250</xdr:colOff>
      <xdr:row>82</xdr:row>
      <xdr:rowOff>28575</xdr:rowOff>
    </xdr:to>
    <xdr:cxnSp macro="">
      <xdr:nvCxnSpPr>
        <xdr:cNvPr id="246" name="直線コネクタ 245"/>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57150</xdr:rowOff>
    </xdr:from>
    <xdr:ext cx="756920" cy="253365"/>
    <xdr:sp macro="" textlink="">
      <xdr:nvSpPr>
        <xdr:cNvPr id="247" name="テキスト ボックス 246"/>
        <xdr:cNvSpPr txBox="1"/>
      </xdr:nvSpPr>
      <xdr:spPr>
        <a:xfrm>
          <a:off x="10870565" y="1363599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26670</xdr:rowOff>
    </xdr:from>
    <xdr:to xmlns:xdr="http://schemas.openxmlformats.org/drawingml/2006/spreadsheetDrawing">
      <xdr:col>85</xdr:col>
      <xdr:colOff>95250</xdr:colOff>
      <xdr:row>80</xdr:row>
      <xdr:rowOff>26670</xdr:rowOff>
    </xdr:to>
    <xdr:cxnSp macro="">
      <xdr:nvCxnSpPr>
        <xdr:cNvPr id="248" name="直線コネクタ 247"/>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55245</xdr:rowOff>
    </xdr:from>
    <xdr:ext cx="756920" cy="252730"/>
    <xdr:sp macro="" textlink="">
      <xdr:nvSpPr>
        <xdr:cNvPr id="249" name="テキスト ボックス 248"/>
        <xdr:cNvSpPr txBox="1"/>
      </xdr:nvSpPr>
      <xdr:spPr>
        <a:xfrm>
          <a:off x="10870565" y="1329880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50" name="直線コネクタ 249"/>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56920" cy="248285"/>
    <xdr:sp macro="" textlink="">
      <xdr:nvSpPr>
        <xdr:cNvPr id="251" name="テキスト ボックス 250"/>
        <xdr:cNvSpPr txBox="1"/>
      </xdr:nvSpPr>
      <xdr:spPr>
        <a:xfrm>
          <a:off x="10870565" y="1296162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52"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61595</xdr:rowOff>
    </xdr:from>
    <xdr:to xmlns:xdr="http://schemas.openxmlformats.org/drawingml/2006/spreadsheetDrawing">
      <xdr:col>81</xdr:col>
      <xdr:colOff>44450</xdr:colOff>
      <xdr:row>90</xdr:row>
      <xdr:rowOff>35560</xdr:rowOff>
    </xdr:to>
    <xdr:cxnSp macro="">
      <xdr:nvCxnSpPr>
        <xdr:cNvPr id="253" name="直線コネクタ 252"/>
        <xdr:cNvCxnSpPr/>
      </xdr:nvCxnSpPr>
      <xdr:spPr>
        <a:xfrm flipV="1">
          <a:off x="15320645" y="13640435"/>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7620</xdr:rowOff>
    </xdr:from>
    <xdr:ext cx="756920" cy="253365"/>
    <xdr:sp macro="" textlink="">
      <xdr:nvSpPr>
        <xdr:cNvPr id="254" name="給与水準   （国との比較）最小値テキスト"/>
        <xdr:cNvSpPr txBox="1"/>
      </xdr:nvSpPr>
      <xdr:spPr>
        <a:xfrm>
          <a:off x="15409545" y="1509522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35560</xdr:rowOff>
    </xdr:from>
    <xdr:to xmlns:xdr="http://schemas.openxmlformats.org/drawingml/2006/spreadsheetDrawing">
      <xdr:col>81</xdr:col>
      <xdr:colOff>133350</xdr:colOff>
      <xdr:row>90</xdr:row>
      <xdr:rowOff>35560</xdr:rowOff>
    </xdr:to>
    <xdr:cxnSp macro="">
      <xdr:nvCxnSpPr>
        <xdr:cNvPr id="255" name="直線コネクタ 254"/>
        <xdr:cNvCxnSpPr/>
      </xdr:nvCxnSpPr>
      <xdr:spPr>
        <a:xfrm>
          <a:off x="15252700" y="151231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146050</xdr:rowOff>
    </xdr:from>
    <xdr:ext cx="756920" cy="248285"/>
    <xdr:sp macro="" textlink="">
      <xdr:nvSpPr>
        <xdr:cNvPr id="256" name="給与水準   （国との比較）最大値テキスト"/>
        <xdr:cNvSpPr txBox="1"/>
      </xdr:nvSpPr>
      <xdr:spPr>
        <a:xfrm>
          <a:off x="15409545" y="1338961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61595</xdr:rowOff>
    </xdr:from>
    <xdr:to xmlns:xdr="http://schemas.openxmlformats.org/drawingml/2006/spreadsheetDrawing">
      <xdr:col>81</xdr:col>
      <xdr:colOff>133350</xdr:colOff>
      <xdr:row>81</xdr:row>
      <xdr:rowOff>61595</xdr:rowOff>
    </xdr:to>
    <xdr:cxnSp macro="">
      <xdr:nvCxnSpPr>
        <xdr:cNvPr id="257" name="直線コネクタ 256"/>
        <xdr:cNvCxnSpPr/>
      </xdr:nvCxnSpPr>
      <xdr:spPr>
        <a:xfrm>
          <a:off x="15252700" y="136404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17780</xdr:rowOff>
    </xdr:from>
    <xdr:to xmlns:xdr="http://schemas.openxmlformats.org/drawingml/2006/spreadsheetDrawing">
      <xdr:col>81</xdr:col>
      <xdr:colOff>44450</xdr:colOff>
      <xdr:row>84</xdr:row>
      <xdr:rowOff>18415</xdr:rowOff>
    </xdr:to>
    <xdr:cxnSp macro="">
      <xdr:nvCxnSpPr>
        <xdr:cNvPr id="258" name="直線コネクタ 257"/>
        <xdr:cNvCxnSpPr/>
      </xdr:nvCxnSpPr>
      <xdr:spPr>
        <a:xfrm flipV="1">
          <a:off x="14566265" y="13931900"/>
          <a:ext cx="75438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66675</xdr:rowOff>
    </xdr:from>
    <xdr:ext cx="756920" cy="247650"/>
    <xdr:sp macro="" textlink="">
      <xdr:nvSpPr>
        <xdr:cNvPr id="259" name="給与水準   （国との比較）平均値テキスト"/>
        <xdr:cNvSpPr txBox="1"/>
      </xdr:nvSpPr>
      <xdr:spPr>
        <a:xfrm>
          <a:off x="15409545" y="14316075"/>
          <a:ext cx="75692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93980</xdr:rowOff>
    </xdr:from>
    <xdr:to xmlns:xdr="http://schemas.openxmlformats.org/drawingml/2006/spreadsheetDrawing">
      <xdr:col>81</xdr:col>
      <xdr:colOff>95250</xdr:colOff>
      <xdr:row>86</xdr:row>
      <xdr:rowOff>25400</xdr:rowOff>
    </xdr:to>
    <xdr:sp macro="" textlink="">
      <xdr:nvSpPr>
        <xdr:cNvPr id="260" name="フローチャート: 判断 259"/>
        <xdr:cNvSpPr/>
      </xdr:nvSpPr>
      <xdr:spPr>
        <a:xfrm>
          <a:off x="15276195" y="143433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83</xdr:row>
      <xdr:rowOff>152400</xdr:rowOff>
    </xdr:from>
    <xdr:to xmlns:xdr="http://schemas.openxmlformats.org/drawingml/2006/spreadsheetDrawing">
      <xdr:col>77</xdr:col>
      <xdr:colOff>44450</xdr:colOff>
      <xdr:row>84</xdr:row>
      <xdr:rowOff>18415</xdr:rowOff>
    </xdr:to>
    <xdr:cxnSp macro="">
      <xdr:nvCxnSpPr>
        <xdr:cNvPr id="261" name="直線コネクタ 260"/>
        <xdr:cNvCxnSpPr/>
      </xdr:nvCxnSpPr>
      <xdr:spPr>
        <a:xfrm>
          <a:off x="13767435" y="14066520"/>
          <a:ext cx="79883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85</xdr:row>
      <xdr:rowOff>93980</xdr:rowOff>
    </xdr:from>
    <xdr:to xmlns:xdr="http://schemas.openxmlformats.org/drawingml/2006/spreadsheetDrawing">
      <xdr:col>77</xdr:col>
      <xdr:colOff>95250</xdr:colOff>
      <xdr:row>86</xdr:row>
      <xdr:rowOff>25400</xdr:rowOff>
    </xdr:to>
    <xdr:sp macro="" textlink="">
      <xdr:nvSpPr>
        <xdr:cNvPr id="262" name="フローチャート: 判断 261"/>
        <xdr:cNvSpPr/>
      </xdr:nvSpPr>
      <xdr:spPr>
        <a:xfrm>
          <a:off x="14521815" y="143433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10795</xdr:rowOff>
    </xdr:from>
    <xdr:ext cx="736600" cy="247650"/>
    <xdr:sp macro="" textlink="">
      <xdr:nvSpPr>
        <xdr:cNvPr id="263" name="テキスト ボックス 262"/>
        <xdr:cNvSpPr txBox="1"/>
      </xdr:nvSpPr>
      <xdr:spPr>
        <a:xfrm>
          <a:off x="14227175" y="14427835"/>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6350</xdr:rowOff>
    </xdr:from>
    <xdr:to xmlns:xdr="http://schemas.openxmlformats.org/drawingml/2006/spreadsheetDrawing">
      <xdr:col>72</xdr:col>
      <xdr:colOff>188595</xdr:colOff>
      <xdr:row>83</xdr:row>
      <xdr:rowOff>152400</xdr:rowOff>
    </xdr:to>
    <xdr:cxnSp macro="">
      <xdr:nvCxnSpPr>
        <xdr:cNvPr id="264" name="直線コネクタ 263"/>
        <xdr:cNvCxnSpPr/>
      </xdr:nvCxnSpPr>
      <xdr:spPr>
        <a:xfrm>
          <a:off x="12976860" y="13920470"/>
          <a:ext cx="790575"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60325</xdr:rowOff>
    </xdr:from>
    <xdr:to xmlns:xdr="http://schemas.openxmlformats.org/drawingml/2006/spreadsheetDrawing">
      <xdr:col>73</xdr:col>
      <xdr:colOff>44450</xdr:colOff>
      <xdr:row>85</xdr:row>
      <xdr:rowOff>160020</xdr:rowOff>
    </xdr:to>
    <xdr:sp macro="" textlink="">
      <xdr:nvSpPr>
        <xdr:cNvPr id="265" name="フローチャート: 判断 264"/>
        <xdr:cNvSpPr/>
      </xdr:nvSpPr>
      <xdr:spPr>
        <a:xfrm>
          <a:off x="13731240" y="1430972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144780</xdr:rowOff>
    </xdr:from>
    <xdr:ext cx="756920" cy="247650"/>
    <xdr:sp macro="" textlink="">
      <xdr:nvSpPr>
        <xdr:cNvPr id="266" name="テキスト ボックス 265"/>
        <xdr:cNvSpPr txBox="1"/>
      </xdr:nvSpPr>
      <xdr:spPr>
        <a:xfrm>
          <a:off x="13421995" y="14394180"/>
          <a:ext cx="756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117475</xdr:rowOff>
    </xdr:from>
    <xdr:to xmlns:xdr="http://schemas.openxmlformats.org/drawingml/2006/spreadsheetDrawing">
      <xdr:col>68</xdr:col>
      <xdr:colOff>152400</xdr:colOff>
      <xdr:row>83</xdr:row>
      <xdr:rowOff>6350</xdr:rowOff>
    </xdr:to>
    <xdr:cxnSp macro="">
      <xdr:nvCxnSpPr>
        <xdr:cNvPr id="267" name="直線コネクタ 266"/>
        <xdr:cNvCxnSpPr/>
      </xdr:nvCxnSpPr>
      <xdr:spPr>
        <a:xfrm>
          <a:off x="12171680" y="13863955"/>
          <a:ext cx="8051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26035</xdr:rowOff>
    </xdr:from>
    <xdr:to xmlns:xdr="http://schemas.openxmlformats.org/drawingml/2006/spreadsheetDrawing">
      <xdr:col>68</xdr:col>
      <xdr:colOff>188595</xdr:colOff>
      <xdr:row>85</xdr:row>
      <xdr:rowOff>125730</xdr:rowOff>
    </xdr:to>
    <xdr:sp macro="" textlink="">
      <xdr:nvSpPr>
        <xdr:cNvPr id="268" name="フローチャート: 判断 267"/>
        <xdr:cNvSpPr/>
      </xdr:nvSpPr>
      <xdr:spPr>
        <a:xfrm>
          <a:off x="12926060" y="1427543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85</xdr:row>
      <xdr:rowOff>110490</xdr:rowOff>
    </xdr:from>
    <xdr:ext cx="762000" cy="253365"/>
    <xdr:sp macro="" textlink="">
      <xdr:nvSpPr>
        <xdr:cNvPr id="269" name="テキスト ボックス 268"/>
        <xdr:cNvSpPr txBox="1"/>
      </xdr:nvSpPr>
      <xdr:spPr>
        <a:xfrm>
          <a:off x="12635865" y="14359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26035</xdr:rowOff>
    </xdr:from>
    <xdr:to xmlns:xdr="http://schemas.openxmlformats.org/drawingml/2006/spreadsheetDrawing">
      <xdr:col>64</xdr:col>
      <xdr:colOff>152400</xdr:colOff>
      <xdr:row>85</xdr:row>
      <xdr:rowOff>125730</xdr:rowOff>
    </xdr:to>
    <xdr:sp macro="" textlink="">
      <xdr:nvSpPr>
        <xdr:cNvPr id="270" name="フローチャート: 判断 269"/>
        <xdr:cNvSpPr/>
      </xdr:nvSpPr>
      <xdr:spPr>
        <a:xfrm>
          <a:off x="12120880" y="14275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110490</xdr:rowOff>
    </xdr:from>
    <xdr:ext cx="762000" cy="253365"/>
    <xdr:sp macro="" textlink="">
      <xdr:nvSpPr>
        <xdr:cNvPr id="271" name="テキスト ボックス 270"/>
        <xdr:cNvSpPr txBox="1"/>
      </xdr:nvSpPr>
      <xdr:spPr>
        <a:xfrm>
          <a:off x="11832590" y="14359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48285"/>
    <xdr:sp macro="" textlink="">
      <xdr:nvSpPr>
        <xdr:cNvPr id="272" name="テキスト ボックス 271"/>
        <xdr:cNvSpPr txBox="1"/>
      </xdr:nvSpPr>
      <xdr:spPr>
        <a:xfrm>
          <a:off x="1512570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48285"/>
    <xdr:sp macro="" textlink="">
      <xdr:nvSpPr>
        <xdr:cNvPr id="273" name="テキスト ボックス 272"/>
        <xdr:cNvSpPr txBox="1"/>
      </xdr:nvSpPr>
      <xdr:spPr>
        <a:xfrm>
          <a:off x="1437132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48285"/>
    <xdr:sp macro="" textlink="">
      <xdr:nvSpPr>
        <xdr:cNvPr id="274" name="テキスト ボックス 273"/>
        <xdr:cNvSpPr txBox="1"/>
      </xdr:nvSpPr>
      <xdr:spPr>
        <a:xfrm>
          <a:off x="13578840"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56920" cy="248285"/>
    <xdr:sp macro="" textlink="">
      <xdr:nvSpPr>
        <xdr:cNvPr id="275" name="テキスト ボックス 274"/>
        <xdr:cNvSpPr txBox="1"/>
      </xdr:nvSpPr>
      <xdr:spPr>
        <a:xfrm>
          <a:off x="12781915" y="1545780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48285"/>
    <xdr:sp macro="" textlink="">
      <xdr:nvSpPr>
        <xdr:cNvPr id="276" name="テキスト ボックス 275"/>
        <xdr:cNvSpPr txBox="1"/>
      </xdr:nvSpPr>
      <xdr:spPr>
        <a:xfrm>
          <a:off x="11976735" y="15457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82</xdr:row>
      <xdr:rowOff>135890</xdr:rowOff>
    </xdr:from>
    <xdr:to xmlns:xdr="http://schemas.openxmlformats.org/drawingml/2006/spreadsheetDrawing">
      <xdr:col>81</xdr:col>
      <xdr:colOff>95250</xdr:colOff>
      <xdr:row>83</xdr:row>
      <xdr:rowOff>67945</xdr:rowOff>
    </xdr:to>
    <xdr:sp macro="" textlink="">
      <xdr:nvSpPr>
        <xdr:cNvPr id="277" name="楕円 276"/>
        <xdr:cNvSpPr/>
      </xdr:nvSpPr>
      <xdr:spPr>
        <a:xfrm>
          <a:off x="15276195" y="138823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151765</xdr:rowOff>
    </xdr:from>
    <xdr:ext cx="756920" cy="253365"/>
    <xdr:sp macro="" textlink="">
      <xdr:nvSpPr>
        <xdr:cNvPr id="278" name="給与水準   （国との比較）該当値テキスト"/>
        <xdr:cNvSpPr txBox="1"/>
      </xdr:nvSpPr>
      <xdr:spPr>
        <a:xfrm>
          <a:off x="15409545" y="1373060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83</xdr:row>
      <xdr:rowOff>136525</xdr:rowOff>
    </xdr:from>
    <xdr:to xmlns:xdr="http://schemas.openxmlformats.org/drawingml/2006/spreadsheetDrawing">
      <xdr:col>77</xdr:col>
      <xdr:colOff>95250</xdr:colOff>
      <xdr:row>84</xdr:row>
      <xdr:rowOff>68580</xdr:rowOff>
    </xdr:to>
    <xdr:sp macro="" textlink="">
      <xdr:nvSpPr>
        <xdr:cNvPr id="279" name="楕円 278"/>
        <xdr:cNvSpPr/>
      </xdr:nvSpPr>
      <xdr:spPr>
        <a:xfrm>
          <a:off x="14521815" y="1405064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78740</xdr:rowOff>
    </xdr:from>
    <xdr:ext cx="736600" cy="253365"/>
    <xdr:sp macro="" textlink="">
      <xdr:nvSpPr>
        <xdr:cNvPr id="280" name="テキスト ボックス 279"/>
        <xdr:cNvSpPr txBox="1"/>
      </xdr:nvSpPr>
      <xdr:spPr>
        <a:xfrm>
          <a:off x="14227175" y="13825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103505</xdr:rowOff>
    </xdr:from>
    <xdr:to xmlns:xdr="http://schemas.openxmlformats.org/drawingml/2006/spreadsheetDrawing">
      <xdr:col>73</xdr:col>
      <xdr:colOff>44450</xdr:colOff>
      <xdr:row>84</xdr:row>
      <xdr:rowOff>34925</xdr:rowOff>
    </xdr:to>
    <xdr:sp macro="" textlink="">
      <xdr:nvSpPr>
        <xdr:cNvPr id="281" name="楕円 280"/>
        <xdr:cNvSpPr/>
      </xdr:nvSpPr>
      <xdr:spPr>
        <a:xfrm>
          <a:off x="13731240" y="140176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44450</xdr:rowOff>
    </xdr:from>
    <xdr:ext cx="756920" cy="253365"/>
    <xdr:sp macro="" textlink="">
      <xdr:nvSpPr>
        <xdr:cNvPr id="282" name="テキスト ボックス 281"/>
        <xdr:cNvSpPr txBox="1"/>
      </xdr:nvSpPr>
      <xdr:spPr>
        <a:xfrm>
          <a:off x="13421995" y="1379093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125095</xdr:rowOff>
    </xdr:from>
    <xdr:to xmlns:xdr="http://schemas.openxmlformats.org/drawingml/2006/spreadsheetDrawing">
      <xdr:col>68</xdr:col>
      <xdr:colOff>188595</xdr:colOff>
      <xdr:row>83</xdr:row>
      <xdr:rowOff>56515</xdr:rowOff>
    </xdr:to>
    <xdr:sp macro="" textlink="">
      <xdr:nvSpPr>
        <xdr:cNvPr id="283" name="楕円 282"/>
        <xdr:cNvSpPr/>
      </xdr:nvSpPr>
      <xdr:spPr>
        <a:xfrm>
          <a:off x="12926060" y="1387157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81</xdr:row>
      <xdr:rowOff>66675</xdr:rowOff>
    </xdr:from>
    <xdr:ext cx="762000" cy="247650"/>
    <xdr:sp macro="" textlink="">
      <xdr:nvSpPr>
        <xdr:cNvPr id="284" name="テキスト ボックス 283"/>
        <xdr:cNvSpPr txBox="1"/>
      </xdr:nvSpPr>
      <xdr:spPr>
        <a:xfrm>
          <a:off x="12635865" y="1364551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68580</xdr:rowOff>
    </xdr:from>
    <xdr:to xmlns:xdr="http://schemas.openxmlformats.org/drawingml/2006/spreadsheetDrawing">
      <xdr:col>64</xdr:col>
      <xdr:colOff>152400</xdr:colOff>
      <xdr:row>83</xdr:row>
      <xdr:rowOff>0</xdr:rowOff>
    </xdr:to>
    <xdr:sp macro="" textlink="">
      <xdr:nvSpPr>
        <xdr:cNvPr id="285" name="楕円 284"/>
        <xdr:cNvSpPr/>
      </xdr:nvSpPr>
      <xdr:spPr>
        <a:xfrm>
          <a:off x="12120880" y="13815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10795</xdr:rowOff>
    </xdr:from>
    <xdr:ext cx="762000" cy="247650"/>
    <xdr:sp macro="" textlink="">
      <xdr:nvSpPr>
        <xdr:cNvPr id="286" name="テキスト ボックス 285"/>
        <xdr:cNvSpPr txBox="1"/>
      </xdr:nvSpPr>
      <xdr:spPr>
        <a:xfrm>
          <a:off x="11832590" y="1358963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7" name="正方形/長方形 286"/>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58060" cy="302260"/>
    <xdr:sp macro="" textlink="">
      <xdr:nvSpPr>
        <xdr:cNvPr id="288" name="テキスト ボックス 287"/>
        <xdr:cNvSpPr txBox="1"/>
      </xdr:nvSpPr>
      <xdr:spPr>
        <a:xfrm>
          <a:off x="12026265" y="8983980"/>
          <a:ext cx="225806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45920" cy="346075"/>
    <xdr:sp macro="" textlink="">
      <xdr:nvSpPr>
        <xdr:cNvPr id="289" name="テキスト ボックス 288"/>
        <xdr:cNvSpPr txBox="1"/>
      </xdr:nvSpPr>
      <xdr:spPr>
        <a:xfrm>
          <a:off x="14164945" y="8959215"/>
          <a:ext cx="1645920"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90" name="正方形/長方形 289"/>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91" name="正方形/長方形 290"/>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92" name="正方形/長方形 291"/>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3" name="正方形/長方形 292"/>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4" name="正方形/長方形 293"/>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5" name="正方形/長方形 294"/>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8" name="正方形/長方形 297"/>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9" name="テキスト ボックス 298"/>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人口千人当たりの職員数は類似団体平均をやや上回っている。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今後も安易な退職者補充を行わずに、適切な人員配置による定員管理を進めていく。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136525</xdr:rowOff>
    </xdr:from>
    <xdr:ext cx="344805" cy="220345"/>
    <xdr:sp macro="" textlink="">
      <xdr:nvSpPr>
        <xdr:cNvPr id="300" name="テキスト ボックス 299"/>
        <xdr:cNvSpPr txBox="1"/>
      </xdr:nvSpPr>
      <xdr:spPr>
        <a:xfrm>
          <a:off x="11510645" y="918908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56920" cy="248285"/>
    <xdr:sp macro="" textlink="">
      <xdr:nvSpPr>
        <xdr:cNvPr id="302" name="テキスト ボックス 301"/>
        <xdr:cNvSpPr txBox="1"/>
      </xdr:nvSpPr>
      <xdr:spPr>
        <a:xfrm>
          <a:off x="10870565" y="1159573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109855</xdr:rowOff>
    </xdr:from>
    <xdr:to xmlns:xdr="http://schemas.openxmlformats.org/drawingml/2006/spreadsheetDrawing">
      <xdr:col>85</xdr:col>
      <xdr:colOff>95250</xdr:colOff>
      <xdr:row>67</xdr:row>
      <xdr:rowOff>109855</xdr:rowOff>
    </xdr:to>
    <xdr:cxnSp macro="">
      <xdr:nvCxnSpPr>
        <xdr:cNvPr id="303" name="直線コネクタ 302"/>
        <xdr:cNvCxnSpPr/>
      </xdr:nvCxnSpPr>
      <xdr:spPr>
        <a:xfrm>
          <a:off x="1154874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138430</xdr:rowOff>
    </xdr:from>
    <xdr:ext cx="756920" cy="253365"/>
    <xdr:sp macro="" textlink="">
      <xdr:nvSpPr>
        <xdr:cNvPr id="304" name="テキスト ボックス 303"/>
        <xdr:cNvSpPr txBox="1"/>
      </xdr:nvSpPr>
      <xdr:spPr>
        <a:xfrm>
          <a:off x="10870565" y="1120267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51435</xdr:rowOff>
    </xdr:from>
    <xdr:to xmlns:xdr="http://schemas.openxmlformats.org/drawingml/2006/spreadsheetDrawing">
      <xdr:col>85</xdr:col>
      <xdr:colOff>95250</xdr:colOff>
      <xdr:row>65</xdr:row>
      <xdr:rowOff>51435</xdr:rowOff>
    </xdr:to>
    <xdr:cxnSp macro="">
      <xdr:nvCxnSpPr>
        <xdr:cNvPr id="305" name="直線コネクタ 304"/>
        <xdr:cNvCxnSpPr/>
      </xdr:nvCxnSpPr>
      <xdr:spPr>
        <a:xfrm>
          <a:off x="1154874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80010</xdr:rowOff>
    </xdr:from>
    <xdr:ext cx="756920" cy="253365"/>
    <xdr:sp macro="" textlink="">
      <xdr:nvSpPr>
        <xdr:cNvPr id="306" name="テキスト ボックス 305"/>
        <xdr:cNvSpPr txBox="1"/>
      </xdr:nvSpPr>
      <xdr:spPr>
        <a:xfrm>
          <a:off x="10870565" y="1080897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161925</xdr:rowOff>
    </xdr:from>
    <xdr:to xmlns:xdr="http://schemas.openxmlformats.org/drawingml/2006/spreadsheetDrawing">
      <xdr:col>85</xdr:col>
      <xdr:colOff>95250</xdr:colOff>
      <xdr:row>62</xdr:row>
      <xdr:rowOff>161925</xdr:rowOff>
    </xdr:to>
    <xdr:cxnSp macro="">
      <xdr:nvCxnSpPr>
        <xdr:cNvPr id="307" name="直線コネクタ 306"/>
        <xdr:cNvCxnSpPr/>
      </xdr:nvCxnSpPr>
      <xdr:spPr>
        <a:xfrm>
          <a:off x="1154874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22225</xdr:rowOff>
    </xdr:from>
    <xdr:ext cx="756920" cy="253365"/>
    <xdr:sp macro="" textlink="">
      <xdr:nvSpPr>
        <xdr:cNvPr id="308" name="テキスト ボックス 307"/>
        <xdr:cNvSpPr txBox="1"/>
      </xdr:nvSpPr>
      <xdr:spPr>
        <a:xfrm>
          <a:off x="10870565" y="1041590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104140</xdr:rowOff>
    </xdr:from>
    <xdr:to xmlns:xdr="http://schemas.openxmlformats.org/drawingml/2006/spreadsheetDrawing">
      <xdr:col>85</xdr:col>
      <xdr:colOff>95250</xdr:colOff>
      <xdr:row>60</xdr:row>
      <xdr:rowOff>104140</xdr:rowOff>
    </xdr:to>
    <xdr:cxnSp macro="">
      <xdr:nvCxnSpPr>
        <xdr:cNvPr id="309" name="直線コネクタ 308"/>
        <xdr:cNvCxnSpPr/>
      </xdr:nvCxnSpPr>
      <xdr:spPr>
        <a:xfrm>
          <a:off x="1154874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132080</xdr:rowOff>
    </xdr:from>
    <xdr:ext cx="756920" cy="253365"/>
    <xdr:sp macro="" textlink="">
      <xdr:nvSpPr>
        <xdr:cNvPr id="310" name="テキスト ボックス 309"/>
        <xdr:cNvSpPr txBox="1"/>
      </xdr:nvSpPr>
      <xdr:spPr>
        <a:xfrm>
          <a:off x="10870565" y="1002284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45085</xdr:rowOff>
    </xdr:from>
    <xdr:to xmlns:xdr="http://schemas.openxmlformats.org/drawingml/2006/spreadsheetDrawing">
      <xdr:col>85</xdr:col>
      <xdr:colOff>95250</xdr:colOff>
      <xdr:row>58</xdr:row>
      <xdr:rowOff>45085</xdr:rowOff>
    </xdr:to>
    <xdr:cxnSp macro="">
      <xdr:nvCxnSpPr>
        <xdr:cNvPr id="311" name="直線コネクタ 310"/>
        <xdr:cNvCxnSpPr/>
      </xdr:nvCxnSpPr>
      <xdr:spPr>
        <a:xfrm>
          <a:off x="1154874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73660</xdr:rowOff>
    </xdr:from>
    <xdr:ext cx="756920" cy="252730"/>
    <xdr:sp macro="" textlink="">
      <xdr:nvSpPr>
        <xdr:cNvPr id="312" name="テキスト ボックス 311"/>
        <xdr:cNvSpPr txBox="1"/>
      </xdr:nvSpPr>
      <xdr:spPr>
        <a:xfrm>
          <a:off x="10870565" y="962914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3" name="直線コネクタ 312"/>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6920" cy="248285"/>
    <xdr:sp macro="" textlink="">
      <xdr:nvSpPr>
        <xdr:cNvPr id="314" name="テキスト ボックス 313"/>
        <xdr:cNvSpPr txBox="1"/>
      </xdr:nvSpPr>
      <xdr:spPr>
        <a:xfrm>
          <a:off x="10870565" y="923671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140335</xdr:rowOff>
    </xdr:from>
    <xdr:to xmlns:xdr="http://schemas.openxmlformats.org/drawingml/2006/spreadsheetDrawing">
      <xdr:col>81</xdr:col>
      <xdr:colOff>44450</xdr:colOff>
      <xdr:row>67</xdr:row>
      <xdr:rowOff>61595</xdr:rowOff>
    </xdr:to>
    <xdr:cxnSp macro="">
      <xdr:nvCxnSpPr>
        <xdr:cNvPr id="316" name="直線コネクタ 315"/>
        <xdr:cNvCxnSpPr/>
      </xdr:nvCxnSpPr>
      <xdr:spPr>
        <a:xfrm flipV="1">
          <a:off x="15320645" y="10031095"/>
          <a:ext cx="0" cy="1262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34290</xdr:rowOff>
    </xdr:from>
    <xdr:ext cx="756920" cy="248285"/>
    <xdr:sp macro="" textlink="">
      <xdr:nvSpPr>
        <xdr:cNvPr id="317" name="定員管理の状況最小値テキスト"/>
        <xdr:cNvSpPr txBox="1"/>
      </xdr:nvSpPr>
      <xdr:spPr>
        <a:xfrm>
          <a:off x="15409545" y="112661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61595</xdr:rowOff>
    </xdr:from>
    <xdr:to xmlns:xdr="http://schemas.openxmlformats.org/drawingml/2006/spreadsheetDrawing">
      <xdr:col>81</xdr:col>
      <xdr:colOff>133350</xdr:colOff>
      <xdr:row>67</xdr:row>
      <xdr:rowOff>61595</xdr:rowOff>
    </xdr:to>
    <xdr:cxnSp macro="">
      <xdr:nvCxnSpPr>
        <xdr:cNvPr id="318" name="直線コネクタ 317"/>
        <xdr:cNvCxnSpPr/>
      </xdr:nvCxnSpPr>
      <xdr:spPr>
        <a:xfrm>
          <a:off x="15252700" y="112934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57150</xdr:rowOff>
    </xdr:from>
    <xdr:ext cx="756920" cy="253365"/>
    <xdr:sp macro="" textlink="">
      <xdr:nvSpPr>
        <xdr:cNvPr id="319" name="定員管理の状況最大値テキスト"/>
        <xdr:cNvSpPr txBox="1"/>
      </xdr:nvSpPr>
      <xdr:spPr>
        <a:xfrm>
          <a:off x="15409545" y="978027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140335</xdr:rowOff>
    </xdr:from>
    <xdr:to xmlns:xdr="http://schemas.openxmlformats.org/drawingml/2006/spreadsheetDrawing">
      <xdr:col>81</xdr:col>
      <xdr:colOff>133350</xdr:colOff>
      <xdr:row>59</xdr:row>
      <xdr:rowOff>140335</xdr:rowOff>
    </xdr:to>
    <xdr:cxnSp macro="">
      <xdr:nvCxnSpPr>
        <xdr:cNvPr id="320" name="直線コネクタ 319"/>
        <xdr:cNvCxnSpPr/>
      </xdr:nvCxnSpPr>
      <xdr:spPr>
        <a:xfrm>
          <a:off x="15252700" y="100310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151765</xdr:rowOff>
    </xdr:from>
    <xdr:to xmlns:xdr="http://schemas.openxmlformats.org/drawingml/2006/spreadsheetDrawing">
      <xdr:col>81</xdr:col>
      <xdr:colOff>44450</xdr:colOff>
      <xdr:row>63</xdr:row>
      <xdr:rowOff>5715</xdr:rowOff>
    </xdr:to>
    <xdr:cxnSp macro="">
      <xdr:nvCxnSpPr>
        <xdr:cNvPr id="321" name="直線コネクタ 320"/>
        <xdr:cNvCxnSpPr/>
      </xdr:nvCxnSpPr>
      <xdr:spPr>
        <a:xfrm>
          <a:off x="14566265" y="10545445"/>
          <a:ext cx="7543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37465</xdr:rowOff>
    </xdr:from>
    <xdr:ext cx="756920" cy="253365"/>
    <xdr:sp macro="" textlink="">
      <xdr:nvSpPr>
        <xdr:cNvPr id="322" name="定員管理の状況平均値テキスト"/>
        <xdr:cNvSpPr txBox="1"/>
      </xdr:nvSpPr>
      <xdr:spPr>
        <a:xfrm>
          <a:off x="15409545" y="10263505"/>
          <a:ext cx="7569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20955</xdr:rowOff>
    </xdr:from>
    <xdr:to xmlns:xdr="http://schemas.openxmlformats.org/drawingml/2006/spreadsheetDrawing">
      <xdr:col>81</xdr:col>
      <xdr:colOff>95250</xdr:colOff>
      <xdr:row>62</xdr:row>
      <xdr:rowOff>120015</xdr:rowOff>
    </xdr:to>
    <xdr:sp macro="" textlink="">
      <xdr:nvSpPr>
        <xdr:cNvPr id="323" name="フローチャート: 判断 322"/>
        <xdr:cNvSpPr/>
      </xdr:nvSpPr>
      <xdr:spPr>
        <a:xfrm>
          <a:off x="15276195" y="1041463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130810</xdr:rowOff>
    </xdr:from>
    <xdr:to xmlns:xdr="http://schemas.openxmlformats.org/drawingml/2006/spreadsheetDrawing">
      <xdr:col>77</xdr:col>
      <xdr:colOff>44450</xdr:colOff>
      <xdr:row>62</xdr:row>
      <xdr:rowOff>151765</xdr:rowOff>
    </xdr:to>
    <xdr:cxnSp macro="">
      <xdr:nvCxnSpPr>
        <xdr:cNvPr id="324" name="直線コネクタ 323"/>
        <xdr:cNvCxnSpPr/>
      </xdr:nvCxnSpPr>
      <xdr:spPr>
        <a:xfrm>
          <a:off x="13767435" y="10524490"/>
          <a:ext cx="79883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62</xdr:row>
      <xdr:rowOff>17780</xdr:rowOff>
    </xdr:from>
    <xdr:to xmlns:xdr="http://schemas.openxmlformats.org/drawingml/2006/spreadsheetDrawing">
      <xdr:col>77</xdr:col>
      <xdr:colOff>95250</xdr:colOff>
      <xdr:row>62</xdr:row>
      <xdr:rowOff>117475</xdr:rowOff>
    </xdr:to>
    <xdr:sp macro="" textlink="">
      <xdr:nvSpPr>
        <xdr:cNvPr id="325" name="フローチャート: 判断 324"/>
        <xdr:cNvSpPr/>
      </xdr:nvSpPr>
      <xdr:spPr>
        <a:xfrm>
          <a:off x="14521815" y="1041146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127635</xdr:rowOff>
    </xdr:from>
    <xdr:ext cx="736600" cy="248285"/>
    <xdr:sp macro="" textlink="">
      <xdr:nvSpPr>
        <xdr:cNvPr id="326" name="テキスト ボックス 325"/>
        <xdr:cNvSpPr txBox="1"/>
      </xdr:nvSpPr>
      <xdr:spPr>
        <a:xfrm>
          <a:off x="14227175" y="101860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107950</xdr:rowOff>
    </xdr:from>
    <xdr:to xmlns:xdr="http://schemas.openxmlformats.org/drawingml/2006/spreadsheetDrawing">
      <xdr:col>72</xdr:col>
      <xdr:colOff>188595</xdr:colOff>
      <xdr:row>62</xdr:row>
      <xdr:rowOff>130810</xdr:rowOff>
    </xdr:to>
    <xdr:cxnSp macro="">
      <xdr:nvCxnSpPr>
        <xdr:cNvPr id="327" name="直線コネクタ 326"/>
        <xdr:cNvCxnSpPr/>
      </xdr:nvCxnSpPr>
      <xdr:spPr>
        <a:xfrm>
          <a:off x="12976860" y="10501630"/>
          <a:ext cx="7905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14605</xdr:rowOff>
    </xdr:from>
    <xdr:to xmlns:xdr="http://schemas.openxmlformats.org/drawingml/2006/spreadsheetDrawing">
      <xdr:col>73</xdr:col>
      <xdr:colOff>44450</xdr:colOff>
      <xdr:row>62</xdr:row>
      <xdr:rowOff>113665</xdr:rowOff>
    </xdr:to>
    <xdr:sp macro="" textlink="">
      <xdr:nvSpPr>
        <xdr:cNvPr id="328" name="フローチャート: 判断 327"/>
        <xdr:cNvSpPr/>
      </xdr:nvSpPr>
      <xdr:spPr>
        <a:xfrm>
          <a:off x="13731240" y="1040828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123825</xdr:rowOff>
    </xdr:from>
    <xdr:ext cx="756920" cy="248285"/>
    <xdr:sp macro="" textlink="">
      <xdr:nvSpPr>
        <xdr:cNvPr id="329" name="テキスト ボックス 328"/>
        <xdr:cNvSpPr txBox="1"/>
      </xdr:nvSpPr>
      <xdr:spPr>
        <a:xfrm>
          <a:off x="13421995" y="1018222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107950</xdr:rowOff>
    </xdr:from>
    <xdr:to xmlns:xdr="http://schemas.openxmlformats.org/drawingml/2006/spreadsheetDrawing">
      <xdr:col>68</xdr:col>
      <xdr:colOff>152400</xdr:colOff>
      <xdr:row>62</xdr:row>
      <xdr:rowOff>149225</xdr:rowOff>
    </xdr:to>
    <xdr:cxnSp macro="">
      <xdr:nvCxnSpPr>
        <xdr:cNvPr id="330" name="直線コネクタ 329"/>
        <xdr:cNvCxnSpPr/>
      </xdr:nvCxnSpPr>
      <xdr:spPr>
        <a:xfrm flipV="1">
          <a:off x="12171680" y="10501630"/>
          <a:ext cx="8051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17145</xdr:rowOff>
    </xdr:from>
    <xdr:to xmlns:xdr="http://schemas.openxmlformats.org/drawingml/2006/spreadsheetDrawing">
      <xdr:col>68</xdr:col>
      <xdr:colOff>188595</xdr:colOff>
      <xdr:row>62</xdr:row>
      <xdr:rowOff>116205</xdr:rowOff>
    </xdr:to>
    <xdr:sp macro="" textlink="">
      <xdr:nvSpPr>
        <xdr:cNvPr id="331" name="フローチャート: 判断 330"/>
        <xdr:cNvSpPr/>
      </xdr:nvSpPr>
      <xdr:spPr>
        <a:xfrm>
          <a:off x="12926060" y="1041082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60</xdr:row>
      <xdr:rowOff>126365</xdr:rowOff>
    </xdr:from>
    <xdr:ext cx="762000" cy="248285"/>
    <xdr:sp macro="" textlink="">
      <xdr:nvSpPr>
        <xdr:cNvPr id="332" name="テキスト ボックス 331"/>
        <xdr:cNvSpPr txBox="1"/>
      </xdr:nvSpPr>
      <xdr:spPr>
        <a:xfrm>
          <a:off x="12635865" y="101847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14605</xdr:rowOff>
    </xdr:from>
    <xdr:to xmlns:xdr="http://schemas.openxmlformats.org/drawingml/2006/spreadsheetDrawing">
      <xdr:col>64</xdr:col>
      <xdr:colOff>152400</xdr:colOff>
      <xdr:row>62</xdr:row>
      <xdr:rowOff>113665</xdr:rowOff>
    </xdr:to>
    <xdr:sp macro="" textlink="">
      <xdr:nvSpPr>
        <xdr:cNvPr id="333" name="フローチャート: 判断 332"/>
        <xdr:cNvSpPr/>
      </xdr:nvSpPr>
      <xdr:spPr>
        <a:xfrm>
          <a:off x="12120880" y="104082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123825</xdr:rowOff>
    </xdr:from>
    <xdr:ext cx="762000" cy="248285"/>
    <xdr:sp macro="" textlink="">
      <xdr:nvSpPr>
        <xdr:cNvPr id="334" name="テキスト ボックス 333"/>
        <xdr:cNvSpPr txBox="1"/>
      </xdr:nvSpPr>
      <xdr:spPr>
        <a:xfrm>
          <a:off x="11832590" y="101822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48285"/>
    <xdr:sp macro="" textlink="">
      <xdr:nvSpPr>
        <xdr:cNvPr id="335" name="テキスト ボックス 334"/>
        <xdr:cNvSpPr txBox="1"/>
      </xdr:nvSpPr>
      <xdr:spPr>
        <a:xfrm>
          <a:off x="1512570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48285"/>
    <xdr:sp macro="" textlink="">
      <xdr:nvSpPr>
        <xdr:cNvPr id="336" name="テキスト ボックス 335"/>
        <xdr:cNvSpPr txBox="1"/>
      </xdr:nvSpPr>
      <xdr:spPr>
        <a:xfrm>
          <a:off x="1437132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48285"/>
    <xdr:sp macro="" textlink="">
      <xdr:nvSpPr>
        <xdr:cNvPr id="337" name="テキスト ボックス 336"/>
        <xdr:cNvSpPr txBox="1"/>
      </xdr:nvSpPr>
      <xdr:spPr>
        <a:xfrm>
          <a:off x="13578840"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56920" cy="248285"/>
    <xdr:sp macro="" textlink="">
      <xdr:nvSpPr>
        <xdr:cNvPr id="338" name="テキスト ボックス 337"/>
        <xdr:cNvSpPr txBox="1"/>
      </xdr:nvSpPr>
      <xdr:spPr>
        <a:xfrm>
          <a:off x="12781915" y="117322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48285"/>
    <xdr:sp macro="" textlink="">
      <xdr:nvSpPr>
        <xdr:cNvPr id="339" name="テキスト ボックス 338"/>
        <xdr:cNvSpPr txBox="1"/>
      </xdr:nvSpPr>
      <xdr:spPr>
        <a:xfrm>
          <a:off x="11976735" y="11732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123825</xdr:rowOff>
    </xdr:from>
    <xdr:to xmlns:xdr="http://schemas.openxmlformats.org/drawingml/2006/spreadsheetDrawing">
      <xdr:col>81</xdr:col>
      <xdr:colOff>95250</xdr:colOff>
      <xdr:row>63</xdr:row>
      <xdr:rowOff>55245</xdr:rowOff>
    </xdr:to>
    <xdr:sp macro="" textlink="">
      <xdr:nvSpPr>
        <xdr:cNvPr id="340" name="楕円 339"/>
        <xdr:cNvSpPr/>
      </xdr:nvSpPr>
      <xdr:spPr>
        <a:xfrm>
          <a:off x="15276195" y="105175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95885</xdr:rowOff>
    </xdr:from>
    <xdr:ext cx="756920" cy="253365"/>
    <xdr:sp macro="" textlink="">
      <xdr:nvSpPr>
        <xdr:cNvPr id="341" name="定員管理の状況該当値テキスト"/>
        <xdr:cNvSpPr txBox="1"/>
      </xdr:nvSpPr>
      <xdr:spPr>
        <a:xfrm>
          <a:off x="15409545" y="1048956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62</xdr:row>
      <xdr:rowOff>102870</xdr:rowOff>
    </xdr:from>
    <xdr:to xmlns:xdr="http://schemas.openxmlformats.org/drawingml/2006/spreadsheetDrawing">
      <xdr:col>77</xdr:col>
      <xdr:colOff>95250</xdr:colOff>
      <xdr:row>63</xdr:row>
      <xdr:rowOff>34290</xdr:rowOff>
    </xdr:to>
    <xdr:sp macro="" textlink="">
      <xdr:nvSpPr>
        <xdr:cNvPr id="342" name="楕円 341"/>
        <xdr:cNvSpPr/>
      </xdr:nvSpPr>
      <xdr:spPr>
        <a:xfrm>
          <a:off x="14521815" y="104965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19050</xdr:rowOff>
    </xdr:from>
    <xdr:ext cx="736600" cy="253365"/>
    <xdr:sp macro="" textlink="">
      <xdr:nvSpPr>
        <xdr:cNvPr id="343" name="テキスト ボックス 342"/>
        <xdr:cNvSpPr txBox="1"/>
      </xdr:nvSpPr>
      <xdr:spPr>
        <a:xfrm>
          <a:off x="14227175" y="1058037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81280</xdr:rowOff>
    </xdr:from>
    <xdr:to xmlns:xdr="http://schemas.openxmlformats.org/drawingml/2006/spreadsheetDrawing">
      <xdr:col>73</xdr:col>
      <xdr:colOff>44450</xdr:colOff>
      <xdr:row>63</xdr:row>
      <xdr:rowOff>13335</xdr:rowOff>
    </xdr:to>
    <xdr:sp macro="" textlink="">
      <xdr:nvSpPr>
        <xdr:cNvPr id="344" name="楕円 343"/>
        <xdr:cNvSpPr/>
      </xdr:nvSpPr>
      <xdr:spPr>
        <a:xfrm>
          <a:off x="13731240" y="1047496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165735</xdr:rowOff>
    </xdr:from>
    <xdr:ext cx="756920" cy="248285"/>
    <xdr:sp macro="" textlink="">
      <xdr:nvSpPr>
        <xdr:cNvPr id="345" name="テキスト ボックス 344"/>
        <xdr:cNvSpPr txBox="1"/>
      </xdr:nvSpPr>
      <xdr:spPr>
        <a:xfrm>
          <a:off x="13421995" y="1055941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58420</xdr:rowOff>
    </xdr:from>
    <xdr:to xmlns:xdr="http://schemas.openxmlformats.org/drawingml/2006/spreadsheetDrawing">
      <xdr:col>68</xdr:col>
      <xdr:colOff>188595</xdr:colOff>
      <xdr:row>62</xdr:row>
      <xdr:rowOff>157480</xdr:rowOff>
    </xdr:to>
    <xdr:sp macro="" textlink="">
      <xdr:nvSpPr>
        <xdr:cNvPr id="346" name="楕円 345"/>
        <xdr:cNvSpPr/>
      </xdr:nvSpPr>
      <xdr:spPr>
        <a:xfrm>
          <a:off x="12926060" y="1045210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142875</xdr:rowOff>
    </xdr:from>
    <xdr:ext cx="762000" cy="248285"/>
    <xdr:sp macro="" textlink="">
      <xdr:nvSpPr>
        <xdr:cNvPr id="347" name="テキスト ボックス 346"/>
        <xdr:cNvSpPr txBox="1"/>
      </xdr:nvSpPr>
      <xdr:spPr>
        <a:xfrm>
          <a:off x="12635865" y="105365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99060</xdr:rowOff>
    </xdr:from>
    <xdr:to xmlns:xdr="http://schemas.openxmlformats.org/drawingml/2006/spreadsheetDrawing">
      <xdr:col>64</xdr:col>
      <xdr:colOff>152400</xdr:colOff>
      <xdr:row>63</xdr:row>
      <xdr:rowOff>31115</xdr:rowOff>
    </xdr:to>
    <xdr:sp macro="" textlink="">
      <xdr:nvSpPr>
        <xdr:cNvPr id="348" name="楕円 347"/>
        <xdr:cNvSpPr/>
      </xdr:nvSpPr>
      <xdr:spPr>
        <a:xfrm>
          <a:off x="12120880" y="10492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16510</xdr:rowOff>
    </xdr:from>
    <xdr:ext cx="762000" cy="248285"/>
    <xdr:sp macro="" textlink="">
      <xdr:nvSpPr>
        <xdr:cNvPr id="349" name="テキスト ボックス 348"/>
        <xdr:cNvSpPr txBox="1"/>
      </xdr:nvSpPr>
      <xdr:spPr>
        <a:xfrm>
          <a:off x="11832590" y="105778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50" name="正方形/長方形 349"/>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600835" cy="302260"/>
    <xdr:sp macro="" textlink="">
      <xdr:nvSpPr>
        <xdr:cNvPr id="351" name="テキスト ボックス 350"/>
        <xdr:cNvSpPr txBox="1"/>
      </xdr:nvSpPr>
      <xdr:spPr>
        <a:xfrm>
          <a:off x="12313285" y="5258435"/>
          <a:ext cx="160083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5920" cy="350520"/>
    <xdr:sp macro="" textlink="">
      <xdr:nvSpPr>
        <xdr:cNvPr id="352" name="テキスト ボックス 351"/>
        <xdr:cNvSpPr txBox="1"/>
      </xdr:nvSpPr>
      <xdr:spPr>
        <a:xfrm>
          <a:off x="13877925" y="5234305"/>
          <a:ext cx="164592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3" name="正方形/長方形 352"/>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4" name="正方形/長方形 353"/>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5" name="正方形/長方形 354"/>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6" name="正方形/長方形 355"/>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7" name="正方形/長方形 356"/>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8" name="正方形/長方形 357"/>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9" name="正方形/長方形 358"/>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60" name="正方形/長方形 359"/>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61" name="正方形/長方形 360"/>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62" name="テキスト ボックス 361"/>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類似団体平均を上回っている。複合施設整備事業にかかる地方債の償還開始や過疎対策事業にかかる地方債の活用が、近年の実質公債費比率の数値が上昇傾向にある要因の一つと考え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今後も、緊急度・住民ニーズを的確に把握した上で事業の選択を行うことで地方債の発行を最小限に抑え、公債費の削減に努める。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99060</xdr:rowOff>
    </xdr:from>
    <xdr:ext cx="293370" cy="219710"/>
    <xdr:sp macro="" textlink="">
      <xdr:nvSpPr>
        <xdr:cNvPr id="363" name="テキスト ボックス 362"/>
        <xdr:cNvSpPr txBox="1"/>
      </xdr:nvSpPr>
      <xdr:spPr>
        <a:xfrm>
          <a:off x="11510645" y="5463540"/>
          <a:ext cx="2933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4" name="直線コネクタ 363"/>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56920" cy="248285"/>
    <xdr:sp macro="" textlink="">
      <xdr:nvSpPr>
        <xdr:cNvPr id="365" name="テキスト ボックス 364"/>
        <xdr:cNvSpPr txBox="1"/>
      </xdr:nvSpPr>
      <xdr:spPr>
        <a:xfrm>
          <a:off x="10870565" y="787082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161925</xdr:rowOff>
    </xdr:from>
    <xdr:to xmlns:xdr="http://schemas.openxmlformats.org/drawingml/2006/spreadsheetDrawing">
      <xdr:col>85</xdr:col>
      <xdr:colOff>95250</xdr:colOff>
      <xdr:row>44</xdr:row>
      <xdr:rowOff>161925</xdr:rowOff>
    </xdr:to>
    <xdr:cxnSp macro="">
      <xdr:nvCxnSpPr>
        <xdr:cNvPr id="366" name="直線コネクタ 365"/>
        <xdr:cNvCxnSpPr/>
      </xdr:nvCxnSpPr>
      <xdr:spPr>
        <a:xfrm>
          <a:off x="11548745" y="7538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22225</xdr:rowOff>
    </xdr:from>
    <xdr:ext cx="756920" cy="253365"/>
    <xdr:sp macro="" textlink="">
      <xdr:nvSpPr>
        <xdr:cNvPr id="367" name="テキスト ボックス 366"/>
        <xdr:cNvSpPr txBox="1"/>
      </xdr:nvSpPr>
      <xdr:spPr>
        <a:xfrm>
          <a:off x="10870565" y="739838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24765</xdr:rowOff>
    </xdr:from>
    <xdr:to xmlns:xdr="http://schemas.openxmlformats.org/drawingml/2006/spreadsheetDrawing">
      <xdr:col>85</xdr:col>
      <xdr:colOff>95250</xdr:colOff>
      <xdr:row>42</xdr:row>
      <xdr:rowOff>24765</xdr:rowOff>
    </xdr:to>
    <xdr:cxnSp macro="">
      <xdr:nvCxnSpPr>
        <xdr:cNvPr id="368" name="直線コネクタ 367"/>
        <xdr:cNvCxnSpPr/>
      </xdr:nvCxnSpPr>
      <xdr:spPr>
        <a:xfrm>
          <a:off x="11548745" y="7065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53340</xdr:rowOff>
    </xdr:from>
    <xdr:ext cx="756920" cy="248285"/>
    <xdr:sp macro="" textlink="">
      <xdr:nvSpPr>
        <xdr:cNvPr id="369" name="テキスト ボックス 368"/>
        <xdr:cNvSpPr txBox="1"/>
      </xdr:nvSpPr>
      <xdr:spPr>
        <a:xfrm>
          <a:off x="10870565" y="69265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55880</xdr:rowOff>
    </xdr:from>
    <xdr:to xmlns:xdr="http://schemas.openxmlformats.org/drawingml/2006/spreadsheetDrawing">
      <xdr:col>85</xdr:col>
      <xdr:colOff>95250</xdr:colOff>
      <xdr:row>39</xdr:row>
      <xdr:rowOff>55880</xdr:rowOff>
    </xdr:to>
    <xdr:cxnSp macro="">
      <xdr:nvCxnSpPr>
        <xdr:cNvPr id="370" name="直線コネクタ 369"/>
        <xdr:cNvCxnSpPr/>
      </xdr:nvCxnSpPr>
      <xdr:spPr>
        <a:xfrm>
          <a:off x="11548745" y="65938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84455</xdr:rowOff>
    </xdr:from>
    <xdr:ext cx="756920" cy="248285"/>
    <xdr:sp macro="" textlink="">
      <xdr:nvSpPr>
        <xdr:cNvPr id="371" name="テキスト ボックス 370"/>
        <xdr:cNvSpPr txBox="1"/>
      </xdr:nvSpPr>
      <xdr:spPr>
        <a:xfrm>
          <a:off x="10870565" y="645477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86995</xdr:rowOff>
    </xdr:from>
    <xdr:to xmlns:xdr="http://schemas.openxmlformats.org/drawingml/2006/spreadsheetDrawing">
      <xdr:col>85</xdr:col>
      <xdr:colOff>95250</xdr:colOff>
      <xdr:row>36</xdr:row>
      <xdr:rowOff>86995</xdr:rowOff>
    </xdr:to>
    <xdr:cxnSp macro="">
      <xdr:nvCxnSpPr>
        <xdr:cNvPr id="372" name="直線コネクタ 371"/>
        <xdr:cNvCxnSpPr/>
      </xdr:nvCxnSpPr>
      <xdr:spPr>
        <a:xfrm>
          <a:off x="11548745" y="6122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115570</xdr:rowOff>
    </xdr:from>
    <xdr:ext cx="756920" cy="253365"/>
    <xdr:sp macro="" textlink="">
      <xdr:nvSpPr>
        <xdr:cNvPr id="373" name="テキスト ボックス 372"/>
        <xdr:cNvSpPr txBox="1"/>
      </xdr:nvSpPr>
      <xdr:spPr>
        <a:xfrm>
          <a:off x="10870565" y="598297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4" name="直線コネクタ 373"/>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5"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20955</xdr:rowOff>
    </xdr:from>
    <xdr:to xmlns:xdr="http://schemas.openxmlformats.org/drawingml/2006/spreadsheetDrawing">
      <xdr:col>81</xdr:col>
      <xdr:colOff>44450</xdr:colOff>
      <xdr:row>45</xdr:row>
      <xdr:rowOff>3175</xdr:rowOff>
    </xdr:to>
    <xdr:cxnSp macro="">
      <xdr:nvCxnSpPr>
        <xdr:cNvPr id="376" name="直線コネクタ 375"/>
        <xdr:cNvCxnSpPr/>
      </xdr:nvCxnSpPr>
      <xdr:spPr>
        <a:xfrm flipV="1">
          <a:off x="15320645" y="6055995"/>
          <a:ext cx="0" cy="1490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143510</xdr:rowOff>
    </xdr:from>
    <xdr:ext cx="756920" cy="248285"/>
    <xdr:sp macro="" textlink="">
      <xdr:nvSpPr>
        <xdr:cNvPr id="377" name="公債費負担の状況最小値テキスト"/>
        <xdr:cNvSpPr txBox="1"/>
      </xdr:nvSpPr>
      <xdr:spPr>
        <a:xfrm>
          <a:off x="15409545" y="75196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3175</xdr:rowOff>
    </xdr:from>
    <xdr:to xmlns:xdr="http://schemas.openxmlformats.org/drawingml/2006/spreadsheetDrawing">
      <xdr:col>81</xdr:col>
      <xdr:colOff>133350</xdr:colOff>
      <xdr:row>45</xdr:row>
      <xdr:rowOff>3175</xdr:rowOff>
    </xdr:to>
    <xdr:cxnSp macro="">
      <xdr:nvCxnSpPr>
        <xdr:cNvPr id="378" name="直線コネクタ 377"/>
        <xdr:cNvCxnSpPr/>
      </xdr:nvCxnSpPr>
      <xdr:spPr>
        <a:xfrm>
          <a:off x="15252700" y="75469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106045</xdr:rowOff>
    </xdr:from>
    <xdr:ext cx="756920" cy="248285"/>
    <xdr:sp macro="" textlink="">
      <xdr:nvSpPr>
        <xdr:cNvPr id="379" name="公債費負担の状況最大値テキスト"/>
        <xdr:cNvSpPr txBox="1"/>
      </xdr:nvSpPr>
      <xdr:spPr>
        <a:xfrm>
          <a:off x="15409545" y="580580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20955</xdr:rowOff>
    </xdr:from>
    <xdr:to xmlns:xdr="http://schemas.openxmlformats.org/drawingml/2006/spreadsheetDrawing">
      <xdr:col>81</xdr:col>
      <xdr:colOff>133350</xdr:colOff>
      <xdr:row>36</xdr:row>
      <xdr:rowOff>20955</xdr:rowOff>
    </xdr:to>
    <xdr:cxnSp macro="">
      <xdr:nvCxnSpPr>
        <xdr:cNvPr id="380" name="直線コネクタ 379"/>
        <xdr:cNvCxnSpPr/>
      </xdr:nvCxnSpPr>
      <xdr:spPr>
        <a:xfrm>
          <a:off x="15252700" y="60559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53340</xdr:rowOff>
    </xdr:from>
    <xdr:to xmlns:xdr="http://schemas.openxmlformats.org/drawingml/2006/spreadsheetDrawing">
      <xdr:col>81</xdr:col>
      <xdr:colOff>44450</xdr:colOff>
      <xdr:row>42</xdr:row>
      <xdr:rowOff>81280</xdr:rowOff>
    </xdr:to>
    <xdr:cxnSp macro="">
      <xdr:nvCxnSpPr>
        <xdr:cNvPr id="381" name="直線コネクタ 380"/>
        <xdr:cNvCxnSpPr/>
      </xdr:nvCxnSpPr>
      <xdr:spPr>
        <a:xfrm>
          <a:off x="14566265" y="7094220"/>
          <a:ext cx="7543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147320</xdr:rowOff>
    </xdr:from>
    <xdr:ext cx="756920" cy="248285"/>
    <xdr:sp macro="" textlink="">
      <xdr:nvSpPr>
        <xdr:cNvPr id="382" name="公債費負担の状況平均値テキスト"/>
        <xdr:cNvSpPr txBox="1"/>
      </xdr:nvSpPr>
      <xdr:spPr>
        <a:xfrm>
          <a:off x="15409545" y="6685280"/>
          <a:ext cx="7569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130810</xdr:rowOff>
    </xdr:from>
    <xdr:to xmlns:xdr="http://schemas.openxmlformats.org/drawingml/2006/spreadsheetDrawing">
      <xdr:col>81</xdr:col>
      <xdr:colOff>95250</xdr:colOff>
      <xdr:row>41</xdr:row>
      <xdr:rowOff>62230</xdr:rowOff>
    </xdr:to>
    <xdr:sp macro="" textlink="">
      <xdr:nvSpPr>
        <xdr:cNvPr id="383" name="フローチャート: 判断 382"/>
        <xdr:cNvSpPr/>
      </xdr:nvSpPr>
      <xdr:spPr>
        <a:xfrm>
          <a:off x="15276195" y="68364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42</xdr:row>
      <xdr:rowOff>43180</xdr:rowOff>
    </xdr:from>
    <xdr:to xmlns:xdr="http://schemas.openxmlformats.org/drawingml/2006/spreadsheetDrawing">
      <xdr:col>77</xdr:col>
      <xdr:colOff>44450</xdr:colOff>
      <xdr:row>42</xdr:row>
      <xdr:rowOff>53340</xdr:rowOff>
    </xdr:to>
    <xdr:cxnSp macro="">
      <xdr:nvCxnSpPr>
        <xdr:cNvPr id="384" name="直線コネクタ 383"/>
        <xdr:cNvCxnSpPr/>
      </xdr:nvCxnSpPr>
      <xdr:spPr>
        <a:xfrm>
          <a:off x="13767435" y="7084060"/>
          <a:ext cx="79883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40</xdr:row>
      <xdr:rowOff>150495</xdr:rowOff>
    </xdr:from>
    <xdr:to xmlns:xdr="http://schemas.openxmlformats.org/drawingml/2006/spreadsheetDrawing">
      <xdr:col>77</xdr:col>
      <xdr:colOff>95250</xdr:colOff>
      <xdr:row>41</xdr:row>
      <xdr:rowOff>81915</xdr:rowOff>
    </xdr:to>
    <xdr:sp macro="" textlink="">
      <xdr:nvSpPr>
        <xdr:cNvPr id="385" name="フローチャート: 判断 384"/>
        <xdr:cNvSpPr/>
      </xdr:nvSpPr>
      <xdr:spPr>
        <a:xfrm>
          <a:off x="14521815" y="68560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92075</xdr:rowOff>
    </xdr:from>
    <xdr:ext cx="736600" cy="248285"/>
    <xdr:sp macro="" textlink="">
      <xdr:nvSpPr>
        <xdr:cNvPr id="386" name="テキスト ボックス 385"/>
        <xdr:cNvSpPr txBox="1"/>
      </xdr:nvSpPr>
      <xdr:spPr>
        <a:xfrm>
          <a:off x="14227175" y="66300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15875</xdr:rowOff>
    </xdr:from>
    <xdr:to xmlns:xdr="http://schemas.openxmlformats.org/drawingml/2006/spreadsheetDrawing">
      <xdr:col>72</xdr:col>
      <xdr:colOff>188595</xdr:colOff>
      <xdr:row>42</xdr:row>
      <xdr:rowOff>43180</xdr:rowOff>
    </xdr:to>
    <xdr:cxnSp macro="">
      <xdr:nvCxnSpPr>
        <xdr:cNvPr id="387" name="直線コネクタ 386"/>
        <xdr:cNvCxnSpPr/>
      </xdr:nvCxnSpPr>
      <xdr:spPr>
        <a:xfrm>
          <a:off x="12976860" y="7056755"/>
          <a:ext cx="7905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29845</xdr:rowOff>
    </xdr:from>
    <xdr:to xmlns:xdr="http://schemas.openxmlformats.org/drawingml/2006/spreadsheetDrawing">
      <xdr:col>73</xdr:col>
      <xdr:colOff>44450</xdr:colOff>
      <xdr:row>41</xdr:row>
      <xdr:rowOff>128905</xdr:rowOff>
    </xdr:to>
    <xdr:sp macro="" textlink="">
      <xdr:nvSpPr>
        <xdr:cNvPr id="388" name="フローチャート: 判断 387"/>
        <xdr:cNvSpPr/>
      </xdr:nvSpPr>
      <xdr:spPr>
        <a:xfrm>
          <a:off x="13731240" y="690308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139065</xdr:rowOff>
    </xdr:from>
    <xdr:ext cx="756920" cy="253365"/>
    <xdr:sp macro="" textlink="">
      <xdr:nvSpPr>
        <xdr:cNvPr id="389" name="テキスト ボックス 388"/>
        <xdr:cNvSpPr txBox="1"/>
      </xdr:nvSpPr>
      <xdr:spPr>
        <a:xfrm>
          <a:off x="13421995" y="667702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88900</xdr:rowOff>
    </xdr:from>
    <xdr:to xmlns:xdr="http://schemas.openxmlformats.org/drawingml/2006/spreadsheetDrawing">
      <xdr:col>68</xdr:col>
      <xdr:colOff>152400</xdr:colOff>
      <xdr:row>42</xdr:row>
      <xdr:rowOff>15875</xdr:rowOff>
    </xdr:to>
    <xdr:cxnSp macro="">
      <xdr:nvCxnSpPr>
        <xdr:cNvPr id="390" name="直線コネクタ 389"/>
        <xdr:cNvCxnSpPr/>
      </xdr:nvCxnSpPr>
      <xdr:spPr>
        <a:xfrm>
          <a:off x="12171680" y="6962140"/>
          <a:ext cx="80518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29845</xdr:rowOff>
    </xdr:from>
    <xdr:to xmlns:xdr="http://schemas.openxmlformats.org/drawingml/2006/spreadsheetDrawing">
      <xdr:col>68</xdr:col>
      <xdr:colOff>188595</xdr:colOff>
      <xdr:row>41</xdr:row>
      <xdr:rowOff>128905</xdr:rowOff>
    </xdr:to>
    <xdr:sp macro="" textlink="">
      <xdr:nvSpPr>
        <xdr:cNvPr id="391" name="フローチャート: 判断 390"/>
        <xdr:cNvSpPr/>
      </xdr:nvSpPr>
      <xdr:spPr>
        <a:xfrm>
          <a:off x="12926060" y="690308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39</xdr:row>
      <xdr:rowOff>139065</xdr:rowOff>
    </xdr:from>
    <xdr:ext cx="762000" cy="253365"/>
    <xdr:sp macro="" textlink="">
      <xdr:nvSpPr>
        <xdr:cNvPr id="392" name="テキスト ボックス 391"/>
        <xdr:cNvSpPr txBox="1"/>
      </xdr:nvSpPr>
      <xdr:spPr>
        <a:xfrm>
          <a:off x="12635865" y="66770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10795</xdr:rowOff>
    </xdr:from>
    <xdr:to xmlns:xdr="http://schemas.openxmlformats.org/drawingml/2006/spreadsheetDrawing">
      <xdr:col>64</xdr:col>
      <xdr:colOff>152400</xdr:colOff>
      <xdr:row>41</xdr:row>
      <xdr:rowOff>109855</xdr:rowOff>
    </xdr:to>
    <xdr:sp macro="" textlink="">
      <xdr:nvSpPr>
        <xdr:cNvPr id="393" name="フローチャート: 判断 392"/>
        <xdr:cNvSpPr/>
      </xdr:nvSpPr>
      <xdr:spPr>
        <a:xfrm>
          <a:off x="12120880" y="68840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119380</xdr:rowOff>
    </xdr:from>
    <xdr:ext cx="762000" cy="253365"/>
    <xdr:sp macro="" textlink="">
      <xdr:nvSpPr>
        <xdr:cNvPr id="394" name="テキスト ボックス 393"/>
        <xdr:cNvSpPr txBox="1"/>
      </xdr:nvSpPr>
      <xdr:spPr>
        <a:xfrm>
          <a:off x="11832590" y="6657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48285"/>
    <xdr:sp macro="" textlink="">
      <xdr:nvSpPr>
        <xdr:cNvPr id="395" name="テキスト ボックス 394"/>
        <xdr:cNvSpPr txBox="1"/>
      </xdr:nvSpPr>
      <xdr:spPr>
        <a:xfrm>
          <a:off x="1512570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48285"/>
    <xdr:sp macro="" textlink="">
      <xdr:nvSpPr>
        <xdr:cNvPr id="396" name="テキスト ボックス 395"/>
        <xdr:cNvSpPr txBox="1"/>
      </xdr:nvSpPr>
      <xdr:spPr>
        <a:xfrm>
          <a:off x="1437132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48285"/>
    <xdr:sp macro="" textlink="">
      <xdr:nvSpPr>
        <xdr:cNvPr id="397" name="テキスト ボックス 396"/>
        <xdr:cNvSpPr txBox="1"/>
      </xdr:nvSpPr>
      <xdr:spPr>
        <a:xfrm>
          <a:off x="13578840"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56920" cy="248285"/>
    <xdr:sp macro="" textlink="">
      <xdr:nvSpPr>
        <xdr:cNvPr id="398" name="テキスト ボックス 397"/>
        <xdr:cNvSpPr txBox="1"/>
      </xdr:nvSpPr>
      <xdr:spPr>
        <a:xfrm>
          <a:off x="12781915" y="800735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48285"/>
    <xdr:sp macro="" textlink="">
      <xdr:nvSpPr>
        <xdr:cNvPr id="399" name="テキスト ボックス 398"/>
        <xdr:cNvSpPr txBox="1"/>
      </xdr:nvSpPr>
      <xdr:spPr>
        <a:xfrm>
          <a:off x="11976735" y="80073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42</xdr:row>
      <xdr:rowOff>31750</xdr:rowOff>
    </xdr:from>
    <xdr:to xmlns:xdr="http://schemas.openxmlformats.org/drawingml/2006/spreadsheetDrawing">
      <xdr:col>81</xdr:col>
      <xdr:colOff>95250</xdr:colOff>
      <xdr:row>42</xdr:row>
      <xdr:rowOff>130810</xdr:rowOff>
    </xdr:to>
    <xdr:sp macro="" textlink="">
      <xdr:nvSpPr>
        <xdr:cNvPr id="400" name="楕円 399"/>
        <xdr:cNvSpPr/>
      </xdr:nvSpPr>
      <xdr:spPr>
        <a:xfrm>
          <a:off x="15276195" y="70726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4445</xdr:rowOff>
    </xdr:from>
    <xdr:ext cx="756920" cy="253365"/>
    <xdr:sp macro="" textlink="">
      <xdr:nvSpPr>
        <xdr:cNvPr id="401" name="公債費負担の状況該当値テキスト"/>
        <xdr:cNvSpPr txBox="1"/>
      </xdr:nvSpPr>
      <xdr:spPr>
        <a:xfrm>
          <a:off x="15409545" y="704532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42</xdr:row>
      <xdr:rowOff>3810</xdr:rowOff>
    </xdr:from>
    <xdr:to xmlns:xdr="http://schemas.openxmlformats.org/drawingml/2006/spreadsheetDrawing">
      <xdr:col>77</xdr:col>
      <xdr:colOff>95250</xdr:colOff>
      <xdr:row>42</xdr:row>
      <xdr:rowOff>103505</xdr:rowOff>
    </xdr:to>
    <xdr:sp macro="" textlink="">
      <xdr:nvSpPr>
        <xdr:cNvPr id="402" name="楕円 401"/>
        <xdr:cNvSpPr/>
      </xdr:nvSpPr>
      <xdr:spPr>
        <a:xfrm>
          <a:off x="14521815" y="704469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88265</xdr:rowOff>
    </xdr:from>
    <xdr:ext cx="736600" cy="248285"/>
    <xdr:sp macro="" textlink="">
      <xdr:nvSpPr>
        <xdr:cNvPr id="403" name="テキスト ボックス 402"/>
        <xdr:cNvSpPr txBox="1"/>
      </xdr:nvSpPr>
      <xdr:spPr>
        <a:xfrm>
          <a:off x="14227175" y="71291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161925</xdr:rowOff>
    </xdr:from>
    <xdr:to xmlns:xdr="http://schemas.openxmlformats.org/drawingml/2006/spreadsheetDrawing">
      <xdr:col>73</xdr:col>
      <xdr:colOff>44450</xdr:colOff>
      <xdr:row>42</xdr:row>
      <xdr:rowOff>93345</xdr:rowOff>
    </xdr:to>
    <xdr:sp macro="" textlink="">
      <xdr:nvSpPr>
        <xdr:cNvPr id="404" name="楕円 403"/>
        <xdr:cNvSpPr/>
      </xdr:nvSpPr>
      <xdr:spPr>
        <a:xfrm>
          <a:off x="13731240" y="703516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78105</xdr:rowOff>
    </xdr:from>
    <xdr:ext cx="756920" cy="253365"/>
    <xdr:sp macro="" textlink="">
      <xdr:nvSpPr>
        <xdr:cNvPr id="405" name="テキスト ボックス 404"/>
        <xdr:cNvSpPr txBox="1"/>
      </xdr:nvSpPr>
      <xdr:spPr>
        <a:xfrm>
          <a:off x="13421995" y="711898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133350</xdr:rowOff>
    </xdr:from>
    <xdr:to xmlns:xdr="http://schemas.openxmlformats.org/drawingml/2006/spreadsheetDrawing">
      <xdr:col>68</xdr:col>
      <xdr:colOff>188595</xdr:colOff>
      <xdr:row>42</xdr:row>
      <xdr:rowOff>64770</xdr:rowOff>
    </xdr:to>
    <xdr:sp macro="" textlink="">
      <xdr:nvSpPr>
        <xdr:cNvPr id="406" name="楕円 405"/>
        <xdr:cNvSpPr/>
      </xdr:nvSpPr>
      <xdr:spPr>
        <a:xfrm>
          <a:off x="12926060" y="700659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42</xdr:row>
      <xdr:rowOff>50800</xdr:rowOff>
    </xdr:from>
    <xdr:ext cx="762000" cy="248285"/>
    <xdr:sp macro="" textlink="">
      <xdr:nvSpPr>
        <xdr:cNvPr id="407" name="テキスト ボックス 406"/>
        <xdr:cNvSpPr txBox="1"/>
      </xdr:nvSpPr>
      <xdr:spPr>
        <a:xfrm>
          <a:off x="12635865" y="709168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39370</xdr:rowOff>
    </xdr:from>
    <xdr:to xmlns:xdr="http://schemas.openxmlformats.org/drawingml/2006/spreadsheetDrawing">
      <xdr:col>64</xdr:col>
      <xdr:colOff>152400</xdr:colOff>
      <xdr:row>41</xdr:row>
      <xdr:rowOff>138430</xdr:rowOff>
    </xdr:to>
    <xdr:sp macro="" textlink="">
      <xdr:nvSpPr>
        <xdr:cNvPr id="408" name="楕円 407"/>
        <xdr:cNvSpPr/>
      </xdr:nvSpPr>
      <xdr:spPr>
        <a:xfrm>
          <a:off x="12120880" y="6912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123825</xdr:rowOff>
    </xdr:from>
    <xdr:ext cx="762000" cy="248285"/>
    <xdr:sp macro="" textlink="">
      <xdr:nvSpPr>
        <xdr:cNvPr id="409" name="テキスト ボックス 408"/>
        <xdr:cNvSpPr txBox="1"/>
      </xdr:nvSpPr>
      <xdr:spPr>
        <a:xfrm>
          <a:off x="11832590" y="69970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10" name="正方形/長方形 409"/>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33830" cy="302895"/>
    <xdr:sp macro="" textlink="">
      <xdr:nvSpPr>
        <xdr:cNvPr id="411" name="テキスト ボックス 410"/>
        <xdr:cNvSpPr txBox="1"/>
      </xdr:nvSpPr>
      <xdr:spPr>
        <a:xfrm>
          <a:off x="12396470" y="1533525"/>
          <a:ext cx="143383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1155"/>
    <xdr:sp macro="" textlink="">
      <xdr:nvSpPr>
        <xdr:cNvPr id="412" name="テキスト ボックス 411"/>
        <xdr:cNvSpPr txBox="1"/>
      </xdr:nvSpPr>
      <xdr:spPr>
        <a:xfrm>
          <a:off x="13794740" y="1508760"/>
          <a:ext cx="164592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4" name="正方形/長方形 413"/>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6" name="正方形/長方形 415"/>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8" name="正方形/長方形 417"/>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9" name="正方形/長方形 418"/>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20" name="正方形/長方形 419"/>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21" name="正方形/長方形 420"/>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22" name="テキスト ボックス 421"/>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latin typeface="ＭＳ Ｐゴシック"/>
              <a:ea typeface="ＭＳ Ｐゴシック"/>
            </a:rPr>
            <a:t>　将来負担比率は数値無しで令和4年度決算では、類似団体平均と同じ数値にまで改善した。</a:t>
          </a:r>
          <a:endParaRPr kumimoji="1" lang="ja-JP" altLang="en-US" sz="1300" b="0">
            <a:latin typeface="ＭＳ Ｐゴシック"/>
            <a:ea typeface="ＭＳ Ｐゴシック"/>
          </a:endParaRPr>
        </a:p>
        <a:p>
          <a:r>
            <a:rPr kumimoji="1" lang="ja-JP" altLang="en-US" sz="1300" b="0">
              <a:latin typeface="ＭＳ Ｐゴシック"/>
              <a:ea typeface="ＭＳ Ｐゴシック"/>
            </a:rPr>
            <a:t>　今後も後世への負担を少しでも軽減できるよう、事業の実施等については緊急度・住民ニーズを的確に把握した上で事業の選択を行い、財政健全化を図る。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61595</xdr:rowOff>
    </xdr:from>
    <xdr:ext cx="293370" cy="220345"/>
    <xdr:sp macro="" textlink="">
      <xdr:nvSpPr>
        <xdr:cNvPr id="423" name="テキスト ボックス 422"/>
        <xdr:cNvSpPr txBox="1"/>
      </xdr:nvSpPr>
      <xdr:spPr>
        <a:xfrm>
          <a:off x="11510645" y="1737995"/>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4" name="直線コネクタ 423"/>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56920" cy="248285"/>
    <xdr:sp macro="" textlink="">
      <xdr:nvSpPr>
        <xdr:cNvPr id="425" name="テキスト ボックス 424"/>
        <xdr:cNvSpPr txBox="1"/>
      </xdr:nvSpPr>
      <xdr:spPr>
        <a:xfrm>
          <a:off x="10870565" y="41452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26" name="直線コネクタ 425"/>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63500</xdr:rowOff>
    </xdr:from>
    <xdr:ext cx="756920" cy="253365"/>
    <xdr:sp macro="" textlink="">
      <xdr:nvSpPr>
        <xdr:cNvPr id="427" name="テキスト ボックス 426"/>
        <xdr:cNvSpPr txBox="1"/>
      </xdr:nvSpPr>
      <xdr:spPr>
        <a:xfrm>
          <a:off x="10870565" y="375158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144780</xdr:rowOff>
    </xdr:from>
    <xdr:to xmlns:xdr="http://schemas.openxmlformats.org/drawingml/2006/spreadsheetDrawing">
      <xdr:col>85</xdr:col>
      <xdr:colOff>95250</xdr:colOff>
      <xdr:row>20</xdr:row>
      <xdr:rowOff>144780</xdr:rowOff>
    </xdr:to>
    <xdr:cxnSp macro="">
      <xdr:nvCxnSpPr>
        <xdr:cNvPr id="428" name="直線コネクタ 427"/>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56920" cy="253365"/>
    <xdr:sp macro="" textlink="">
      <xdr:nvSpPr>
        <xdr:cNvPr id="429" name="テキスト ボックス 428"/>
        <xdr:cNvSpPr txBox="1"/>
      </xdr:nvSpPr>
      <xdr:spPr>
        <a:xfrm>
          <a:off x="10870565" y="335851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86995</xdr:rowOff>
    </xdr:from>
    <xdr:to xmlns:xdr="http://schemas.openxmlformats.org/drawingml/2006/spreadsheetDrawing">
      <xdr:col>85</xdr:col>
      <xdr:colOff>95250</xdr:colOff>
      <xdr:row>18</xdr:row>
      <xdr:rowOff>86995</xdr:rowOff>
    </xdr:to>
    <xdr:cxnSp macro="">
      <xdr:nvCxnSpPr>
        <xdr:cNvPr id="430" name="直線コネクタ 429"/>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115570</xdr:rowOff>
    </xdr:from>
    <xdr:ext cx="756920" cy="253365"/>
    <xdr:sp macro="" textlink="">
      <xdr:nvSpPr>
        <xdr:cNvPr id="431" name="テキスト ボックス 430"/>
        <xdr:cNvSpPr txBox="1"/>
      </xdr:nvSpPr>
      <xdr:spPr>
        <a:xfrm>
          <a:off x="10870565" y="296545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29210</xdr:rowOff>
    </xdr:from>
    <xdr:to xmlns:xdr="http://schemas.openxmlformats.org/drawingml/2006/spreadsheetDrawing">
      <xdr:col>85</xdr:col>
      <xdr:colOff>95250</xdr:colOff>
      <xdr:row>16</xdr:row>
      <xdr:rowOff>29210</xdr:rowOff>
    </xdr:to>
    <xdr:cxnSp macro="">
      <xdr:nvCxnSpPr>
        <xdr:cNvPr id="432" name="直線コネクタ 431"/>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57785</xdr:rowOff>
    </xdr:from>
    <xdr:ext cx="756920" cy="253365"/>
    <xdr:sp macro="" textlink="">
      <xdr:nvSpPr>
        <xdr:cNvPr id="433" name="テキスト ボックス 432"/>
        <xdr:cNvSpPr txBox="1"/>
      </xdr:nvSpPr>
      <xdr:spPr>
        <a:xfrm>
          <a:off x="10870565" y="257238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138430</xdr:rowOff>
    </xdr:from>
    <xdr:to xmlns:xdr="http://schemas.openxmlformats.org/drawingml/2006/spreadsheetDrawing">
      <xdr:col>85</xdr:col>
      <xdr:colOff>95250</xdr:colOff>
      <xdr:row>13</xdr:row>
      <xdr:rowOff>138430</xdr:rowOff>
    </xdr:to>
    <xdr:cxnSp macro="">
      <xdr:nvCxnSpPr>
        <xdr:cNvPr id="434" name="直線コネクタ 433"/>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167005</xdr:rowOff>
    </xdr:from>
    <xdr:ext cx="756920" cy="252730"/>
    <xdr:sp macro="" textlink="">
      <xdr:nvSpPr>
        <xdr:cNvPr id="435" name="テキスト ボックス 434"/>
        <xdr:cNvSpPr txBox="1"/>
      </xdr:nvSpPr>
      <xdr:spPr>
        <a:xfrm>
          <a:off x="10870565" y="217868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6" name="直線コネクタ 435"/>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7"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138430</xdr:rowOff>
    </xdr:from>
    <xdr:to xmlns:xdr="http://schemas.openxmlformats.org/drawingml/2006/spreadsheetDrawing">
      <xdr:col>81</xdr:col>
      <xdr:colOff>44450</xdr:colOff>
      <xdr:row>22</xdr:row>
      <xdr:rowOff>61595</xdr:rowOff>
    </xdr:to>
    <xdr:cxnSp macro="">
      <xdr:nvCxnSpPr>
        <xdr:cNvPr id="438" name="直線コネクタ 437"/>
        <xdr:cNvCxnSpPr/>
      </xdr:nvCxnSpPr>
      <xdr:spPr>
        <a:xfrm flipV="1">
          <a:off x="15320645" y="2317750"/>
          <a:ext cx="0" cy="1431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34290</xdr:rowOff>
    </xdr:from>
    <xdr:ext cx="756920" cy="248285"/>
    <xdr:sp macro="" textlink="">
      <xdr:nvSpPr>
        <xdr:cNvPr id="439" name="将来負担の状況最小値テキスト"/>
        <xdr:cNvSpPr txBox="1"/>
      </xdr:nvSpPr>
      <xdr:spPr>
        <a:xfrm>
          <a:off x="15409545" y="37223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61595</xdr:rowOff>
    </xdr:from>
    <xdr:to xmlns:xdr="http://schemas.openxmlformats.org/drawingml/2006/spreadsheetDrawing">
      <xdr:col>81</xdr:col>
      <xdr:colOff>133350</xdr:colOff>
      <xdr:row>22</xdr:row>
      <xdr:rowOff>61595</xdr:rowOff>
    </xdr:to>
    <xdr:cxnSp macro="">
      <xdr:nvCxnSpPr>
        <xdr:cNvPr id="440" name="直線コネクタ 439"/>
        <xdr:cNvCxnSpPr/>
      </xdr:nvCxnSpPr>
      <xdr:spPr>
        <a:xfrm>
          <a:off x="15252700" y="37496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56920" cy="253365"/>
    <xdr:sp macro="" textlink="">
      <xdr:nvSpPr>
        <xdr:cNvPr id="441" name="将来負担の状況最大値テキスト"/>
        <xdr:cNvSpPr txBox="1"/>
      </xdr:nvSpPr>
      <xdr:spPr>
        <a:xfrm>
          <a:off x="15409545" y="201739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138430</xdr:rowOff>
    </xdr:from>
    <xdr:to xmlns:xdr="http://schemas.openxmlformats.org/drawingml/2006/spreadsheetDrawing">
      <xdr:col>81</xdr:col>
      <xdr:colOff>133350</xdr:colOff>
      <xdr:row>13</xdr:row>
      <xdr:rowOff>138430</xdr:rowOff>
    </xdr:to>
    <xdr:cxnSp macro="">
      <xdr:nvCxnSpPr>
        <xdr:cNvPr id="442" name="直線コネクタ 441"/>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188595</xdr:colOff>
      <xdr:row>13</xdr:row>
      <xdr:rowOff>140335</xdr:rowOff>
    </xdr:from>
    <xdr:to xmlns:xdr="http://schemas.openxmlformats.org/drawingml/2006/spreadsheetDrawing">
      <xdr:col>77</xdr:col>
      <xdr:colOff>44450</xdr:colOff>
      <xdr:row>15</xdr:row>
      <xdr:rowOff>165100</xdr:rowOff>
    </xdr:to>
    <xdr:cxnSp macro="">
      <xdr:nvCxnSpPr>
        <xdr:cNvPr id="443" name="直線コネクタ 442"/>
        <xdr:cNvCxnSpPr/>
      </xdr:nvCxnSpPr>
      <xdr:spPr>
        <a:xfrm flipV="1">
          <a:off x="13767435" y="2319655"/>
          <a:ext cx="79883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61595</xdr:rowOff>
    </xdr:from>
    <xdr:ext cx="756920" cy="253365"/>
    <xdr:sp macro="" textlink="">
      <xdr:nvSpPr>
        <xdr:cNvPr id="444" name="将来負担の状況平均値テキスト"/>
        <xdr:cNvSpPr txBox="1"/>
      </xdr:nvSpPr>
      <xdr:spPr>
        <a:xfrm>
          <a:off x="15409545" y="2240915"/>
          <a:ext cx="7569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13</xdr:row>
      <xdr:rowOff>88900</xdr:rowOff>
    </xdr:from>
    <xdr:to xmlns:xdr="http://schemas.openxmlformats.org/drawingml/2006/spreadsheetDrawing">
      <xdr:col>81</xdr:col>
      <xdr:colOff>95250</xdr:colOff>
      <xdr:row>14</xdr:row>
      <xdr:rowOff>20320</xdr:rowOff>
    </xdr:to>
    <xdr:sp macro="" textlink="">
      <xdr:nvSpPr>
        <xdr:cNvPr id="445" name="フローチャート: 判断 444"/>
        <xdr:cNvSpPr/>
      </xdr:nvSpPr>
      <xdr:spPr>
        <a:xfrm>
          <a:off x="15276195" y="22682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152400</xdr:colOff>
      <xdr:row>15</xdr:row>
      <xdr:rowOff>165100</xdr:rowOff>
    </xdr:from>
    <xdr:to xmlns:xdr="http://schemas.openxmlformats.org/drawingml/2006/spreadsheetDrawing">
      <xdr:col>72</xdr:col>
      <xdr:colOff>188595</xdr:colOff>
      <xdr:row>16</xdr:row>
      <xdr:rowOff>62865</xdr:rowOff>
    </xdr:to>
    <xdr:cxnSp macro="">
      <xdr:nvCxnSpPr>
        <xdr:cNvPr id="446" name="直線コネクタ 445"/>
        <xdr:cNvCxnSpPr/>
      </xdr:nvCxnSpPr>
      <xdr:spPr>
        <a:xfrm flipV="1">
          <a:off x="12976860" y="2679700"/>
          <a:ext cx="7905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13</xdr:row>
      <xdr:rowOff>88900</xdr:rowOff>
    </xdr:from>
    <xdr:to xmlns:xdr="http://schemas.openxmlformats.org/drawingml/2006/spreadsheetDrawing">
      <xdr:col>77</xdr:col>
      <xdr:colOff>95250</xdr:colOff>
      <xdr:row>14</xdr:row>
      <xdr:rowOff>20320</xdr:rowOff>
    </xdr:to>
    <xdr:sp macro="" textlink="">
      <xdr:nvSpPr>
        <xdr:cNvPr id="447" name="フローチャート: 判断 446"/>
        <xdr:cNvSpPr/>
      </xdr:nvSpPr>
      <xdr:spPr>
        <a:xfrm>
          <a:off x="14521815" y="22682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30480</xdr:rowOff>
    </xdr:from>
    <xdr:ext cx="736600" cy="248285"/>
    <xdr:sp macro="" textlink="">
      <xdr:nvSpPr>
        <xdr:cNvPr id="448" name="テキスト ボックス 447"/>
        <xdr:cNvSpPr txBox="1"/>
      </xdr:nvSpPr>
      <xdr:spPr>
        <a:xfrm>
          <a:off x="14227175" y="204216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62865</xdr:rowOff>
    </xdr:from>
    <xdr:to xmlns:xdr="http://schemas.openxmlformats.org/drawingml/2006/spreadsheetDrawing">
      <xdr:col>68</xdr:col>
      <xdr:colOff>152400</xdr:colOff>
      <xdr:row>16</xdr:row>
      <xdr:rowOff>128905</xdr:rowOff>
    </xdr:to>
    <xdr:cxnSp macro="">
      <xdr:nvCxnSpPr>
        <xdr:cNvPr id="449" name="直線コネクタ 448"/>
        <xdr:cNvCxnSpPr/>
      </xdr:nvCxnSpPr>
      <xdr:spPr>
        <a:xfrm flipV="1">
          <a:off x="12171680" y="2745105"/>
          <a:ext cx="8051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133350</xdr:rowOff>
    </xdr:from>
    <xdr:to xmlns:xdr="http://schemas.openxmlformats.org/drawingml/2006/spreadsheetDrawing">
      <xdr:col>73</xdr:col>
      <xdr:colOff>44450</xdr:colOff>
      <xdr:row>14</xdr:row>
      <xdr:rowOff>64770</xdr:rowOff>
    </xdr:to>
    <xdr:sp macro="" textlink="">
      <xdr:nvSpPr>
        <xdr:cNvPr id="450" name="フローチャート: 判断 449"/>
        <xdr:cNvSpPr/>
      </xdr:nvSpPr>
      <xdr:spPr>
        <a:xfrm>
          <a:off x="13731240" y="231267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74930</xdr:rowOff>
    </xdr:from>
    <xdr:ext cx="756920" cy="253365"/>
    <xdr:sp macro="" textlink="">
      <xdr:nvSpPr>
        <xdr:cNvPr id="451" name="テキスト ボックス 450"/>
        <xdr:cNvSpPr txBox="1"/>
      </xdr:nvSpPr>
      <xdr:spPr>
        <a:xfrm>
          <a:off x="13421995" y="208661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128905</xdr:rowOff>
    </xdr:from>
    <xdr:to xmlns:xdr="http://schemas.openxmlformats.org/drawingml/2006/spreadsheetDrawing">
      <xdr:col>68</xdr:col>
      <xdr:colOff>188595</xdr:colOff>
      <xdr:row>14</xdr:row>
      <xdr:rowOff>60325</xdr:rowOff>
    </xdr:to>
    <xdr:sp macro="" textlink="">
      <xdr:nvSpPr>
        <xdr:cNvPr id="452" name="フローチャート: 判断 451"/>
        <xdr:cNvSpPr/>
      </xdr:nvSpPr>
      <xdr:spPr>
        <a:xfrm>
          <a:off x="12926060" y="230822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12</xdr:row>
      <xdr:rowOff>70485</xdr:rowOff>
    </xdr:from>
    <xdr:ext cx="762000" cy="248285"/>
    <xdr:sp macro="" textlink="">
      <xdr:nvSpPr>
        <xdr:cNvPr id="453" name="テキスト ボックス 452"/>
        <xdr:cNvSpPr txBox="1"/>
      </xdr:nvSpPr>
      <xdr:spPr>
        <a:xfrm>
          <a:off x="12635865" y="20821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20955</xdr:rowOff>
    </xdr:from>
    <xdr:to xmlns:xdr="http://schemas.openxmlformats.org/drawingml/2006/spreadsheetDrawing">
      <xdr:col>64</xdr:col>
      <xdr:colOff>152400</xdr:colOff>
      <xdr:row>14</xdr:row>
      <xdr:rowOff>120015</xdr:rowOff>
    </xdr:to>
    <xdr:sp macro="" textlink="">
      <xdr:nvSpPr>
        <xdr:cNvPr id="454" name="フローチャート: 判断 453"/>
        <xdr:cNvSpPr/>
      </xdr:nvSpPr>
      <xdr:spPr>
        <a:xfrm>
          <a:off x="12120880" y="2367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130175</xdr:rowOff>
    </xdr:from>
    <xdr:ext cx="762000" cy="252095"/>
    <xdr:sp macro="" textlink="">
      <xdr:nvSpPr>
        <xdr:cNvPr id="455" name="テキスト ボックス 454"/>
        <xdr:cNvSpPr txBox="1"/>
      </xdr:nvSpPr>
      <xdr:spPr>
        <a:xfrm>
          <a:off x="11832590" y="21418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48285"/>
    <xdr:sp macro="" textlink="">
      <xdr:nvSpPr>
        <xdr:cNvPr id="456" name="テキスト ボックス 455"/>
        <xdr:cNvSpPr txBox="1"/>
      </xdr:nvSpPr>
      <xdr:spPr>
        <a:xfrm>
          <a:off x="15125700" y="428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48285"/>
    <xdr:sp macro="" textlink="">
      <xdr:nvSpPr>
        <xdr:cNvPr id="457" name="テキスト ボックス 456"/>
        <xdr:cNvSpPr txBox="1"/>
      </xdr:nvSpPr>
      <xdr:spPr>
        <a:xfrm>
          <a:off x="14371320" y="428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48285"/>
    <xdr:sp macro="" textlink="">
      <xdr:nvSpPr>
        <xdr:cNvPr id="458" name="テキスト ボックス 457"/>
        <xdr:cNvSpPr txBox="1"/>
      </xdr:nvSpPr>
      <xdr:spPr>
        <a:xfrm>
          <a:off x="13578840" y="428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56920" cy="248285"/>
    <xdr:sp macro="" textlink="">
      <xdr:nvSpPr>
        <xdr:cNvPr id="459" name="テキスト ボックス 458"/>
        <xdr:cNvSpPr txBox="1"/>
      </xdr:nvSpPr>
      <xdr:spPr>
        <a:xfrm>
          <a:off x="12781915" y="428180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48285"/>
    <xdr:sp macro="" textlink="">
      <xdr:nvSpPr>
        <xdr:cNvPr id="460" name="テキスト ボックス 459"/>
        <xdr:cNvSpPr txBox="1"/>
      </xdr:nvSpPr>
      <xdr:spPr>
        <a:xfrm>
          <a:off x="11976735" y="4281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188595</xdr:colOff>
      <xdr:row>13</xdr:row>
      <xdr:rowOff>90170</xdr:rowOff>
    </xdr:from>
    <xdr:to xmlns:xdr="http://schemas.openxmlformats.org/drawingml/2006/spreadsheetDrawing">
      <xdr:col>77</xdr:col>
      <xdr:colOff>95250</xdr:colOff>
      <xdr:row>14</xdr:row>
      <xdr:rowOff>21590</xdr:rowOff>
    </xdr:to>
    <xdr:sp macro="" textlink="">
      <xdr:nvSpPr>
        <xdr:cNvPr id="461" name="楕円 460"/>
        <xdr:cNvSpPr/>
      </xdr:nvSpPr>
      <xdr:spPr>
        <a:xfrm>
          <a:off x="14521815" y="22694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6350</xdr:rowOff>
    </xdr:from>
    <xdr:ext cx="736600" cy="253365"/>
    <xdr:sp macro="" textlink="">
      <xdr:nvSpPr>
        <xdr:cNvPr id="462" name="テキスト ボックス 461"/>
        <xdr:cNvSpPr txBox="1"/>
      </xdr:nvSpPr>
      <xdr:spPr>
        <a:xfrm>
          <a:off x="14227175" y="23533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115570</xdr:rowOff>
    </xdr:from>
    <xdr:to xmlns:xdr="http://schemas.openxmlformats.org/drawingml/2006/spreadsheetDrawing">
      <xdr:col>73</xdr:col>
      <xdr:colOff>44450</xdr:colOff>
      <xdr:row>16</xdr:row>
      <xdr:rowOff>47625</xdr:rowOff>
    </xdr:to>
    <xdr:sp macro="" textlink="">
      <xdr:nvSpPr>
        <xdr:cNvPr id="463" name="楕円 462"/>
        <xdr:cNvSpPr/>
      </xdr:nvSpPr>
      <xdr:spPr>
        <a:xfrm>
          <a:off x="13731240" y="263017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32385</xdr:rowOff>
    </xdr:from>
    <xdr:ext cx="756920" cy="248285"/>
    <xdr:sp macro="" textlink="">
      <xdr:nvSpPr>
        <xdr:cNvPr id="464" name="テキスト ボックス 463"/>
        <xdr:cNvSpPr txBox="1"/>
      </xdr:nvSpPr>
      <xdr:spPr>
        <a:xfrm>
          <a:off x="13421995" y="271462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13970</xdr:rowOff>
    </xdr:from>
    <xdr:to xmlns:xdr="http://schemas.openxmlformats.org/drawingml/2006/spreadsheetDrawing">
      <xdr:col>68</xdr:col>
      <xdr:colOff>188595</xdr:colOff>
      <xdr:row>16</xdr:row>
      <xdr:rowOff>113030</xdr:rowOff>
    </xdr:to>
    <xdr:sp macro="" textlink="">
      <xdr:nvSpPr>
        <xdr:cNvPr id="465" name="楕円 464"/>
        <xdr:cNvSpPr/>
      </xdr:nvSpPr>
      <xdr:spPr>
        <a:xfrm>
          <a:off x="12926060" y="269621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97790</xdr:rowOff>
    </xdr:from>
    <xdr:ext cx="762000" cy="253365"/>
    <xdr:sp macro="" textlink="">
      <xdr:nvSpPr>
        <xdr:cNvPr id="466" name="テキスト ボックス 465"/>
        <xdr:cNvSpPr txBox="1"/>
      </xdr:nvSpPr>
      <xdr:spPr>
        <a:xfrm>
          <a:off x="12635865" y="27800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78740</xdr:rowOff>
    </xdr:from>
    <xdr:to xmlns:xdr="http://schemas.openxmlformats.org/drawingml/2006/spreadsheetDrawing">
      <xdr:col>64</xdr:col>
      <xdr:colOff>152400</xdr:colOff>
      <xdr:row>17</xdr:row>
      <xdr:rowOff>10795</xdr:rowOff>
    </xdr:to>
    <xdr:sp macro="" textlink="">
      <xdr:nvSpPr>
        <xdr:cNvPr id="467" name="楕円 466"/>
        <xdr:cNvSpPr/>
      </xdr:nvSpPr>
      <xdr:spPr>
        <a:xfrm>
          <a:off x="12120880" y="27609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163195</xdr:rowOff>
    </xdr:from>
    <xdr:ext cx="762000" cy="248285"/>
    <xdr:sp macro="" textlink="">
      <xdr:nvSpPr>
        <xdr:cNvPr id="468" name="テキスト ボックス 467"/>
        <xdr:cNvSpPr txBox="1"/>
      </xdr:nvSpPr>
      <xdr:spPr>
        <a:xfrm>
          <a:off x="11832590" y="28454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6,601
6,500
4.06
4,288,207
4,029,320
209,542
2,509,728
3,401,302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3754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3754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3754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3754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年々改善傾向にあるが、令和4年度も27.3％と類似団体平均と比べて上回っている。これは認定子ども園の運営を直営で行っているために、職員数が類似団体と比較して多いことが要因であり、行政サービスの提供方法の差異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今後も安易な退職者補充を行わないことや効率的な事務執行等により適切な定員管理を図り、人件費の削減に努めていく。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3368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920" cy="259080"/>
    <xdr:sp macro="" textlink="">
      <xdr:nvSpPr>
        <xdr:cNvPr id="49" name="テキスト ボックス 48"/>
        <xdr:cNvSpPr txBox="1"/>
      </xdr:nvSpPr>
      <xdr:spPr>
        <a:xfrm>
          <a:off x="23368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920" cy="259080"/>
    <xdr:sp macro="" textlink="">
      <xdr:nvSpPr>
        <xdr:cNvPr id="51" name="テキスト ボックス 50"/>
        <xdr:cNvSpPr txBox="1"/>
      </xdr:nvSpPr>
      <xdr:spPr>
        <a:xfrm>
          <a:off x="23368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920" cy="254000"/>
    <xdr:sp macro="" textlink="">
      <xdr:nvSpPr>
        <xdr:cNvPr id="53" name="テキスト ボックス 52"/>
        <xdr:cNvSpPr txBox="1"/>
      </xdr:nvSpPr>
      <xdr:spPr>
        <a:xfrm>
          <a:off x="23368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920" cy="259080"/>
    <xdr:sp macro="" textlink="">
      <xdr:nvSpPr>
        <xdr:cNvPr id="55" name="テキスト ボックス 54"/>
        <xdr:cNvSpPr txBox="1"/>
      </xdr:nvSpPr>
      <xdr:spPr>
        <a:xfrm>
          <a:off x="23368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920" cy="259080"/>
    <xdr:sp macro="" textlink="">
      <xdr:nvSpPr>
        <xdr:cNvPr id="57" name="テキスト ボックス 56"/>
        <xdr:cNvSpPr txBox="1"/>
      </xdr:nvSpPr>
      <xdr:spPr>
        <a:xfrm>
          <a:off x="23368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9" name="テキスト ボックス 58"/>
        <xdr:cNvSpPr txBox="1"/>
      </xdr:nvSpPr>
      <xdr:spPr>
        <a:xfrm>
          <a:off x="23368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161290</xdr:rowOff>
    </xdr:from>
    <xdr:to xmlns:xdr="http://schemas.openxmlformats.org/drawingml/2006/spreadsheetDrawing">
      <xdr:col>24</xdr:col>
      <xdr:colOff>25400</xdr:colOff>
      <xdr:row>41</xdr:row>
      <xdr:rowOff>130810</xdr:rowOff>
    </xdr:to>
    <xdr:cxnSp macro="">
      <xdr:nvCxnSpPr>
        <xdr:cNvPr id="61" name="直線コネクタ 60"/>
        <xdr:cNvCxnSpPr/>
      </xdr:nvCxnSpPr>
      <xdr:spPr>
        <a:xfrm flipV="1">
          <a:off x="4338320" y="581914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102870</xdr:rowOff>
    </xdr:from>
    <xdr:ext cx="762000" cy="259080"/>
    <xdr:sp macro="" textlink="">
      <xdr:nvSpPr>
        <xdr:cNvPr id="62" name="人件費最小値テキスト"/>
        <xdr:cNvSpPr txBox="1"/>
      </xdr:nvSpPr>
      <xdr:spPr>
        <a:xfrm>
          <a:off x="442722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130810</xdr:rowOff>
    </xdr:from>
    <xdr:to xmlns:xdr="http://schemas.openxmlformats.org/drawingml/2006/spreadsheetDrawing">
      <xdr:col>24</xdr:col>
      <xdr:colOff>114300</xdr:colOff>
      <xdr:row>41</xdr:row>
      <xdr:rowOff>130810</xdr:rowOff>
    </xdr:to>
    <xdr:cxnSp macro="">
      <xdr:nvCxnSpPr>
        <xdr:cNvPr id="63" name="直線コネクタ 62"/>
        <xdr:cNvCxnSpPr/>
      </xdr:nvCxnSpPr>
      <xdr:spPr>
        <a:xfrm>
          <a:off x="4269740" y="71602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76200</xdr:rowOff>
    </xdr:from>
    <xdr:ext cx="762000" cy="254000"/>
    <xdr:sp macro="" textlink="">
      <xdr:nvSpPr>
        <xdr:cNvPr id="64" name="人件費最大値テキスト"/>
        <xdr:cNvSpPr txBox="1"/>
      </xdr:nvSpPr>
      <xdr:spPr>
        <a:xfrm>
          <a:off x="4427220" y="55626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161290</xdr:rowOff>
    </xdr:from>
    <xdr:to xmlns:xdr="http://schemas.openxmlformats.org/drawingml/2006/spreadsheetDrawing">
      <xdr:col>24</xdr:col>
      <xdr:colOff>114300</xdr:colOff>
      <xdr:row>33</xdr:row>
      <xdr:rowOff>161290</xdr:rowOff>
    </xdr:to>
    <xdr:cxnSp macro="">
      <xdr:nvCxnSpPr>
        <xdr:cNvPr id="65" name="直線コネクタ 64"/>
        <xdr:cNvCxnSpPr/>
      </xdr:nvCxnSpPr>
      <xdr:spPr>
        <a:xfrm>
          <a:off x="4269740" y="58191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38</xdr:row>
      <xdr:rowOff>73660</xdr:rowOff>
    </xdr:from>
    <xdr:to xmlns:xdr="http://schemas.openxmlformats.org/drawingml/2006/spreadsheetDrawing">
      <xdr:col>24</xdr:col>
      <xdr:colOff>25400</xdr:colOff>
      <xdr:row>38</xdr:row>
      <xdr:rowOff>96520</xdr:rowOff>
    </xdr:to>
    <xdr:cxnSp macro="">
      <xdr:nvCxnSpPr>
        <xdr:cNvPr id="66" name="直線コネクタ 65"/>
        <xdr:cNvCxnSpPr/>
      </xdr:nvCxnSpPr>
      <xdr:spPr>
        <a:xfrm flipV="1">
          <a:off x="3594100" y="6588760"/>
          <a:ext cx="7442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12700</xdr:rowOff>
    </xdr:from>
    <xdr:ext cx="762000" cy="259080"/>
    <xdr:sp macro="" textlink="">
      <xdr:nvSpPr>
        <xdr:cNvPr id="67" name="人件費平均値テキスト"/>
        <xdr:cNvSpPr txBox="1"/>
      </xdr:nvSpPr>
      <xdr:spPr>
        <a:xfrm>
          <a:off x="4427220" y="6184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167640</xdr:rowOff>
    </xdr:from>
    <xdr:to xmlns:xdr="http://schemas.openxmlformats.org/drawingml/2006/spreadsheetDrawing">
      <xdr:col>24</xdr:col>
      <xdr:colOff>76200</xdr:colOff>
      <xdr:row>37</xdr:row>
      <xdr:rowOff>97790</xdr:rowOff>
    </xdr:to>
    <xdr:sp macro="" textlink="">
      <xdr:nvSpPr>
        <xdr:cNvPr id="68" name="フローチャート: 判断 67"/>
        <xdr:cNvSpPr/>
      </xdr:nvSpPr>
      <xdr:spPr>
        <a:xfrm>
          <a:off x="4307840" y="6339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96520</xdr:rowOff>
    </xdr:from>
    <xdr:to xmlns:xdr="http://schemas.openxmlformats.org/drawingml/2006/spreadsheetDrawing">
      <xdr:col>19</xdr:col>
      <xdr:colOff>179705</xdr:colOff>
      <xdr:row>39</xdr:row>
      <xdr:rowOff>115570</xdr:rowOff>
    </xdr:to>
    <xdr:cxnSp macro="">
      <xdr:nvCxnSpPr>
        <xdr:cNvPr id="69" name="直線コネクタ 68"/>
        <xdr:cNvCxnSpPr/>
      </xdr:nvCxnSpPr>
      <xdr:spPr>
        <a:xfrm flipV="1">
          <a:off x="2794000" y="6611620"/>
          <a:ext cx="8001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550920" y="6316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1520" cy="259080"/>
    <xdr:sp macro="" textlink="">
      <xdr:nvSpPr>
        <xdr:cNvPr id="71" name="テキスト ボックス 70"/>
        <xdr:cNvSpPr txBox="1"/>
      </xdr:nvSpPr>
      <xdr:spPr>
        <a:xfrm>
          <a:off x="3241040" y="608584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115570</xdr:rowOff>
    </xdr:from>
    <xdr:to xmlns:xdr="http://schemas.openxmlformats.org/drawingml/2006/spreadsheetDrawing">
      <xdr:col>15</xdr:col>
      <xdr:colOff>98425</xdr:colOff>
      <xdr:row>40</xdr:row>
      <xdr:rowOff>20320</xdr:rowOff>
    </xdr:to>
    <xdr:cxnSp macro="">
      <xdr:nvCxnSpPr>
        <xdr:cNvPr id="72" name="直線コネクタ 71"/>
        <xdr:cNvCxnSpPr/>
      </xdr:nvCxnSpPr>
      <xdr:spPr>
        <a:xfrm flipV="1">
          <a:off x="1986280" y="680212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156210</xdr:rowOff>
    </xdr:from>
    <xdr:to xmlns:xdr="http://schemas.openxmlformats.org/drawingml/2006/spreadsheetDrawing">
      <xdr:col>15</xdr:col>
      <xdr:colOff>149225</xdr:colOff>
      <xdr:row>38</xdr:row>
      <xdr:rowOff>86360</xdr:rowOff>
    </xdr:to>
    <xdr:sp macro="" textlink="">
      <xdr:nvSpPr>
        <xdr:cNvPr id="73" name="フローチャート: 判断 72"/>
        <xdr:cNvSpPr/>
      </xdr:nvSpPr>
      <xdr:spPr>
        <a:xfrm>
          <a:off x="27432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96520</xdr:rowOff>
    </xdr:from>
    <xdr:ext cx="762000" cy="259080"/>
    <xdr:sp macro="" textlink="">
      <xdr:nvSpPr>
        <xdr:cNvPr id="74" name="テキスト ボックス 73"/>
        <xdr:cNvSpPr txBox="1"/>
      </xdr:nvSpPr>
      <xdr:spPr>
        <a:xfrm>
          <a:off x="2453640" y="626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40</xdr:row>
      <xdr:rowOff>20320</xdr:rowOff>
    </xdr:from>
    <xdr:to xmlns:xdr="http://schemas.openxmlformats.org/drawingml/2006/spreadsheetDrawing">
      <xdr:col>11</xdr:col>
      <xdr:colOff>9525</xdr:colOff>
      <xdr:row>40</xdr:row>
      <xdr:rowOff>96520</xdr:rowOff>
    </xdr:to>
    <xdr:cxnSp macro="">
      <xdr:nvCxnSpPr>
        <xdr:cNvPr id="75" name="直線コネクタ 74"/>
        <xdr:cNvCxnSpPr/>
      </xdr:nvCxnSpPr>
      <xdr:spPr>
        <a:xfrm flipV="1">
          <a:off x="1198880" y="6878320"/>
          <a:ext cx="7874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64770</xdr:rowOff>
    </xdr:from>
    <xdr:to xmlns:xdr="http://schemas.openxmlformats.org/drawingml/2006/spreadsheetDrawing">
      <xdr:col>11</xdr:col>
      <xdr:colOff>60325</xdr:colOff>
      <xdr:row>37</xdr:row>
      <xdr:rowOff>166370</xdr:rowOff>
    </xdr:to>
    <xdr:sp macro="" textlink="">
      <xdr:nvSpPr>
        <xdr:cNvPr id="76" name="フローチャート: 判断 75"/>
        <xdr:cNvSpPr/>
      </xdr:nvSpPr>
      <xdr:spPr>
        <a:xfrm>
          <a:off x="1955800" y="64084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5080</xdr:rowOff>
    </xdr:from>
    <xdr:ext cx="762000" cy="259080"/>
    <xdr:sp macro="" textlink="">
      <xdr:nvSpPr>
        <xdr:cNvPr id="77" name="テキスト ボックス 76"/>
        <xdr:cNvSpPr txBox="1"/>
      </xdr:nvSpPr>
      <xdr:spPr>
        <a:xfrm>
          <a:off x="1645920" y="617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49530</xdr:rowOff>
    </xdr:from>
    <xdr:to xmlns:xdr="http://schemas.openxmlformats.org/drawingml/2006/spreadsheetDrawing">
      <xdr:col>6</xdr:col>
      <xdr:colOff>171450</xdr:colOff>
      <xdr:row>37</xdr:row>
      <xdr:rowOff>151130</xdr:rowOff>
    </xdr:to>
    <xdr:sp macro="" textlink="">
      <xdr:nvSpPr>
        <xdr:cNvPr id="78" name="フローチャート: 判断 77"/>
        <xdr:cNvSpPr/>
      </xdr:nvSpPr>
      <xdr:spPr>
        <a:xfrm>
          <a:off x="114808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161290</xdr:rowOff>
    </xdr:from>
    <xdr:ext cx="756920" cy="259080"/>
    <xdr:sp macro="" textlink="">
      <xdr:nvSpPr>
        <xdr:cNvPr id="79" name="テキスト ボックス 78"/>
        <xdr:cNvSpPr txBox="1"/>
      </xdr:nvSpPr>
      <xdr:spPr>
        <a:xfrm>
          <a:off x="858520" y="61620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6920" cy="259080"/>
    <xdr:sp macro="" textlink="">
      <xdr:nvSpPr>
        <xdr:cNvPr id="80" name="テキスト ボックス 79"/>
        <xdr:cNvSpPr txBox="1"/>
      </xdr:nvSpPr>
      <xdr:spPr>
        <a:xfrm>
          <a:off x="414274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6920" cy="259080"/>
    <xdr:sp macro="" textlink="">
      <xdr:nvSpPr>
        <xdr:cNvPr id="81" name="テキスト ボックス 80"/>
        <xdr:cNvSpPr txBox="1"/>
      </xdr:nvSpPr>
      <xdr:spPr>
        <a:xfrm>
          <a:off x="340614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6920" cy="259080"/>
    <xdr:sp macro="" textlink="">
      <xdr:nvSpPr>
        <xdr:cNvPr id="84" name="テキスト ボックス 83"/>
        <xdr:cNvSpPr txBox="1"/>
      </xdr:nvSpPr>
      <xdr:spPr>
        <a:xfrm>
          <a:off x="10033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22860</xdr:rowOff>
    </xdr:from>
    <xdr:to xmlns:xdr="http://schemas.openxmlformats.org/drawingml/2006/spreadsheetDrawing">
      <xdr:col>24</xdr:col>
      <xdr:colOff>76200</xdr:colOff>
      <xdr:row>38</xdr:row>
      <xdr:rowOff>124460</xdr:rowOff>
    </xdr:to>
    <xdr:sp macro="" textlink="">
      <xdr:nvSpPr>
        <xdr:cNvPr id="85" name="楕円 84"/>
        <xdr:cNvSpPr/>
      </xdr:nvSpPr>
      <xdr:spPr>
        <a:xfrm>
          <a:off x="4307840" y="6537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166370</xdr:rowOff>
    </xdr:from>
    <xdr:ext cx="762000" cy="254000"/>
    <xdr:sp macro="" textlink="">
      <xdr:nvSpPr>
        <xdr:cNvPr id="86" name="人件費該当値テキスト"/>
        <xdr:cNvSpPr txBox="1"/>
      </xdr:nvSpPr>
      <xdr:spPr>
        <a:xfrm>
          <a:off x="4427220" y="65100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45720</xdr:rowOff>
    </xdr:from>
    <xdr:to xmlns:xdr="http://schemas.openxmlformats.org/drawingml/2006/spreadsheetDrawing">
      <xdr:col>20</xdr:col>
      <xdr:colOff>38100</xdr:colOff>
      <xdr:row>38</xdr:row>
      <xdr:rowOff>147320</xdr:rowOff>
    </xdr:to>
    <xdr:sp macro="" textlink="">
      <xdr:nvSpPr>
        <xdr:cNvPr id="87" name="楕円 86"/>
        <xdr:cNvSpPr/>
      </xdr:nvSpPr>
      <xdr:spPr>
        <a:xfrm>
          <a:off x="3550920" y="65608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132080</xdr:rowOff>
    </xdr:from>
    <xdr:ext cx="731520" cy="254000"/>
    <xdr:sp macro="" textlink="">
      <xdr:nvSpPr>
        <xdr:cNvPr id="88" name="テキスト ボックス 87"/>
        <xdr:cNvSpPr txBox="1"/>
      </xdr:nvSpPr>
      <xdr:spPr>
        <a:xfrm>
          <a:off x="3241040" y="664718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64770</xdr:rowOff>
    </xdr:from>
    <xdr:to xmlns:xdr="http://schemas.openxmlformats.org/drawingml/2006/spreadsheetDrawing">
      <xdr:col>15</xdr:col>
      <xdr:colOff>149225</xdr:colOff>
      <xdr:row>39</xdr:row>
      <xdr:rowOff>166370</xdr:rowOff>
    </xdr:to>
    <xdr:sp macro="" textlink="">
      <xdr:nvSpPr>
        <xdr:cNvPr id="89" name="楕円 88"/>
        <xdr:cNvSpPr/>
      </xdr:nvSpPr>
      <xdr:spPr>
        <a:xfrm>
          <a:off x="2743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151130</xdr:rowOff>
    </xdr:from>
    <xdr:ext cx="762000" cy="259080"/>
    <xdr:sp macro="" textlink="">
      <xdr:nvSpPr>
        <xdr:cNvPr id="90" name="テキスト ボックス 89"/>
        <xdr:cNvSpPr txBox="1"/>
      </xdr:nvSpPr>
      <xdr:spPr>
        <a:xfrm>
          <a:off x="245364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140970</xdr:rowOff>
    </xdr:from>
    <xdr:to xmlns:xdr="http://schemas.openxmlformats.org/drawingml/2006/spreadsheetDrawing">
      <xdr:col>11</xdr:col>
      <xdr:colOff>60325</xdr:colOff>
      <xdr:row>40</xdr:row>
      <xdr:rowOff>71120</xdr:rowOff>
    </xdr:to>
    <xdr:sp macro="" textlink="">
      <xdr:nvSpPr>
        <xdr:cNvPr id="91" name="楕円 90"/>
        <xdr:cNvSpPr/>
      </xdr:nvSpPr>
      <xdr:spPr>
        <a:xfrm>
          <a:off x="1955800" y="68275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55880</xdr:rowOff>
    </xdr:from>
    <xdr:ext cx="762000" cy="259080"/>
    <xdr:sp macro="" textlink="">
      <xdr:nvSpPr>
        <xdr:cNvPr id="92" name="テキスト ボックス 91"/>
        <xdr:cNvSpPr txBox="1"/>
      </xdr:nvSpPr>
      <xdr:spPr>
        <a:xfrm>
          <a:off x="1645920" y="691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40</xdr:row>
      <xdr:rowOff>45720</xdr:rowOff>
    </xdr:from>
    <xdr:to xmlns:xdr="http://schemas.openxmlformats.org/drawingml/2006/spreadsheetDrawing">
      <xdr:col>6</xdr:col>
      <xdr:colOff>171450</xdr:colOff>
      <xdr:row>40</xdr:row>
      <xdr:rowOff>147320</xdr:rowOff>
    </xdr:to>
    <xdr:sp macro="" textlink="">
      <xdr:nvSpPr>
        <xdr:cNvPr id="93" name="楕円 92"/>
        <xdr:cNvSpPr/>
      </xdr:nvSpPr>
      <xdr:spPr>
        <a:xfrm>
          <a:off x="114808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132080</xdr:rowOff>
    </xdr:from>
    <xdr:ext cx="756920" cy="254000"/>
    <xdr:sp macro="" textlink="">
      <xdr:nvSpPr>
        <xdr:cNvPr id="94" name="テキスト ボックス 93"/>
        <xdr:cNvSpPr txBox="1"/>
      </xdr:nvSpPr>
      <xdr:spPr>
        <a:xfrm>
          <a:off x="858520" y="69900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物件費は類似団体平均と比べ下回っている。今後も経常的な施設維持管理経費の縮減を図るとともに、事務事業の整理・合理化や内部管理経費等の見直しを行うことにより、更なるコスト削減を図る。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6" name="テキスト ボックス 105"/>
        <xdr:cNvSpPr txBox="1"/>
      </xdr:nvSpPr>
      <xdr:spPr>
        <a:xfrm>
          <a:off x="1114806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8" name="テキスト ボックス 107"/>
        <xdr:cNvSpPr txBox="1"/>
      </xdr:nvSpPr>
      <xdr:spPr>
        <a:xfrm>
          <a:off x="1073912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186160" y="3670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2920" cy="254000"/>
    <xdr:sp macro="" textlink="">
      <xdr:nvSpPr>
        <xdr:cNvPr id="110" name="テキスト ボックス 109"/>
        <xdr:cNvSpPr txBox="1"/>
      </xdr:nvSpPr>
      <xdr:spPr>
        <a:xfrm>
          <a:off x="10739120" y="3528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186160" y="3213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2920" cy="254000"/>
    <xdr:sp macro="" textlink="">
      <xdr:nvSpPr>
        <xdr:cNvPr id="112" name="テキスト ボックス 111"/>
        <xdr:cNvSpPr txBox="1"/>
      </xdr:nvSpPr>
      <xdr:spPr>
        <a:xfrm>
          <a:off x="10739120" y="3070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186160" y="2755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2920" cy="254000"/>
    <xdr:sp macro="" textlink="">
      <xdr:nvSpPr>
        <xdr:cNvPr id="114" name="テキスト ボックス 113"/>
        <xdr:cNvSpPr txBox="1"/>
      </xdr:nvSpPr>
      <xdr:spPr>
        <a:xfrm>
          <a:off x="10739120" y="2613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186160" y="2298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2920" cy="254000"/>
    <xdr:sp macro="" textlink="">
      <xdr:nvSpPr>
        <xdr:cNvPr id="116" name="テキスト ボックス 115"/>
        <xdr:cNvSpPr txBox="1"/>
      </xdr:nvSpPr>
      <xdr:spPr>
        <a:xfrm>
          <a:off x="10739120" y="2156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15240</xdr:rowOff>
    </xdr:from>
    <xdr:to xmlns:xdr="http://schemas.openxmlformats.org/drawingml/2006/spreadsheetDrawing">
      <xdr:col>82</xdr:col>
      <xdr:colOff>107950</xdr:colOff>
      <xdr:row>21</xdr:row>
      <xdr:rowOff>170180</xdr:rowOff>
    </xdr:to>
    <xdr:cxnSp macro="">
      <xdr:nvCxnSpPr>
        <xdr:cNvPr id="119" name="直線コネクタ 118"/>
        <xdr:cNvCxnSpPr/>
      </xdr:nvCxnSpPr>
      <xdr:spPr>
        <a:xfrm flipV="1">
          <a:off x="14843760" y="258699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142240</xdr:rowOff>
    </xdr:from>
    <xdr:ext cx="762000" cy="259080"/>
    <xdr:sp macro="" textlink="">
      <xdr:nvSpPr>
        <xdr:cNvPr id="120" name="物件費最小値テキスト"/>
        <xdr:cNvSpPr txBox="1"/>
      </xdr:nvSpPr>
      <xdr:spPr>
        <a:xfrm>
          <a:off x="14915515" y="374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170180</xdr:rowOff>
    </xdr:from>
    <xdr:to xmlns:xdr="http://schemas.openxmlformats.org/drawingml/2006/spreadsheetDrawing">
      <xdr:col>82</xdr:col>
      <xdr:colOff>179705</xdr:colOff>
      <xdr:row>21</xdr:row>
      <xdr:rowOff>170180</xdr:rowOff>
    </xdr:to>
    <xdr:cxnSp macro="">
      <xdr:nvCxnSpPr>
        <xdr:cNvPr id="121" name="直線コネクタ 120"/>
        <xdr:cNvCxnSpPr/>
      </xdr:nvCxnSpPr>
      <xdr:spPr>
        <a:xfrm>
          <a:off x="14754860" y="37706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13</xdr:row>
      <xdr:rowOff>101600</xdr:rowOff>
    </xdr:from>
    <xdr:ext cx="762000" cy="259080"/>
    <xdr:sp macro="" textlink="">
      <xdr:nvSpPr>
        <xdr:cNvPr id="122" name="物件費最大値テキスト"/>
        <xdr:cNvSpPr txBox="1"/>
      </xdr:nvSpPr>
      <xdr:spPr>
        <a:xfrm>
          <a:off x="14915515" y="233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15240</xdr:rowOff>
    </xdr:from>
    <xdr:to xmlns:xdr="http://schemas.openxmlformats.org/drawingml/2006/spreadsheetDrawing">
      <xdr:col>82</xdr:col>
      <xdr:colOff>179705</xdr:colOff>
      <xdr:row>15</xdr:row>
      <xdr:rowOff>15240</xdr:rowOff>
    </xdr:to>
    <xdr:cxnSp macro="">
      <xdr:nvCxnSpPr>
        <xdr:cNvPr id="123" name="直線コネクタ 122"/>
        <xdr:cNvCxnSpPr/>
      </xdr:nvCxnSpPr>
      <xdr:spPr>
        <a:xfrm>
          <a:off x="14754860" y="25869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58420</xdr:rowOff>
    </xdr:from>
    <xdr:to xmlns:xdr="http://schemas.openxmlformats.org/drawingml/2006/spreadsheetDrawing">
      <xdr:col>82</xdr:col>
      <xdr:colOff>107950</xdr:colOff>
      <xdr:row>16</xdr:row>
      <xdr:rowOff>95250</xdr:rowOff>
    </xdr:to>
    <xdr:cxnSp macro="">
      <xdr:nvCxnSpPr>
        <xdr:cNvPr id="124" name="直線コネクタ 123"/>
        <xdr:cNvCxnSpPr/>
      </xdr:nvCxnSpPr>
      <xdr:spPr>
        <a:xfrm>
          <a:off x="14086840" y="2801620"/>
          <a:ext cx="7569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16</xdr:row>
      <xdr:rowOff>112395</xdr:rowOff>
    </xdr:from>
    <xdr:ext cx="762000" cy="254000"/>
    <xdr:sp macro="" textlink="">
      <xdr:nvSpPr>
        <xdr:cNvPr id="125" name="物件費平均値テキスト"/>
        <xdr:cNvSpPr txBox="1"/>
      </xdr:nvSpPr>
      <xdr:spPr>
        <a:xfrm>
          <a:off x="14915515" y="28555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6" name="フローチャート: 判断 125"/>
        <xdr:cNvSpPr/>
      </xdr:nvSpPr>
      <xdr:spPr>
        <a:xfrm>
          <a:off x="1479296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16</xdr:row>
      <xdr:rowOff>58420</xdr:rowOff>
    </xdr:from>
    <xdr:to xmlns:xdr="http://schemas.openxmlformats.org/drawingml/2006/spreadsheetDrawing">
      <xdr:col>78</xdr:col>
      <xdr:colOff>69850</xdr:colOff>
      <xdr:row>16</xdr:row>
      <xdr:rowOff>104140</xdr:rowOff>
    </xdr:to>
    <xdr:cxnSp macro="">
      <xdr:nvCxnSpPr>
        <xdr:cNvPr id="127" name="直線コネクタ 126"/>
        <xdr:cNvCxnSpPr/>
      </xdr:nvCxnSpPr>
      <xdr:spPr>
        <a:xfrm flipV="1">
          <a:off x="13298170" y="2801620"/>
          <a:ext cx="7886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85090</xdr:rowOff>
    </xdr:from>
    <xdr:to xmlns:xdr="http://schemas.openxmlformats.org/drawingml/2006/spreadsheetDrawing">
      <xdr:col>78</xdr:col>
      <xdr:colOff>120650</xdr:colOff>
      <xdr:row>17</xdr:row>
      <xdr:rowOff>15240</xdr:rowOff>
    </xdr:to>
    <xdr:sp macro="" textlink="">
      <xdr:nvSpPr>
        <xdr:cNvPr id="128" name="フローチャート: 判断 127"/>
        <xdr:cNvSpPr/>
      </xdr:nvSpPr>
      <xdr:spPr>
        <a:xfrm>
          <a:off x="1403604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0</xdr:rowOff>
    </xdr:from>
    <xdr:ext cx="731520" cy="259080"/>
    <xdr:sp macro="" textlink="">
      <xdr:nvSpPr>
        <xdr:cNvPr id="129" name="テキスト ボックス 128"/>
        <xdr:cNvSpPr txBox="1"/>
      </xdr:nvSpPr>
      <xdr:spPr>
        <a:xfrm>
          <a:off x="13746480" y="291465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86360</xdr:rowOff>
    </xdr:from>
    <xdr:to xmlns:xdr="http://schemas.openxmlformats.org/drawingml/2006/spreadsheetDrawing">
      <xdr:col>73</xdr:col>
      <xdr:colOff>179705</xdr:colOff>
      <xdr:row>16</xdr:row>
      <xdr:rowOff>104140</xdr:rowOff>
    </xdr:to>
    <xdr:cxnSp macro="">
      <xdr:nvCxnSpPr>
        <xdr:cNvPr id="130" name="直線コネクタ 129"/>
        <xdr:cNvCxnSpPr/>
      </xdr:nvCxnSpPr>
      <xdr:spPr>
        <a:xfrm>
          <a:off x="12491720" y="2829560"/>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121920</xdr:rowOff>
    </xdr:from>
    <xdr:to xmlns:xdr="http://schemas.openxmlformats.org/drawingml/2006/spreadsheetDrawing">
      <xdr:col>74</xdr:col>
      <xdr:colOff>31750</xdr:colOff>
      <xdr:row>17</xdr:row>
      <xdr:rowOff>52070</xdr:rowOff>
    </xdr:to>
    <xdr:sp macro="" textlink="">
      <xdr:nvSpPr>
        <xdr:cNvPr id="131" name="フローチャート: 判断 130"/>
        <xdr:cNvSpPr/>
      </xdr:nvSpPr>
      <xdr:spPr>
        <a:xfrm>
          <a:off x="13248640" y="2865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36830</xdr:rowOff>
    </xdr:from>
    <xdr:ext cx="762000" cy="259080"/>
    <xdr:sp macro="" textlink="">
      <xdr:nvSpPr>
        <xdr:cNvPr id="132" name="テキスト ボックス 131"/>
        <xdr:cNvSpPr txBox="1"/>
      </xdr:nvSpPr>
      <xdr:spPr>
        <a:xfrm>
          <a:off x="1293876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86360</xdr:rowOff>
    </xdr:from>
    <xdr:to xmlns:xdr="http://schemas.openxmlformats.org/drawingml/2006/spreadsheetDrawing">
      <xdr:col>69</xdr:col>
      <xdr:colOff>92075</xdr:colOff>
      <xdr:row>16</xdr:row>
      <xdr:rowOff>140970</xdr:rowOff>
    </xdr:to>
    <xdr:cxnSp macro="">
      <xdr:nvCxnSpPr>
        <xdr:cNvPr id="133" name="直線コネクタ 132"/>
        <xdr:cNvCxnSpPr/>
      </xdr:nvCxnSpPr>
      <xdr:spPr>
        <a:xfrm flipV="1">
          <a:off x="11684000" y="2829560"/>
          <a:ext cx="8077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34" name="フローチャート: 判断 133"/>
        <xdr:cNvSpPr/>
      </xdr:nvSpPr>
      <xdr:spPr>
        <a:xfrm>
          <a:off x="1244092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91440</xdr:rowOff>
    </xdr:from>
    <xdr:ext cx="762000" cy="259080"/>
    <xdr:sp macro="" textlink="">
      <xdr:nvSpPr>
        <xdr:cNvPr id="135" name="テキスト ボックス 134"/>
        <xdr:cNvSpPr txBox="1"/>
      </xdr:nvSpPr>
      <xdr:spPr>
        <a:xfrm>
          <a:off x="1215136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167640</xdr:rowOff>
    </xdr:from>
    <xdr:to xmlns:xdr="http://schemas.openxmlformats.org/drawingml/2006/spreadsheetDrawing">
      <xdr:col>65</xdr:col>
      <xdr:colOff>53975</xdr:colOff>
      <xdr:row>17</xdr:row>
      <xdr:rowOff>97790</xdr:rowOff>
    </xdr:to>
    <xdr:sp macro="" textlink="">
      <xdr:nvSpPr>
        <xdr:cNvPr id="136" name="フローチャート: 判断 135"/>
        <xdr:cNvSpPr/>
      </xdr:nvSpPr>
      <xdr:spPr>
        <a:xfrm>
          <a:off x="11653520" y="2910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82550</xdr:rowOff>
    </xdr:from>
    <xdr:ext cx="762000" cy="259080"/>
    <xdr:sp macro="" textlink="">
      <xdr:nvSpPr>
        <xdr:cNvPr id="137" name="テキスト ボックス 136"/>
        <xdr:cNvSpPr txBox="1"/>
      </xdr:nvSpPr>
      <xdr:spPr>
        <a:xfrm>
          <a:off x="1134364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6920" cy="259080"/>
    <xdr:sp macro="" textlink="">
      <xdr:nvSpPr>
        <xdr:cNvPr id="138" name="テキスト ボックス 137"/>
        <xdr:cNvSpPr txBox="1"/>
      </xdr:nvSpPr>
      <xdr:spPr>
        <a:xfrm>
          <a:off x="1464818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39" name="テキスト ボックス 138"/>
        <xdr:cNvSpPr txBox="1"/>
      </xdr:nvSpPr>
      <xdr:spPr>
        <a:xfrm>
          <a:off x="1389126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0" name="テキスト ボックス 139"/>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2" name="テキスト ボックス 141"/>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44450</xdr:rowOff>
    </xdr:from>
    <xdr:to xmlns:xdr="http://schemas.openxmlformats.org/drawingml/2006/spreadsheetDrawing">
      <xdr:col>82</xdr:col>
      <xdr:colOff>158750</xdr:colOff>
      <xdr:row>16</xdr:row>
      <xdr:rowOff>146050</xdr:rowOff>
    </xdr:to>
    <xdr:sp macro="" textlink="">
      <xdr:nvSpPr>
        <xdr:cNvPr id="143" name="楕円 142"/>
        <xdr:cNvSpPr/>
      </xdr:nvSpPr>
      <xdr:spPr>
        <a:xfrm>
          <a:off x="1479296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15</xdr:row>
      <xdr:rowOff>60960</xdr:rowOff>
    </xdr:from>
    <xdr:ext cx="762000" cy="259080"/>
    <xdr:sp macro="" textlink="">
      <xdr:nvSpPr>
        <xdr:cNvPr id="144" name="物件費該当値テキスト"/>
        <xdr:cNvSpPr txBox="1"/>
      </xdr:nvSpPr>
      <xdr:spPr>
        <a:xfrm>
          <a:off x="14915515" y="263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7620</xdr:rowOff>
    </xdr:from>
    <xdr:to xmlns:xdr="http://schemas.openxmlformats.org/drawingml/2006/spreadsheetDrawing">
      <xdr:col>78</xdr:col>
      <xdr:colOff>120650</xdr:colOff>
      <xdr:row>16</xdr:row>
      <xdr:rowOff>109220</xdr:rowOff>
    </xdr:to>
    <xdr:sp macro="" textlink="">
      <xdr:nvSpPr>
        <xdr:cNvPr id="145" name="楕円 144"/>
        <xdr:cNvSpPr/>
      </xdr:nvSpPr>
      <xdr:spPr>
        <a:xfrm>
          <a:off x="1403604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119380</xdr:rowOff>
    </xdr:from>
    <xdr:ext cx="731520" cy="259080"/>
    <xdr:sp macro="" textlink="">
      <xdr:nvSpPr>
        <xdr:cNvPr id="146" name="テキスト ボックス 145"/>
        <xdr:cNvSpPr txBox="1"/>
      </xdr:nvSpPr>
      <xdr:spPr>
        <a:xfrm>
          <a:off x="13746480" y="251968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53340</xdr:rowOff>
    </xdr:from>
    <xdr:to xmlns:xdr="http://schemas.openxmlformats.org/drawingml/2006/spreadsheetDrawing">
      <xdr:col>74</xdr:col>
      <xdr:colOff>31750</xdr:colOff>
      <xdr:row>16</xdr:row>
      <xdr:rowOff>154940</xdr:rowOff>
    </xdr:to>
    <xdr:sp macro="" textlink="">
      <xdr:nvSpPr>
        <xdr:cNvPr id="147" name="楕円 146"/>
        <xdr:cNvSpPr/>
      </xdr:nvSpPr>
      <xdr:spPr>
        <a:xfrm>
          <a:off x="13248640" y="2796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165100</xdr:rowOff>
    </xdr:from>
    <xdr:ext cx="762000" cy="259080"/>
    <xdr:sp macro="" textlink="">
      <xdr:nvSpPr>
        <xdr:cNvPr id="148" name="テキスト ボックス 147"/>
        <xdr:cNvSpPr txBox="1"/>
      </xdr:nvSpPr>
      <xdr:spPr>
        <a:xfrm>
          <a:off x="1293876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34925</xdr:rowOff>
    </xdr:from>
    <xdr:to xmlns:xdr="http://schemas.openxmlformats.org/drawingml/2006/spreadsheetDrawing">
      <xdr:col>69</xdr:col>
      <xdr:colOff>142875</xdr:colOff>
      <xdr:row>16</xdr:row>
      <xdr:rowOff>136525</xdr:rowOff>
    </xdr:to>
    <xdr:sp macro="" textlink="">
      <xdr:nvSpPr>
        <xdr:cNvPr id="149" name="楕円 148"/>
        <xdr:cNvSpPr/>
      </xdr:nvSpPr>
      <xdr:spPr>
        <a:xfrm>
          <a:off x="1244092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146685</xdr:rowOff>
    </xdr:from>
    <xdr:ext cx="762000" cy="254000"/>
    <xdr:sp macro="" textlink="">
      <xdr:nvSpPr>
        <xdr:cNvPr id="150" name="テキスト ボックス 149"/>
        <xdr:cNvSpPr txBox="1"/>
      </xdr:nvSpPr>
      <xdr:spPr>
        <a:xfrm>
          <a:off x="12151360" y="25469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90170</xdr:rowOff>
    </xdr:from>
    <xdr:to xmlns:xdr="http://schemas.openxmlformats.org/drawingml/2006/spreadsheetDrawing">
      <xdr:col>65</xdr:col>
      <xdr:colOff>53975</xdr:colOff>
      <xdr:row>17</xdr:row>
      <xdr:rowOff>20320</xdr:rowOff>
    </xdr:to>
    <xdr:sp macro="" textlink="">
      <xdr:nvSpPr>
        <xdr:cNvPr id="151" name="楕円 150"/>
        <xdr:cNvSpPr/>
      </xdr:nvSpPr>
      <xdr:spPr>
        <a:xfrm>
          <a:off x="11653520" y="28333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30480</xdr:rowOff>
    </xdr:from>
    <xdr:ext cx="762000" cy="254000"/>
    <xdr:sp macro="" textlink="">
      <xdr:nvSpPr>
        <xdr:cNvPr id="152" name="テキスト ボックス 151"/>
        <xdr:cNvSpPr txBox="1"/>
      </xdr:nvSpPr>
      <xdr:spPr>
        <a:xfrm>
          <a:off x="11343640" y="26022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3" name="正方形/長方形 152"/>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0" name="正方形/長方形 159"/>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2" name="正方形/長方形 161"/>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扶助費は類似団体平均と比較するとやや上回り、将来的に高齢化が進み社会保障費は増加する見込みである。　　　</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今後も適正な執行管理を図り、経費維持に努めていく。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4" name="テキスト ボックス 163"/>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5" name="直線コネクタ 164"/>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6" name="テキスト ボックス 165"/>
        <xdr:cNvSpPr txBox="1"/>
      </xdr:nvSpPr>
      <xdr:spPr>
        <a:xfrm>
          <a:off x="23368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179705</xdr:colOff>
      <xdr:row>61</xdr:row>
      <xdr:rowOff>146050</xdr:rowOff>
    </xdr:to>
    <xdr:cxnSp macro="">
      <xdr:nvCxnSpPr>
        <xdr:cNvPr id="167" name="直線コネクタ 166"/>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68" name="テキスト ボックス 167"/>
        <xdr:cNvSpPr txBox="1"/>
      </xdr:nvSpPr>
      <xdr:spPr>
        <a:xfrm>
          <a:off x="23368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179705</xdr:colOff>
      <xdr:row>59</xdr:row>
      <xdr:rowOff>107950</xdr:rowOff>
    </xdr:to>
    <xdr:cxnSp macro="">
      <xdr:nvCxnSpPr>
        <xdr:cNvPr id="169" name="直線コネクタ 168"/>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0" name="テキスト ボックス 169"/>
        <xdr:cNvSpPr txBox="1"/>
      </xdr:nvSpPr>
      <xdr:spPr>
        <a:xfrm>
          <a:off x="23368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179705</xdr:colOff>
      <xdr:row>57</xdr:row>
      <xdr:rowOff>69850</xdr:rowOff>
    </xdr:to>
    <xdr:cxnSp macro="">
      <xdr:nvCxnSpPr>
        <xdr:cNvPr id="171" name="直線コネクタ 170"/>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2" name="テキスト ボックス 171"/>
        <xdr:cNvSpPr txBox="1"/>
      </xdr:nvSpPr>
      <xdr:spPr>
        <a:xfrm>
          <a:off x="23368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179705</xdr:colOff>
      <xdr:row>55</xdr:row>
      <xdr:rowOff>31750</xdr:rowOff>
    </xdr:to>
    <xdr:cxnSp macro="">
      <xdr:nvCxnSpPr>
        <xdr:cNvPr id="173" name="直線コネクタ 172"/>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4" name="テキスト ボックス 173"/>
        <xdr:cNvSpPr txBox="1"/>
      </xdr:nvSpPr>
      <xdr:spPr>
        <a:xfrm>
          <a:off x="23368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179705</xdr:colOff>
      <xdr:row>52</xdr:row>
      <xdr:rowOff>165100</xdr:rowOff>
    </xdr:to>
    <xdr:cxnSp macro="">
      <xdr:nvCxnSpPr>
        <xdr:cNvPr id="175" name="直線コネクタ 174"/>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6" name="テキスト ボックス 175"/>
        <xdr:cNvSpPr txBox="1"/>
      </xdr:nvSpPr>
      <xdr:spPr>
        <a:xfrm>
          <a:off x="23368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77" name="直線コネクタ 176"/>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78" name="テキスト ボックス 177"/>
        <xdr:cNvSpPr txBox="1"/>
      </xdr:nvSpPr>
      <xdr:spPr>
        <a:xfrm>
          <a:off x="23368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79"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61</xdr:row>
      <xdr:rowOff>165100</xdr:rowOff>
    </xdr:to>
    <xdr:cxnSp macro="">
      <xdr:nvCxnSpPr>
        <xdr:cNvPr id="180" name="直線コネクタ 179"/>
        <xdr:cNvCxnSpPr/>
      </xdr:nvCxnSpPr>
      <xdr:spPr>
        <a:xfrm flipV="1">
          <a:off x="4338320" y="90233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137160</xdr:rowOff>
    </xdr:from>
    <xdr:ext cx="762000" cy="259080"/>
    <xdr:sp macro="" textlink="">
      <xdr:nvSpPr>
        <xdr:cNvPr id="181" name="扶助費最小値テキスト"/>
        <xdr:cNvSpPr txBox="1"/>
      </xdr:nvSpPr>
      <xdr:spPr>
        <a:xfrm>
          <a:off x="442722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165100</xdr:rowOff>
    </xdr:from>
    <xdr:to xmlns:xdr="http://schemas.openxmlformats.org/drawingml/2006/spreadsheetDrawing">
      <xdr:col>24</xdr:col>
      <xdr:colOff>114300</xdr:colOff>
      <xdr:row>61</xdr:row>
      <xdr:rowOff>165100</xdr:rowOff>
    </xdr:to>
    <xdr:cxnSp macro="">
      <xdr:nvCxnSpPr>
        <xdr:cNvPr id="182" name="直線コネクタ 181"/>
        <xdr:cNvCxnSpPr/>
      </xdr:nvCxnSpPr>
      <xdr:spPr>
        <a:xfrm>
          <a:off x="4269740" y="106235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2000" cy="259080"/>
    <xdr:sp macro="" textlink="">
      <xdr:nvSpPr>
        <xdr:cNvPr id="183" name="扶助費最大値テキスト"/>
        <xdr:cNvSpPr txBox="1"/>
      </xdr:nvSpPr>
      <xdr:spPr>
        <a:xfrm>
          <a:off x="442722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269740" y="90233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12700</xdr:rowOff>
    </xdr:from>
    <xdr:to xmlns:xdr="http://schemas.openxmlformats.org/drawingml/2006/spreadsheetDrawing">
      <xdr:col>24</xdr:col>
      <xdr:colOff>25400</xdr:colOff>
      <xdr:row>55</xdr:row>
      <xdr:rowOff>69850</xdr:rowOff>
    </xdr:to>
    <xdr:cxnSp macro="">
      <xdr:nvCxnSpPr>
        <xdr:cNvPr id="185" name="直線コネクタ 184"/>
        <xdr:cNvCxnSpPr/>
      </xdr:nvCxnSpPr>
      <xdr:spPr>
        <a:xfrm>
          <a:off x="3594100" y="9442450"/>
          <a:ext cx="7442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29210</xdr:rowOff>
    </xdr:from>
    <xdr:ext cx="762000" cy="254000"/>
    <xdr:sp macro="" textlink="">
      <xdr:nvSpPr>
        <xdr:cNvPr id="186" name="扶助費平均値テキスト"/>
        <xdr:cNvSpPr txBox="1"/>
      </xdr:nvSpPr>
      <xdr:spPr>
        <a:xfrm>
          <a:off x="4427220" y="94589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187" name="フローチャート: 判断 186"/>
        <xdr:cNvSpPr/>
      </xdr:nvSpPr>
      <xdr:spPr>
        <a:xfrm>
          <a:off x="4307840" y="9486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12700</xdr:rowOff>
    </xdr:from>
    <xdr:to xmlns:xdr="http://schemas.openxmlformats.org/drawingml/2006/spreadsheetDrawing">
      <xdr:col>19</xdr:col>
      <xdr:colOff>179705</xdr:colOff>
      <xdr:row>55</xdr:row>
      <xdr:rowOff>12700</xdr:rowOff>
    </xdr:to>
    <xdr:cxnSp macro="">
      <xdr:nvCxnSpPr>
        <xdr:cNvPr id="188" name="直線コネクタ 187"/>
        <xdr:cNvCxnSpPr/>
      </xdr:nvCxnSpPr>
      <xdr:spPr>
        <a:xfrm>
          <a:off x="2794000" y="94424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38100</xdr:rowOff>
    </xdr:from>
    <xdr:to xmlns:xdr="http://schemas.openxmlformats.org/drawingml/2006/spreadsheetDrawing">
      <xdr:col>20</xdr:col>
      <xdr:colOff>38100</xdr:colOff>
      <xdr:row>55</xdr:row>
      <xdr:rowOff>139700</xdr:rowOff>
    </xdr:to>
    <xdr:sp macro="" textlink="">
      <xdr:nvSpPr>
        <xdr:cNvPr id="189" name="フローチャート: 判断 188"/>
        <xdr:cNvSpPr/>
      </xdr:nvSpPr>
      <xdr:spPr>
        <a:xfrm>
          <a:off x="3550920" y="94678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124460</xdr:rowOff>
    </xdr:from>
    <xdr:ext cx="731520" cy="259080"/>
    <xdr:sp macro="" textlink="">
      <xdr:nvSpPr>
        <xdr:cNvPr id="190" name="テキスト ボックス 189"/>
        <xdr:cNvSpPr txBox="1"/>
      </xdr:nvSpPr>
      <xdr:spPr>
        <a:xfrm>
          <a:off x="3241040" y="95542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12700</xdr:rowOff>
    </xdr:from>
    <xdr:to xmlns:xdr="http://schemas.openxmlformats.org/drawingml/2006/spreadsheetDrawing">
      <xdr:col>15</xdr:col>
      <xdr:colOff>98425</xdr:colOff>
      <xdr:row>55</xdr:row>
      <xdr:rowOff>12700</xdr:rowOff>
    </xdr:to>
    <xdr:cxnSp macro="">
      <xdr:nvCxnSpPr>
        <xdr:cNvPr id="191" name="直線コネクタ 190"/>
        <xdr:cNvCxnSpPr/>
      </xdr:nvCxnSpPr>
      <xdr:spPr>
        <a:xfrm>
          <a:off x="1986280" y="944245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192" name="フローチャート: 判断 191"/>
        <xdr:cNvSpPr/>
      </xdr:nvSpPr>
      <xdr:spPr>
        <a:xfrm>
          <a:off x="2743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48260</xdr:rowOff>
    </xdr:from>
    <xdr:ext cx="762000" cy="259080"/>
    <xdr:sp macro="" textlink="">
      <xdr:nvSpPr>
        <xdr:cNvPr id="193" name="テキスト ボックス 192"/>
        <xdr:cNvSpPr txBox="1"/>
      </xdr:nvSpPr>
      <xdr:spPr>
        <a:xfrm>
          <a:off x="245364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107950</xdr:rowOff>
    </xdr:from>
    <xdr:to xmlns:xdr="http://schemas.openxmlformats.org/drawingml/2006/spreadsheetDrawing">
      <xdr:col>11</xdr:col>
      <xdr:colOff>9525</xdr:colOff>
      <xdr:row>55</xdr:row>
      <xdr:rowOff>12700</xdr:rowOff>
    </xdr:to>
    <xdr:cxnSp macro="">
      <xdr:nvCxnSpPr>
        <xdr:cNvPr id="194" name="直線コネクタ 193"/>
        <xdr:cNvCxnSpPr/>
      </xdr:nvCxnSpPr>
      <xdr:spPr>
        <a:xfrm>
          <a:off x="1198880" y="9366250"/>
          <a:ext cx="7874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5" name="フローチャート: 判断 194"/>
        <xdr:cNvSpPr/>
      </xdr:nvSpPr>
      <xdr:spPr>
        <a:xfrm>
          <a:off x="1955800" y="9677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162560</xdr:rowOff>
    </xdr:from>
    <xdr:ext cx="762000" cy="259080"/>
    <xdr:sp macro="" textlink="">
      <xdr:nvSpPr>
        <xdr:cNvPr id="196" name="テキスト ボックス 195"/>
        <xdr:cNvSpPr txBox="1"/>
      </xdr:nvSpPr>
      <xdr:spPr>
        <a:xfrm>
          <a:off x="164592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197" name="フローチャート: 判断 196"/>
        <xdr:cNvSpPr/>
      </xdr:nvSpPr>
      <xdr:spPr>
        <a:xfrm>
          <a:off x="114808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162560</xdr:rowOff>
    </xdr:from>
    <xdr:ext cx="756920" cy="259080"/>
    <xdr:sp macro="" textlink="">
      <xdr:nvSpPr>
        <xdr:cNvPr id="198" name="テキスト ボックス 197"/>
        <xdr:cNvSpPr txBox="1"/>
      </xdr:nvSpPr>
      <xdr:spPr>
        <a:xfrm>
          <a:off x="858520" y="9763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6920" cy="259080"/>
    <xdr:sp macro="" textlink="">
      <xdr:nvSpPr>
        <xdr:cNvPr id="199" name="テキスト ボックス 198"/>
        <xdr:cNvSpPr txBox="1"/>
      </xdr:nvSpPr>
      <xdr:spPr>
        <a:xfrm>
          <a:off x="414274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6920" cy="259080"/>
    <xdr:sp macro="" textlink="">
      <xdr:nvSpPr>
        <xdr:cNvPr id="200" name="テキスト ボックス 199"/>
        <xdr:cNvSpPr txBox="1"/>
      </xdr:nvSpPr>
      <xdr:spPr>
        <a:xfrm>
          <a:off x="340614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1" name="テキスト ボックス 200"/>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2" name="テキスト ボックス 201"/>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6920" cy="259080"/>
    <xdr:sp macro="" textlink="">
      <xdr:nvSpPr>
        <xdr:cNvPr id="203" name="テキスト ボックス 202"/>
        <xdr:cNvSpPr txBox="1"/>
      </xdr:nvSpPr>
      <xdr:spPr>
        <a:xfrm>
          <a:off x="10033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204" name="楕円 203"/>
        <xdr:cNvSpPr/>
      </xdr:nvSpPr>
      <xdr:spPr>
        <a:xfrm>
          <a:off x="4307840" y="9448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35560</xdr:rowOff>
    </xdr:from>
    <xdr:ext cx="762000" cy="259080"/>
    <xdr:sp macro="" textlink="">
      <xdr:nvSpPr>
        <xdr:cNvPr id="205" name="扶助費該当値テキスト"/>
        <xdr:cNvSpPr txBox="1"/>
      </xdr:nvSpPr>
      <xdr:spPr>
        <a:xfrm>
          <a:off x="442722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133350</xdr:rowOff>
    </xdr:from>
    <xdr:to xmlns:xdr="http://schemas.openxmlformats.org/drawingml/2006/spreadsheetDrawing">
      <xdr:col>20</xdr:col>
      <xdr:colOff>38100</xdr:colOff>
      <xdr:row>55</xdr:row>
      <xdr:rowOff>63500</xdr:rowOff>
    </xdr:to>
    <xdr:sp macro="" textlink="">
      <xdr:nvSpPr>
        <xdr:cNvPr id="206" name="楕円 205"/>
        <xdr:cNvSpPr/>
      </xdr:nvSpPr>
      <xdr:spPr>
        <a:xfrm>
          <a:off x="3550920" y="93916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73660</xdr:rowOff>
    </xdr:from>
    <xdr:ext cx="731520" cy="259080"/>
    <xdr:sp macro="" textlink="">
      <xdr:nvSpPr>
        <xdr:cNvPr id="207" name="テキスト ボックス 206"/>
        <xdr:cNvSpPr txBox="1"/>
      </xdr:nvSpPr>
      <xdr:spPr>
        <a:xfrm>
          <a:off x="3241040" y="91605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133350</xdr:rowOff>
    </xdr:from>
    <xdr:to xmlns:xdr="http://schemas.openxmlformats.org/drawingml/2006/spreadsheetDrawing">
      <xdr:col>15</xdr:col>
      <xdr:colOff>149225</xdr:colOff>
      <xdr:row>55</xdr:row>
      <xdr:rowOff>63500</xdr:rowOff>
    </xdr:to>
    <xdr:sp macro="" textlink="">
      <xdr:nvSpPr>
        <xdr:cNvPr id="208" name="楕円 207"/>
        <xdr:cNvSpPr/>
      </xdr:nvSpPr>
      <xdr:spPr>
        <a:xfrm>
          <a:off x="2743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73660</xdr:rowOff>
    </xdr:from>
    <xdr:ext cx="762000" cy="259080"/>
    <xdr:sp macro="" textlink="">
      <xdr:nvSpPr>
        <xdr:cNvPr id="209" name="テキスト ボックス 208"/>
        <xdr:cNvSpPr txBox="1"/>
      </xdr:nvSpPr>
      <xdr:spPr>
        <a:xfrm>
          <a:off x="245364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133350</xdr:rowOff>
    </xdr:from>
    <xdr:to xmlns:xdr="http://schemas.openxmlformats.org/drawingml/2006/spreadsheetDrawing">
      <xdr:col>11</xdr:col>
      <xdr:colOff>60325</xdr:colOff>
      <xdr:row>55</xdr:row>
      <xdr:rowOff>63500</xdr:rowOff>
    </xdr:to>
    <xdr:sp macro="" textlink="">
      <xdr:nvSpPr>
        <xdr:cNvPr id="210" name="楕円 209"/>
        <xdr:cNvSpPr/>
      </xdr:nvSpPr>
      <xdr:spPr>
        <a:xfrm>
          <a:off x="1955800" y="93916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73660</xdr:rowOff>
    </xdr:from>
    <xdr:ext cx="762000" cy="259080"/>
    <xdr:sp macro="" textlink="">
      <xdr:nvSpPr>
        <xdr:cNvPr id="211" name="テキスト ボックス 210"/>
        <xdr:cNvSpPr txBox="1"/>
      </xdr:nvSpPr>
      <xdr:spPr>
        <a:xfrm>
          <a:off x="164592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57150</xdr:rowOff>
    </xdr:from>
    <xdr:to xmlns:xdr="http://schemas.openxmlformats.org/drawingml/2006/spreadsheetDrawing">
      <xdr:col>6</xdr:col>
      <xdr:colOff>171450</xdr:colOff>
      <xdr:row>54</xdr:row>
      <xdr:rowOff>158750</xdr:rowOff>
    </xdr:to>
    <xdr:sp macro="" textlink="">
      <xdr:nvSpPr>
        <xdr:cNvPr id="212" name="楕円 211"/>
        <xdr:cNvSpPr/>
      </xdr:nvSpPr>
      <xdr:spPr>
        <a:xfrm>
          <a:off x="114808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168910</xdr:rowOff>
    </xdr:from>
    <xdr:ext cx="756920" cy="254000"/>
    <xdr:sp macro="" textlink="">
      <xdr:nvSpPr>
        <xdr:cNvPr id="213" name="テキスト ボックス 212"/>
        <xdr:cNvSpPr txBox="1"/>
      </xdr:nvSpPr>
      <xdr:spPr>
        <a:xfrm>
          <a:off x="858520" y="908431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類似団体平均と比べやや下回っている。ここは、下水道事業会計や国民健康保険事業会計等への繰出金の増減が影響する項目であり、各事業会計においても事務事業の整理・合理化や内部管理経費等の見直しを図ることにより、更なるコスト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5" name="テキスト ボックス 224"/>
        <xdr:cNvSpPr txBox="1"/>
      </xdr:nvSpPr>
      <xdr:spPr>
        <a:xfrm>
          <a:off x="1114806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27" name="テキスト ボックス 226"/>
        <xdr:cNvSpPr txBox="1"/>
      </xdr:nvSpPr>
      <xdr:spPr>
        <a:xfrm>
          <a:off x="1073912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29" name="テキスト ボックス 228"/>
        <xdr:cNvSpPr txBox="1"/>
      </xdr:nvSpPr>
      <xdr:spPr>
        <a:xfrm>
          <a:off x="1073912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1" name="テキスト ボックス 230"/>
        <xdr:cNvSpPr txBox="1"/>
      </xdr:nvSpPr>
      <xdr:spPr>
        <a:xfrm>
          <a:off x="1073912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3" name="テキスト ボックス 232"/>
        <xdr:cNvSpPr txBox="1"/>
      </xdr:nvSpPr>
      <xdr:spPr>
        <a:xfrm>
          <a:off x="1073912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35" name="テキスト ボックス 234"/>
        <xdr:cNvSpPr txBox="1"/>
      </xdr:nvSpPr>
      <xdr:spPr>
        <a:xfrm>
          <a:off x="1073912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37" name="テキスト ボックス 236"/>
        <xdr:cNvSpPr txBox="1"/>
      </xdr:nvSpPr>
      <xdr:spPr>
        <a:xfrm>
          <a:off x="1073912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39" name="テキスト ボックス 238"/>
        <xdr:cNvSpPr txBox="1"/>
      </xdr:nvSpPr>
      <xdr:spPr>
        <a:xfrm>
          <a:off x="1073912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134620</xdr:rowOff>
    </xdr:from>
    <xdr:to xmlns:xdr="http://schemas.openxmlformats.org/drawingml/2006/spreadsheetDrawing">
      <xdr:col>82</xdr:col>
      <xdr:colOff>107950</xdr:colOff>
      <xdr:row>60</xdr:row>
      <xdr:rowOff>81280</xdr:rowOff>
    </xdr:to>
    <xdr:cxnSp macro="">
      <xdr:nvCxnSpPr>
        <xdr:cNvPr id="241" name="直線コネクタ 240"/>
        <xdr:cNvCxnSpPr/>
      </xdr:nvCxnSpPr>
      <xdr:spPr>
        <a:xfrm flipV="1">
          <a:off x="14843760" y="90500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53340</xdr:rowOff>
    </xdr:from>
    <xdr:ext cx="762000" cy="254000"/>
    <xdr:sp macro="" textlink="">
      <xdr:nvSpPr>
        <xdr:cNvPr id="242" name="その他最小値テキスト"/>
        <xdr:cNvSpPr txBox="1"/>
      </xdr:nvSpPr>
      <xdr:spPr>
        <a:xfrm>
          <a:off x="14915515" y="103403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81280</xdr:rowOff>
    </xdr:from>
    <xdr:to xmlns:xdr="http://schemas.openxmlformats.org/drawingml/2006/spreadsheetDrawing">
      <xdr:col>82</xdr:col>
      <xdr:colOff>179705</xdr:colOff>
      <xdr:row>60</xdr:row>
      <xdr:rowOff>81280</xdr:rowOff>
    </xdr:to>
    <xdr:cxnSp macro="">
      <xdr:nvCxnSpPr>
        <xdr:cNvPr id="243" name="直線コネクタ 242"/>
        <xdr:cNvCxnSpPr/>
      </xdr:nvCxnSpPr>
      <xdr:spPr>
        <a:xfrm>
          <a:off x="14754860" y="10368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49530</xdr:rowOff>
    </xdr:from>
    <xdr:ext cx="762000" cy="259080"/>
    <xdr:sp macro="" textlink="">
      <xdr:nvSpPr>
        <xdr:cNvPr id="244" name="その他最大値テキスト"/>
        <xdr:cNvSpPr txBox="1"/>
      </xdr:nvSpPr>
      <xdr:spPr>
        <a:xfrm>
          <a:off x="14915515" y="879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134620</xdr:rowOff>
    </xdr:from>
    <xdr:to xmlns:xdr="http://schemas.openxmlformats.org/drawingml/2006/spreadsheetDrawing">
      <xdr:col>82</xdr:col>
      <xdr:colOff>179705</xdr:colOff>
      <xdr:row>52</xdr:row>
      <xdr:rowOff>134620</xdr:rowOff>
    </xdr:to>
    <xdr:cxnSp macro="">
      <xdr:nvCxnSpPr>
        <xdr:cNvPr id="245" name="直線コネクタ 244"/>
        <xdr:cNvCxnSpPr/>
      </xdr:nvCxnSpPr>
      <xdr:spPr>
        <a:xfrm>
          <a:off x="14754860" y="90500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85090</xdr:rowOff>
    </xdr:from>
    <xdr:to xmlns:xdr="http://schemas.openxmlformats.org/drawingml/2006/spreadsheetDrawing">
      <xdr:col>82</xdr:col>
      <xdr:colOff>107950</xdr:colOff>
      <xdr:row>56</xdr:row>
      <xdr:rowOff>5080</xdr:rowOff>
    </xdr:to>
    <xdr:cxnSp macro="">
      <xdr:nvCxnSpPr>
        <xdr:cNvPr id="246" name="直線コネクタ 245"/>
        <xdr:cNvCxnSpPr/>
      </xdr:nvCxnSpPr>
      <xdr:spPr>
        <a:xfrm flipV="1">
          <a:off x="14086840" y="9514840"/>
          <a:ext cx="7569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151130</xdr:rowOff>
    </xdr:from>
    <xdr:ext cx="762000" cy="259080"/>
    <xdr:sp macro="" textlink="">
      <xdr:nvSpPr>
        <xdr:cNvPr id="247" name="その他平均値テキスト"/>
        <xdr:cNvSpPr txBox="1"/>
      </xdr:nvSpPr>
      <xdr:spPr>
        <a:xfrm>
          <a:off x="14915515" y="9580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xdr:rowOff>
    </xdr:from>
    <xdr:to xmlns:xdr="http://schemas.openxmlformats.org/drawingml/2006/spreadsheetDrawing">
      <xdr:col>82</xdr:col>
      <xdr:colOff>158750</xdr:colOff>
      <xdr:row>56</xdr:row>
      <xdr:rowOff>109220</xdr:rowOff>
    </xdr:to>
    <xdr:sp macro="" textlink="">
      <xdr:nvSpPr>
        <xdr:cNvPr id="248" name="フローチャート: 判断 247"/>
        <xdr:cNvSpPr/>
      </xdr:nvSpPr>
      <xdr:spPr>
        <a:xfrm>
          <a:off x="1479296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56</xdr:row>
      <xdr:rowOff>5080</xdr:rowOff>
    </xdr:from>
    <xdr:to xmlns:xdr="http://schemas.openxmlformats.org/drawingml/2006/spreadsheetDrawing">
      <xdr:col>78</xdr:col>
      <xdr:colOff>69850</xdr:colOff>
      <xdr:row>56</xdr:row>
      <xdr:rowOff>96520</xdr:rowOff>
    </xdr:to>
    <xdr:cxnSp macro="">
      <xdr:nvCxnSpPr>
        <xdr:cNvPr id="249" name="直線コネクタ 248"/>
        <xdr:cNvCxnSpPr/>
      </xdr:nvCxnSpPr>
      <xdr:spPr>
        <a:xfrm flipV="1">
          <a:off x="13298170" y="9606280"/>
          <a:ext cx="78867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140970</xdr:rowOff>
    </xdr:from>
    <xdr:to xmlns:xdr="http://schemas.openxmlformats.org/drawingml/2006/spreadsheetDrawing">
      <xdr:col>78</xdr:col>
      <xdr:colOff>120650</xdr:colOff>
      <xdr:row>56</xdr:row>
      <xdr:rowOff>71120</xdr:rowOff>
    </xdr:to>
    <xdr:sp macro="" textlink="">
      <xdr:nvSpPr>
        <xdr:cNvPr id="250" name="フローチャート: 判断 249"/>
        <xdr:cNvSpPr/>
      </xdr:nvSpPr>
      <xdr:spPr>
        <a:xfrm>
          <a:off x="1403604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55880</xdr:rowOff>
    </xdr:from>
    <xdr:ext cx="731520" cy="259080"/>
    <xdr:sp macro="" textlink="">
      <xdr:nvSpPr>
        <xdr:cNvPr id="251" name="テキスト ボックス 250"/>
        <xdr:cNvSpPr txBox="1"/>
      </xdr:nvSpPr>
      <xdr:spPr>
        <a:xfrm>
          <a:off x="13746480" y="965708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96520</xdr:rowOff>
    </xdr:from>
    <xdr:to xmlns:xdr="http://schemas.openxmlformats.org/drawingml/2006/spreadsheetDrawing">
      <xdr:col>73</xdr:col>
      <xdr:colOff>179705</xdr:colOff>
      <xdr:row>56</xdr:row>
      <xdr:rowOff>149860</xdr:rowOff>
    </xdr:to>
    <xdr:cxnSp macro="">
      <xdr:nvCxnSpPr>
        <xdr:cNvPr id="252" name="直線コネクタ 251"/>
        <xdr:cNvCxnSpPr/>
      </xdr:nvCxnSpPr>
      <xdr:spPr>
        <a:xfrm flipV="1">
          <a:off x="12491720" y="969772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76200</xdr:rowOff>
    </xdr:from>
    <xdr:to xmlns:xdr="http://schemas.openxmlformats.org/drawingml/2006/spreadsheetDrawing">
      <xdr:col>74</xdr:col>
      <xdr:colOff>31750</xdr:colOff>
      <xdr:row>57</xdr:row>
      <xdr:rowOff>6350</xdr:rowOff>
    </xdr:to>
    <xdr:sp macro="" textlink="">
      <xdr:nvSpPr>
        <xdr:cNvPr id="253" name="フローチャート: 判断 252"/>
        <xdr:cNvSpPr/>
      </xdr:nvSpPr>
      <xdr:spPr>
        <a:xfrm>
          <a:off x="13248640" y="9677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162560</xdr:rowOff>
    </xdr:from>
    <xdr:ext cx="762000" cy="259080"/>
    <xdr:sp macro="" textlink="">
      <xdr:nvSpPr>
        <xdr:cNvPr id="254" name="テキスト ボックス 253"/>
        <xdr:cNvSpPr txBox="1"/>
      </xdr:nvSpPr>
      <xdr:spPr>
        <a:xfrm>
          <a:off x="1293876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104140</xdr:rowOff>
    </xdr:from>
    <xdr:to xmlns:xdr="http://schemas.openxmlformats.org/drawingml/2006/spreadsheetDrawing">
      <xdr:col>69</xdr:col>
      <xdr:colOff>92075</xdr:colOff>
      <xdr:row>56</xdr:row>
      <xdr:rowOff>149860</xdr:rowOff>
    </xdr:to>
    <xdr:cxnSp macro="">
      <xdr:nvCxnSpPr>
        <xdr:cNvPr id="255" name="直線コネクタ 254"/>
        <xdr:cNvCxnSpPr/>
      </xdr:nvCxnSpPr>
      <xdr:spPr>
        <a:xfrm>
          <a:off x="11684000" y="9705340"/>
          <a:ext cx="8077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106680</xdr:rowOff>
    </xdr:from>
    <xdr:to xmlns:xdr="http://schemas.openxmlformats.org/drawingml/2006/spreadsheetDrawing">
      <xdr:col>69</xdr:col>
      <xdr:colOff>142875</xdr:colOff>
      <xdr:row>57</xdr:row>
      <xdr:rowOff>36830</xdr:rowOff>
    </xdr:to>
    <xdr:sp macro="" textlink="">
      <xdr:nvSpPr>
        <xdr:cNvPr id="256" name="フローチャート: 判断 255"/>
        <xdr:cNvSpPr/>
      </xdr:nvSpPr>
      <xdr:spPr>
        <a:xfrm>
          <a:off x="1244092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21590</xdr:rowOff>
    </xdr:from>
    <xdr:ext cx="762000" cy="259080"/>
    <xdr:sp macro="" textlink="">
      <xdr:nvSpPr>
        <xdr:cNvPr id="257" name="テキスト ボックス 256"/>
        <xdr:cNvSpPr txBox="1"/>
      </xdr:nvSpPr>
      <xdr:spPr>
        <a:xfrm>
          <a:off x="1215136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106680</xdr:rowOff>
    </xdr:from>
    <xdr:to xmlns:xdr="http://schemas.openxmlformats.org/drawingml/2006/spreadsheetDrawing">
      <xdr:col>65</xdr:col>
      <xdr:colOff>53975</xdr:colOff>
      <xdr:row>57</xdr:row>
      <xdr:rowOff>36830</xdr:rowOff>
    </xdr:to>
    <xdr:sp macro="" textlink="">
      <xdr:nvSpPr>
        <xdr:cNvPr id="258" name="フローチャート: 判断 257"/>
        <xdr:cNvSpPr/>
      </xdr:nvSpPr>
      <xdr:spPr>
        <a:xfrm>
          <a:off x="11653520" y="97078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21590</xdr:rowOff>
    </xdr:from>
    <xdr:ext cx="762000" cy="259080"/>
    <xdr:sp macro="" textlink="">
      <xdr:nvSpPr>
        <xdr:cNvPr id="259" name="テキスト ボックス 258"/>
        <xdr:cNvSpPr txBox="1"/>
      </xdr:nvSpPr>
      <xdr:spPr>
        <a:xfrm>
          <a:off x="1134364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6920" cy="259080"/>
    <xdr:sp macro="" textlink="">
      <xdr:nvSpPr>
        <xdr:cNvPr id="260" name="テキスト ボックス 259"/>
        <xdr:cNvSpPr txBox="1"/>
      </xdr:nvSpPr>
      <xdr:spPr>
        <a:xfrm>
          <a:off x="1464818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1" name="テキスト ボックス 260"/>
        <xdr:cNvSpPr txBox="1"/>
      </xdr:nvSpPr>
      <xdr:spPr>
        <a:xfrm>
          <a:off x="1389126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2" name="テキスト ボックス 261"/>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4" name="テキスト ボックス 263"/>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34290</xdr:rowOff>
    </xdr:from>
    <xdr:to xmlns:xdr="http://schemas.openxmlformats.org/drawingml/2006/spreadsheetDrawing">
      <xdr:col>82</xdr:col>
      <xdr:colOff>158750</xdr:colOff>
      <xdr:row>55</xdr:row>
      <xdr:rowOff>135890</xdr:rowOff>
    </xdr:to>
    <xdr:sp macro="" textlink="">
      <xdr:nvSpPr>
        <xdr:cNvPr id="265" name="楕円 264"/>
        <xdr:cNvSpPr/>
      </xdr:nvSpPr>
      <xdr:spPr>
        <a:xfrm>
          <a:off x="1479296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54</xdr:row>
      <xdr:rowOff>50800</xdr:rowOff>
    </xdr:from>
    <xdr:ext cx="762000" cy="259080"/>
    <xdr:sp macro="" textlink="">
      <xdr:nvSpPr>
        <xdr:cNvPr id="266" name="その他該当値テキスト"/>
        <xdr:cNvSpPr txBox="1"/>
      </xdr:nvSpPr>
      <xdr:spPr>
        <a:xfrm>
          <a:off x="14915515" y="930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125730</xdr:rowOff>
    </xdr:from>
    <xdr:to xmlns:xdr="http://schemas.openxmlformats.org/drawingml/2006/spreadsheetDrawing">
      <xdr:col>78</xdr:col>
      <xdr:colOff>120650</xdr:colOff>
      <xdr:row>56</xdr:row>
      <xdr:rowOff>55880</xdr:rowOff>
    </xdr:to>
    <xdr:sp macro="" textlink="">
      <xdr:nvSpPr>
        <xdr:cNvPr id="267" name="楕円 266"/>
        <xdr:cNvSpPr/>
      </xdr:nvSpPr>
      <xdr:spPr>
        <a:xfrm>
          <a:off x="1403604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66040</xdr:rowOff>
    </xdr:from>
    <xdr:ext cx="731520" cy="254000"/>
    <xdr:sp macro="" textlink="">
      <xdr:nvSpPr>
        <xdr:cNvPr id="268" name="テキスト ボックス 267"/>
        <xdr:cNvSpPr txBox="1"/>
      </xdr:nvSpPr>
      <xdr:spPr>
        <a:xfrm>
          <a:off x="13746480" y="93243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45720</xdr:rowOff>
    </xdr:from>
    <xdr:to xmlns:xdr="http://schemas.openxmlformats.org/drawingml/2006/spreadsheetDrawing">
      <xdr:col>74</xdr:col>
      <xdr:colOff>31750</xdr:colOff>
      <xdr:row>56</xdr:row>
      <xdr:rowOff>147320</xdr:rowOff>
    </xdr:to>
    <xdr:sp macro="" textlink="">
      <xdr:nvSpPr>
        <xdr:cNvPr id="269" name="楕円 268"/>
        <xdr:cNvSpPr/>
      </xdr:nvSpPr>
      <xdr:spPr>
        <a:xfrm>
          <a:off x="13248640" y="96469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157480</xdr:rowOff>
    </xdr:from>
    <xdr:ext cx="762000" cy="254000"/>
    <xdr:sp macro="" textlink="">
      <xdr:nvSpPr>
        <xdr:cNvPr id="270" name="テキスト ボックス 269"/>
        <xdr:cNvSpPr txBox="1"/>
      </xdr:nvSpPr>
      <xdr:spPr>
        <a:xfrm>
          <a:off x="12938760" y="94157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99060</xdr:rowOff>
    </xdr:from>
    <xdr:to xmlns:xdr="http://schemas.openxmlformats.org/drawingml/2006/spreadsheetDrawing">
      <xdr:col>69</xdr:col>
      <xdr:colOff>142875</xdr:colOff>
      <xdr:row>57</xdr:row>
      <xdr:rowOff>29210</xdr:rowOff>
    </xdr:to>
    <xdr:sp macro="" textlink="">
      <xdr:nvSpPr>
        <xdr:cNvPr id="271" name="楕円 270"/>
        <xdr:cNvSpPr/>
      </xdr:nvSpPr>
      <xdr:spPr>
        <a:xfrm>
          <a:off x="1244092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39370</xdr:rowOff>
    </xdr:from>
    <xdr:ext cx="762000" cy="259080"/>
    <xdr:sp macro="" textlink="">
      <xdr:nvSpPr>
        <xdr:cNvPr id="272" name="テキスト ボックス 271"/>
        <xdr:cNvSpPr txBox="1"/>
      </xdr:nvSpPr>
      <xdr:spPr>
        <a:xfrm>
          <a:off x="1215136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53340</xdr:rowOff>
    </xdr:from>
    <xdr:to xmlns:xdr="http://schemas.openxmlformats.org/drawingml/2006/spreadsheetDrawing">
      <xdr:col>65</xdr:col>
      <xdr:colOff>53975</xdr:colOff>
      <xdr:row>56</xdr:row>
      <xdr:rowOff>154940</xdr:rowOff>
    </xdr:to>
    <xdr:sp macro="" textlink="">
      <xdr:nvSpPr>
        <xdr:cNvPr id="273" name="楕円 272"/>
        <xdr:cNvSpPr/>
      </xdr:nvSpPr>
      <xdr:spPr>
        <a:xfrm>
          <a:off x="11653520" y="9654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165100</xdr:rowOff>
    </xdr:from>
    <xdr:ext cx="762000" cy="259080"/>
    <xdr:sp macro="" textlink="">
      <xdr:nvSpPr>
        <xdr:cNvPr id="274" name="テキスト ボックス 273"/>
        <xdr:cNvSpPr txBox="1"/>
      </xdr:nvSpPr>
      <xdr:spPr>
        <a:xfrm>
          <a:off x="1134364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補助費等は類似団体平均と比べやや上回っている。町独自の補助金のあり方を含め交付基準の見直しを図り、経費の縮減に努める。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6" name="テキスト ボックス 285"/>
        <xdr:cNvSpPr txBox="1"/>
      </xdr:nvSpPr>
      <xdr:spPr>
        <a:xfrm>
          <a:off x="1114806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88" name="テキスト ボックス 287"/>
        <xdr:cNvSpPr txBox="1"/>
      </xdr:nvSpPr>
      <xdr:spPr>
        <a:xfrm>
          <a:off x="1073912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4000"/>
    <xdr:sp macro="" textlink="">
      <xdr:nvSpPr>
        <xdr:cNvPr id="290" name="テキスト ボックス 289"/>
        <xdr:cNvSpPr txBox="1"/>
      </xdr:nvSpPr>
      <xdr:spPr>
        <a:xfrm>
          <a:off x="1073912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4000"/>
    <xdr:sp macro="" textlink="">
      <xdr:nvSpPr>
        <xdr:cNvPr id="292" name="テキスト ボックス 291"/>
        <xdr:cNvSpPr txBox="1"/>
      </xdr:nvSpPr>
      <xdr:spPr>
        <a:xfrm>
          <a:off x="1073912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4000"/>
    <xdr:sp macro="" textlink="">
      <xdr:nvSpPr>
        <xdr:cNvPr id="294" name="テキスト ボックス 293"/>
        <xdr:cNvSpPr txBox="1"/>
      </xdr:nvSpPr>
      <xdr:spPr>
        <a:xfrm>
          <a:off x="1073912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4000"/>
    <xdr:sp macro="" textlink="">
      <xdr:nvSpPr>
        <xdr:cNvPr id="296" name="テキスト ボックス 295"/>
        <xdr:cNvSpPr txBox="1"/>
      </xdr:nvSpPr>
      <xdr:spPr>
        <a:xfrm>
          <a:off x="1073912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127000</xdr:rowOff>
    </xdr:to>
    <xdr:cxnSp macro="">
      <xdr:nvCxnSpPr>
        <xdr:cNvPr id="299" name="直線コネクタ 298"/>
        <xdr:cNvCxnSpPr/>
      </xdr:nvCxnSpPr>
      <xdr:spPr>
        <a:xfrm flipV="1">
          <a:off x="14843760" y="581469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99060</xdr:rowOff>
    </xdr:from>
    <xdr:ext cx="762000" cy="254000"/>
    <xdr:sp macro="" textlink="">
      <xdr:nvSpPr>
        <xdr:cNvPr id="300" name="補助費等最小値テキスト"/>
        <xdr:cNvSpPr txBox="1"/>
      </xdr:nvSpPr>
      <xdr:spPr>
        <a:xfrm>
          <a:off x="14915515" y="69570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127000</xdr:rowOff>
    </xdr:from>
    <xdr:to xmlns:xdr="http://schemas.openxmlformats.org/drawingml/2006/spreadsheetDrawing">
      <xdr:col>82</xdr:col>
      <xdr:colOff>179705</xdr:colOff>
      <xdr:row>40</xdr:row>
      <xdr:rowOff>127000</xdr:rowOff>
    </xdr:to>
    <xdr:cxnSp macro="">
      <xdr:nvCxnSpPr>
        <xdr:cNvPr id="301" name="直線コネクタ 300"/>
        <xdr:cNvCxnSpPr/>
      </xdr:nvCxnSpPr>
      <xdr:spPr>
        <a:xfrm>
          <a:off x="14754860" y="6985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71755</xdr:rowOff>
    </xdr:from>
    <xdr:ext cx="762000" cy="259080"/>
    <xdr:sp macro="" textlink="">
      <xdr:nvSpPr>
        <xdr:cNvPr id="302" name="補助費等最大値テキスト"/>
        <xdr:cNvSpPr txBox="1"/>
      </xdr:nvSpPr>
      <xdr:spPr>
        <a:xfrm>
          <a:off x="14915515"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179705</xdr:colOff>
      <xdr:row>33</xdr:row>
      <xdr:rowOff>156845</xdr:rowOff>
    </xdr:to>
    <xdr:cxnSp macro="">
      <xdr:nvCxnSpPr>
        <xdr:cNvPr id="303" name="直線コネクタ 302"/>
        <xdr:cNvCxnSpPr/>
      </xdr:nvCxnSpPr>
      <xdr:spPr>
        <a:xfrm>
          <a:off x="14754860"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72390</xdr:rowOff>
    </xdr:from>
    <xdr:to xmlns:xdr="http://schemas.openxmlformats.org/drawingml/2006/spreadsheetDrawing">
      <xdr:col>82</xdr:col>
      <xdr:colOff>107950</xdr:colOff>
      <xdr:row>38</xdr:row>
      <xdr:rowOff>17780</xdr:rowOff>
    </xdr:to>
    <xdr:cxnSp macro="">
      <xdr:nvCxnSpPr>
        <xdr:cNvPr id="304" name="直線コネクタ 303"/>
        <xdr:cNvCxnSpPr/>
      </xdr:nvCxnSpPr>
      <xdr:spPr>
        <a:xfrm>
          <a:off x="14086840" y="6244590"/>
          <a:ext cx="75692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31115</xdr:rowOff>
    </xdr:from>
    <xdr:ext cx="762000" cy="254000"/>
    <xdr:sp macro="" textlink="">
      <xdr:nvSpPr>
        <xdr:cNvPr id="305" name="補助費等平均値テキスト"/>
        <xdr:cNvSpPr txBox="1"/>
      </xdr:nvSpPr>
      <xdr:spPr>
        <a:xfrm>
          <a:off x="14915515" y="620331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14605</xdr:rowOff>
    </xdr:from>
    <xdr:to xmlns:xdr="http://schemas.openxmlformats.org/drawingml/2006/spreadsheetDrawing">
      <xdr:col>82</xdr:col>
      <xdr:colOff>158750</xdr:colOff>
      <xdr:row>37</xdr:row>
      <xdr:rowOff>116205</xdr:rowOff>
    </xdr:to>
    <xdr:sp macro="" textlink="">
      <xdr:nvSpPr>
        <xdr:cNvPr id="306" name="フローチャート: 判断 305"/>
        <xdr:cNvSpPr/>
      </xdr:nvSpPr>
      <xdr:spPr>
        <a:xfrm>
          <a:off x="1479296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72390</xdr:rowOff>
    </xdr:from>
    <xdr:to xmlns:xdr="http://schemas.openxmlformats.org/drawingml/2006/spreadsheetDrawing">
      <xdr:col>78</xdr:col>
      <xdr:colOff>69850</xdr:colOff>
      <xdr:row>36</xdr:row>
      <xdr:rowOff>118110</xdr:rowOff>
    </xdr:to>
    <xdr:cxnSp macro="">
      <xdr:nvCxnSpPr>
        <xdr:cNvPr id="307" name="直線コネクタ 306"/>
        <xdr:cNvCxnSpPr/>
      </xdr:nvCxnSpPr>
      <xdr:spPr>
        <a:xfrm flipV="1">
          <a:off x="13298170" y="6244590"/>
          <a:ext cx="7886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08" name="フローチャート: 判断 307"/>
        <xdr:cNvSpPr/>
      </xdr:nvSpPr>
      <xdr:spPr>
        <a:xfrm>
          <a:off x="1403604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68580</xdr:rowOff>
    </xdr:from>
    <xdr:ext cx="731520" cy="259080"/>
    <xdr:sp macro="" textlink="">
      <xdr:nvSpPr>
        <xdr:cNvPr id="309" name="テキスト ボックス 308"/>
        <xdr:cNvSpPr txBox="1"/>
      </xdr:nvSpPr>
      <xdr:spPr>
        <a:xfrm>
          <a:off x="13746480" y="64122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118110</xdr:rowOff>
    </xdr:from>
    <xdr:to xmlns:xdr="http://schemas.openxmlformats.org/drawingml/2006/spreadsheetDrawing">
      <xdr:col>73</xdr:col>
      <xdr:colOff>179705</xdr:colOff>
      <xdr:row>36</xdr:row>
      <xdr:rowOff>163830</xdr:rowOff>
    </xdr:to>
    <xdr:cxnSp macro="">
      <xdr:nvCxnSpPr>
        <xdr:cNvPr id="310" name="直線コネクタ 309"/>
        <xdr:cNvCxnSpPr/>
      </xdr:nvCxnSpPr>
      <xdr:spPr>
        <a:xfrm flipV="1">
          <a:off x="12491720" y="629031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50800</xdr:rowOff>
    </xdr:from>
    <xdr:to xmlns:xdr="http://schemas.openxmlformats.org/drawingml/2006/spreadsheetDrawing">
      <xdr:col>74</xdr:col>
      <xdr:colOff>31750</xdr:colOff>
      <xdr:row>37</xdr:row>
      <xdr:rowOff>152400</xdr:rowOff>
    </xdr:to>
    <xdr:sp macro="" textlink="">
      <xdr:nvSpPr>
        <xdr:cNvPr id="311" name="フローチャート: 判断 310"/>
        <xdr:cNvSpPr/>
      </xdr:nvSpPr>
      <xdr:spPr>
        <a:xfrm>
          <a:off x="13248640" y="63944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137160</xdr:rowOff>
    </xdr:from>
    <xdr:ext cx="762000" cy="259080"/>
    <xdr:sp macro="" textlink="">
      <xdr:nvSpPr>
        <xdr:cNvPr id="312" name="テキスト ボックス 311"/>
        <xdr:cNvSpPr txBox="1"/>
      </xdr:nvSpPr>
      <xdr:spPr>
        <a:xfrm>
          <a:off x="1293876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149860</xdr:rowOff>
    </xdr:from>
    <xdr:to xmlns:xdr="http://schemas.openxmlformats.org/drawingml/2006/spreadsheetDrawing">
      <xdr:col>69</xdr:col>
      <xdr:colOff>92075</xdr:colOff>
      <xdr:row>36</xdr:row>
      <xdr:rowOff>163830</xdr:rowOff>
    </xdr:to>
    <xdr:cxnSp macro="">
      <xdr:nvCxnSpPr>
        <xdr:cNvPr id="313" name="直線コネクタ 312"/>
        <xdr:cNvCxnSpPr/>
      </xdr:nvCxnSpPr>
      <xdr:spPr>
        <a:xfrm>
          <a:off x="11684000" y="6322060"/>
          <a:ext cx="8077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37465</xdr:rowOff>
    </xdr:from>
    <xdr:to xmlns:xdr="http://schemas.openxmlformats.org/drawingml/2006/spreadsheetDrawing">
      <xdr:col>69</xdr:col>
      <xdr:colOff>142875</xdr:colOff>
      <xdr:row>37</xdr:row>
      <xdr:rowOff>139065</xdr:rowOff>
    </xdr:to>
    <xdr:sp macro="" textlink="">
      <xdr:nvSpPr>
        <xdr:cNvPr id="314" name="フローチャート: 判断 313"/>
        <xdr:cNvSpPr/>
      </xdr:nvSpPr>
      <xdr:spPr>
        <a:xfrm>
          <a:off x="1244092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123825</xdr:rowOff>
    </xdr:from>
    <xdr:ext cx="762000" cy="254000"/>
    <xdr:sp macro="" textlink="">
      <xdr:nvSpPr>
        <xdr:cNvPr id="315" name="テキスト ボックス 314"/>
        <xdr:cNvSpPr txBox="1"/>
      </xdr:nvSpPr>
      <xdr:spPr>
        <a:xfrm>
          <a:off x="12151360" y="64674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10160</xdr:rowOff>
    </xdr:from>
    <xdr:to xmlns:xdr="http://schemas.openxmlformats.org/drawingml/2006/spreadsheetDrawing">
      <xdr:col>65</xdr:col>
      <xdr:colOff>53975</xdr:colOff>
      <xdr:row>37</xdr:row>
      <xdr:rowOff>111760</xdr:rowOff>
    </xdr:to>
    <xdr:sp macro="" textlink="">
      <xdr:nvSpPr>
        <xdr:cNvPr id="316" name="フローチャート: 判断 315"/>
        <xdr:cNvSpPr/>
      </xdr:nvSpPr>
      <xdr:spPr>
        <a:xfrm>
          <a:off x="11653520" y="6353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96520</xdr:rowOff>
    </xdr:from>
    <xdr:ext cx="762000" cy="259080"/>
    <xdr:sp macro="" textlink="">
      <xdr:nvSpPr>
        <xdr:cNvPr id="317" name="テキスト ボックス 316"/>
        <xdr:cNvSpPr txBox="1"/>
      </xdr:nvSpPr>
      <xdr:spPr>
        <a:xfrm>
          <a:off x="1134364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6920" cy="259080"/>
    <xdr:sp macro="" textlink="">
      <xdr:nvSpPr>
        <xdr:cNvPr id="318" name="テキスト ボックス 317"/>
        <xdr:cNvSpPr txBox="1"/>
      </xdr:nvSpPr>
      <xdr:spPr>
        <a:xfrm>
          <a:off x="1464818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19" name="テキスト ボックス 318"/>
        <xdr:cNvSpPr txBox="1"/>
      </xdr:nvSpPr>
      <xdr:spPr>
        <a:xfrm>
          <a:off x="1389126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0" name="テキスト ボックス 319"/>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22" name="テキスト ボックス 321"/>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137795</xdr:rowOff>
    </xdr:from>
    <xdr:to xmlns:xdr="http://schemas.openxmlformats.org/drawingml/2006/spreadsheetDrawing">
      <xdr:col>82</xdr:col>
      <xdr:colOff>158750</xdr:colOff>
      <xdr:row>38</xdr:row>
      <xdr:rowOff>67945</xdr:rowOff>
    </xdr:to>
    <xdr:sp macro="" textlink="">
      <xdr:nvSpPr>
        <xdr:cNvPr id="323" name="楕円 322"/>
        <xdr:cNvSpPr/>
      </xdr:nvSpPr>
      <xdr:spPr>
        <a:xfrm>
          <a:off x="1479296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37</xdr:row>
      <xdr:rowOff>109855</xdr:rowOff>
    </xdr:from>
    <xdr:ext cx="762000" cy="254000"/>
    <xdr:sp macro="" textlink="">
      <xdr:nvSpPr>
        <xdr:cNvPr id="324" name="補助費等該当値テキスト"/>
        <xdr:cNvSpPr txBox="1"/>
      </xdr:nvSpPr>
      <xdr:spPr>
        <a:xfrm>
          <a:off x="14915515" y="64535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25" name="楕円 324"/>
        <xdr:cNvSpPr/>
      </xdr:nvSpPr>
      <xdr:spPr>
        <a:xfrm>
          <a:off x="1403604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133350</xdr:rowOff>
    </xdr:from>
    <xdr:ext cx="731520" cy="254000"/>
    <xdr:sp macro="" textlink="">
      <xdr:nvSpPr>
        <xdr:cNvPr id="326" name="テキスト ボックス 325"/>
        <xdr:cNvSpPr txBox="1"/>
      </xdr:nvSpPr>
      <xdr:spPr>
        <a:xfrm>
          <a:off x="13746480" y="596265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67310</xdr:rowOff>
    </xdr:from>
    <xdr:to xmlns:xdr="http://schemas.openxmlformats.org/drawingml/2006/spreadsheetDrawing">
      <xdr:col>74</xdr:col>
      <xdr:colOff>31750</xdr:colOff>
      <xdr:row>36</xdr:row>
      <xdr:rowOff>168910</xdr:rowOff>
    </xdr:to>
    <xdr:sp macro="" textlink="">
      <xdr:nvSpPr>
        <xdr:cNvPr id="327" name="楕円 326"/>
        <xdr:cNvSpPr/>
      </xdr:nvSpPr>
      <xdr:spPr>
        <a:xfrm>
          <a:off x="13248640" y="62395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7620</xdr:rowOff>
    </xdr:from>
    <xdr:ext cx="762000" cy="254000"/>
    <xdr:sp macro="" textlink="">
      <xdr:nvSpPr>
        <xdr:cNvPr id="328" name="テキスト ボックス 327"/>
        <xdr:cNvSpPr txBox="1"/>
      </xdr:nvSpPr>
      <xdr:spPr>
        <a:xfrm>
          <a:off x="12938760" y="60083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113030</xdr:rowOff>
    </xdr:from>
    <xdr:to xmlns:xdr="http://schemas.openxmlformats.org/drawingml/2006/spreadsheetDrawing">
      <xdr:col>69</xdr:col>
      <xdr:colOff>142875</xdr:colOff>
      <xdr:row>37</xdr:row>
      <xdr:rowOff>43180</xdr:rowOff>
    </xdr:to>
    <xdr:sp macro="" textlink="">
      <xdr:nvSpPr>
        <xdr:cNvPr id="329" name="楕円 328"/>
        <xdr:cNvSpPr/>
      </xdr:nvSpPr>
      <xdr:spPr>
        <a:xfrm>
          <a:off x="1244092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53340</xdr:rowOff>
    </xdr:from>
    <xdr:ext cx="762000" cy="254000"/>
    <xdr:sp macro="" textlink="">
      <xdr:nvSpPr>
        <xdr:cNvPr id="330" name="テキスト ボックス 329"/>
        <xdr:cNvSpPr txBox="1"/>
      </xdr:nvSpPr>
      <xdr:spPr>
        <a:xfrm>
          <a:off x="12151360" y="60540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99060</xdr:rowOff>
    </xdr:from>
    <xdr:to xmlns:xdr="http://schemas.openxmlformats.org/drawingml/2006/spreadsheetDrawing">
      <xdr:col>65</xdr:col>
      <xdr:colOff>53975</xdr:colOff>
      <xdr:row>37</xdr:row>
      <xdr:rowOff>29210</xdr:rowOff>
    </xdr:to>
    <xdr:sp macro="" textlink="">
      <xdr:nvSpPr>
        <xdr:cNvPr id="331" name="楕円 330"/>
        <xdr:cNvSpPr/>
      </xdr:nvSpPr>
      <xdr:spPr>
        <a:xfrm>
          <a:off x="11653520" y="62712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39370</xdr:rowOff>
    </xdr:from>
    <xdr:ext cx="762000" cy="259080"/>
    <xdr:sp macro="" textlink="">
      <xdr:nvSpPr>
        <xdr:cNvPr id="332" name="テキスト ボックス 331"/>
        <xdr:cNvSpPr txBox="1"/>
      </xdr:nvSpPr>
      <xdr:spPr>
        <a:xfrm>
          <a:off x="1134364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3" name="正方形/長方形 332"/>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0" name="正方形/長方形 339"/>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2" name="正方形/長方形 341"/>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類似団体平均と比較するとやや下回っている。複合施設整備事業等の大規模事業にかかる地方債の償還開始に加えて、今後は大和平野中央田園都市構想事業や広域ごみ処理施設建設事業等の地方債の借入が増加するため、公債費は増加する見込み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緊急度・住民ニーズを的確に把握した事業の選択により、地方債の発行を最小限に抑え、公債費の削減に努めていく。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4" name="テキスト ボックス 343"/>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5" name="直線コネクタ 344"/>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46" name="テキスト ボックス 345"/>
        <xdr:cNvSpPr txBox="1"/>
      </xdr:nvSpPr>
      <xdr:spPr>
        <a:xfrm>
          <a:off x="23368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179705</xdr:colOff>
      <xdr:row>81</xdr:row>
      <xdr:rowOff>146050</xdr:rowOff>
    </xdr:to>
    <xdr:cxnSp macro="">
      <xdr:nvCxnSpPr>
        <xdr:cNvPr id="347" name="直線コネクタ 346"/>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920" cy="259080"/>
    <xdr:sp macro="" textlink="">
      <xdr:nvSpPr>
        <xdr:cNvPr id="348" name="テキスト ボックス 347"/>
        <xdr:cNvSpPr txBox="1"/>
      </xdr:nvSpPr>
      <xdr:spPr>
        <a:xfrm>
          <a:off x="23368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179705</xdr:colOff>
      <xdr:row>79</xdr:row>
      <xdr:rowOff>107950</xdr:rowOff>
    </xdr:to>
    <xdr:cxnSp macro="">
      <xdr:nvCxnSpPr>
        <xdr:cNvPr id="349" name="直線コネクタ 348"/>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920" cy="259080"/>
    <xdr:sp macro="" textlink="">
      <xdr:nvSpPr>
        <xdr:cNvPr id="350" name="テキスト ボックス 349"/>
        <xdr:cNvSpPr txBox="1"/>
      </xdr:nvSpPr>
      <xdr:spPr>
        <a:xfrm>
          <a:off x="23368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179705</xdr:colOff>
      <xdr:row>77</xdr:row>
      <xdr:rowOff>69850</xdr:rowOff>
    </xdr:to>
    <xdr:cxnSp macro="">
      <xdr:nvCxnSpPr>
        <xdr:cNvPr id="351" name="直線コネクタ 350"/>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920" cy="254000"/>
    <xdr:sp macro="" textlink="">
      <xdr:nvSpPr>
        <xdr:cNvPr id="352" name="テキスト ボックス 351"/>
        <xdr:cNvSpPr txBox="1"/>
      </xdr:nvSpPr>
      <xdr:spPr>
        <a:xfrm>
          <a:off x="23368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179705</xdr:colOff>
      <xdr:row>75</xdr:row>
      <xdr:rowOff>31750</xdr:rowOff>
    </xdr:to>
    <xdr:cxnSp macro="">
      <xdr:nvCxnSpPr>
        <xdr:cNvPr id="353" name="直線コネクタ 352"/>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920" cy="259080"/>
    <xdr:sp macro="" textlink="">
      <xdr:nvSpPr>
        <xdr:cNvPr id="354" name="テキスト ボックス 353"/>
        <xdr:cNvSpPr txBox="1"/>
      </xdr:nvSpPr>
      <xdr:spPr>
        <a:xfrm>
          <a:off x="23368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179705</xdr:colOff>
      <xdr:row>72</xdr:row>
      <xdr:rowOff>165100</xdr:rowOff>
    </xdr:to>
    <xdr:cxnSp macro="">
      <xdr:nvCxnSpPr>
        <xdr:cNvPr id="355" name="直線コネクタ 354"/>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920" cy="259080"/>
    <xdr:sp macro="" textlink="">
      <xdr:nvSpPr>
        <xdr:cNvPr id="356" name="テキスト ボックス 355"/>
        <xdr:cNvSpPr txBox="1"/>
      </xdr:nvSpPr>
      <xdr:spPr>
        <a:xfrm>
          <a:off x="23368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57" name="直線コネクタ 356"/>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58"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35560</xdr:rowOff>
    </xdr:from>
    <xdr:to xmlns:xdr="http://schemas.openxmlformats.org/drawingml/2006/spreadsheetDrawing">
      <xdr:col>24</xdr:col>
      <xdr:colOff>25400</xdr:colOff>
      <xdr:row>81</xdr:row>
      <xdr:rowOff>73660</xdr:rowOff>
    </xdr:to>
    <xdr:cxnSp macro="">
      <xdr:nvCxnSpPr>
        <xdr:cNvPr id="359" name="直線コネクタ 358"/>
        <xdr:cNvCxnSpPr/>
      </xdr:nvCxnSpPr>
      <xdr:spPr>
        <a:xfrm flipV="1">
          <a:off x="4338320" y="1255141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45720</xdr:rowOff>
    </xdr:from>
    <xdr:ext cx="762000" cy="259080"/>
    <xdr:sp macro="" textlink="">
      <xdr:nvSpPr>
        <xdr:cNvPr id="360" name="公債費最小値テキスト"/>
        <xdr:cNvSpPr txBox="1"/>
      </xdr:nvSpPr>
      <xdr:spPr>
        <a:xfrm>
          <a:off x="442722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73660</xdr:rowOff>
    </xdr:from>
    <xdr:to xmlns:xdr="http://schemas.openxmlformats.org/drawingml/2006/spreadsheetDrawing">
      <xdr:col>24</xdr:col>
      <xdr:colOff>114300</xdr:colOff>
      <xdr:row>81</xdr:row>
      <xdr:rowOff>73660</xdr:rowOff>
    </xdr:to>
    <xdr:cxnSp macro="">
      <xdr:nvCxnSpPr>
        <xdr:cNvPr id="361" name="直線コネクタ 360"/>
        <xdr:cNvCxnSpPr/>
      </xdr:nvCxnSpPr>
      <xdr:spPr>
        <a:xfrm>
          <a:off x="4269740" y="139611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121920</xdr:rowOff>
    </xdr:from>
    <xdr:ext cx="762000" cy="254000"/>
    <xdr:sp macro="" textlink="">
      <xdr:nvSpPr>
        <xdr:cNvPr id="362" name="公債費最大値テキスト"/>
        <xdr:cNvSpPr txBox="1"/>
      </xdr:nvSpPr>
      <xdr:spPr>
        <a:xfrm>
          <a:off x="4427220" y="12294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35560</xdr:rowOff>
    </xdr:from>
    <xdr:to xmlns:xdr="http://schemas.openxmlformats.org/drawingml/2006/spreadsheetDrawing">
      <xdr:col>24</xdr:col>
      <xdr:colOff>114300</xdr:colOff>
      <xdr:row>73</xdr:row>
      <xdr:rowOff>35560</xdr:rowOff>
    </xdr:to>
    <xdr:cxnSp macro="">
      <xdr:nvCxnSpPr>
        <xdr:cNvPr id="363" name="直線コネクタ 362"/>
        <xdr:cNvCxnSpPr/>
      </xdr:nvCxnSpPr>
      <xdr:spPr>
        <a:xfrm>
          <a:off x="4269740" y="125514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76</xdr:row>
      <xdr:rowOff>50800</xdr:rowOff>
    </xdr:from>
    <xdr:to xmlns:xdr="http://schemas.openxmlformats.org/drawingml/2006/spreadsheetDrawing">
      <xdr:col>24</xdr:col>
      <xdr:colOff>25400</xdr:colOff>
      <xdr:row>76</xdr:row>
      <xdr:rowOff>88900</xdr:rowOff>
    </xdr:to>
    <xdr:cxnSp macro="">
      <xdr:nvCxnSpPr>
        <xdr:cNvPr id="364" name="直線コネクタ 363"/>
        <xdr:cNvCxnSpPr/>
      </xdr:nvCxnSpPr>
      <xdr:spPr>
        <a:xfrm>
          <a:off x="3594100" y="13081000"/>
          <a:ext cx="7442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25400</xdr:rowOff>
    </xdr:from>
    <xdr:ext cx="762000" cy="259080"/>
    <xdr:sp macro="" textlink="">
      <xdr:nvSpPr>
        <xdr:cNvPr id="365" name="公債費平均値テキスト"/>
        <xdr:cNvSpPr txBox="1"/>
      </xdr:nvSpPr>
      <xdr:spPr>
        <a:xfrm>
          <a:off x="442722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53340</xdr:rowOff>
    </xdr:from>
    <xdr:to xmlns:xdr="http://schemas.openxmlformats.org/drawingml/2006/spreadsheetDrawing">
      <xdr:col>24</xdr:col>
      <xdr:colOff>76200</xdr:colOff>
      <xdr:row>76</xdr:row>
      <xdr:rowOff>154940</xdr:rowOff>
    </xdr:to>
    <xdr:sp macro="" textlink="">
      <xdr:nvSpPr>
        <xdr:cNvPr id="366" name="フローチャート: 判断 365"/>
        <xdr:cNvSpPr/>
      </xdr:nvSpPr>
      <xdr:spPr>
        <a:xfrm>
          <a:off x="4307840" y="130835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39370</xdr:rowOff>
    </xdr:from>
    <xdr:to xmlns:xdr="http://schemas.openxmlformats.org/drawingml/2006/spreadsheetDrawing">
      <xdr:col>19</xdr:col>
      <xdr:colOff>179705</xdr:colOff>
      <xdr:row>76</xdr:row>
      <xdr:rowOff>50800</xdr:rowOff>
    </xdr:to>
    <xdr:cxnSp macro="">
      <xdr:nvCxnSpPr>
        <xdr:cNvPr id="367" name="直線コネクタ 366"/>
        <xdr:cNvCxnSpPr/>
      </xdr:nvCxnSpPr>
      <xdr:spPr>
        <a:xfrm>
          <a:off x="2794000" y="1306957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68" name="フローチャート: 判断 367"/>
        <xdr:cNvSpPr/>
      </xdr:nvSpPr>
      <xdr:spPr>
        <a:xfrm>
          <a:off x="3550920" y="130644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120650</xdr:rowOff>
    </xdr:from>
    <xdr:ext cx="731520" cy="254000"/>
    <xdr:sp macro="" textlink="">
      <xdr:nvSpPr>
        <xdr:cNvPr id="369" name="テキスト ボックス 368"/>
        <xdr:cNvSpPr txBox="1"/>
      </xdr:nvSpPr>
      <xdr:spPr>
        <a:xfrm>
          <a:off x="3241040" y="1315085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31750</xdr:rowOff>
    </xdr:from>
    <xdr:to xmlns:xdr="http://schemas.openxmlformats.org/drawingml/2006/spreadsheetDrawing">
      <xdr:col>15</xdr:col>
      <xdr:colOff>98425</xdr:colOff>
      <xdr:row>76</xdr:row>
      <xdr:rowOff>39370</xdr:rowOff>
    </xdr:to>
    <xdr:cxnSp macro="">
      <xdr:nvCxnSpPr>
        <xdr:cNvPr id="370" name="直線コネクタ 369"/>
        <xdr:cNvCxnSpPr/>
      </xdr:nvCxnSpPr>
      <xdr:spPr>
        <a:xfrm>
          <a:off x="1986280" y="1306195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34290</xdr:rowOff>
    </xdr:from>
    <xdr:to xmlns:xdr="http://schemas.openxmlformats.org/drawingml/2006/spreadsheetDrawing">
      <xdr:col>15</xdr:col>
      <xdr:colOff>149225</xdr:colOff>
      <xdr:row>76</xdr:row>
      <xdr:rowOff>135890</xdr:rowOff>
    </xdr:to>
    <xdr:sp macro="" textlink="">
      <xdr:nvSpPr>
        <xdr:cNvPr id="371" name="フローチャート: 判断 370"/>
        <xdr:cNvSpPr/>
      </xdr:nvSpPr>
      <xdr:spPr>
        <a:xfrm>
          <a:off x="27432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120650</xdr:rowOff>
    </xdr:from>
    <xdr:ext cx="762000" cy="254000"/>
    <xdr:sp macro="" textlink="">
      <xdr:nvSpPr>
        <xdr:cNvPr id="372" name="テキスト ボックス 371"/>
        <xdr:cNvSpPr txBox="1"/>
      </xdr:nvSpPr>
      <xdr:spPr>
        <a:xfrm>
          <a:off x="2453640" y="131508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12700</xdr:rowOff>
    </xdr:from>
    <xdr:to xmlns:xdr="http://schemas.openxmlformats.org/drawingml/2006/spreadsheetDrawing">
      <xdr:col>11</xdr:col>
      <xdr:colOff>9525</xdr:colOff>
      <xdr:row>76</xdr:row>
      <xdr:rowOff>31750</xdr:rowOff>
    </xdr:to>
    <xdr:cxnSp macro="">
      <xdr:nvCxnSpPr>
        <xdr:cNvPr id="373" name="直線コネクタ 372"/>
        <xdr:cNvCxnSpPr/>
      </xdr:nvCxnSpPr>
      <xdr:spPr>
        <a:xfrm>
          <a:off x="1198880" y="13042900"/>
          <a:ext cx="7874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45720</xdr:rowOff>
    </xdr:from>
    <xdr:to xmlns:xdr="http://schemas.openxmlformats.org/drawingml/2006/spreadsheetDrawing">
      <xdr:col>11</xdr:col>
      <xdr:colOff>60325</xdr:colOff>
      <xdr:row>76</xdr:row>
      <xdr:rowOff>147320</xdr:rowOff>
    </xdr:to>
    <xdr:sp macro="" textlink="">
      <xdr:nvSpPr>
        <xdr:cNvPr id="374" name="フローチャート: 判断 373"/>
        <xdr:cNvSpPr/>
      </xdr:nvSpPr>
      <xdr:spPr>
        <a:xfrm>
          <a:off x="1955800" y="130759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132080</xdr:rowOff>
    </xdr:from>
    <xdr:ext cx="762000" cy="254000"/>
    <xdr:sp macro="" textlink="">
      <xdr:nvSpPr>
        <xdr:cNvPr id="375" name="テキスト ボックス 374"/>
        <xdr:cNvSpPr txBox="1"/>
      </xdr:nvSpPr>
      <xdr:spPr>
        <a:xfrm>
          <a:off x="1645920" y="13162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68580</xdr:rowOff>
    </xdr:from>
    <xdr:to xmlns:xdr="http://schemas.openxmlformats.org/drawingml/2006/spreadsheetDrawing">
      <xdr:col>6</xdr:col>
      <xdr:colOff>171450</xdr:colOff>
      <xdr:row>76</xdr:row>
      <xdr:rowOff>170180</xdr:rowOff>
    </xdr:to>
    <xdr:sp macro="" textlink="">
      <xdr:nvSpPr>
        <xdr:cNvPr id="376" name="フローチャート: 判断 375"/>
        <xdr:cNvSpPr/>
      </xdr:nvSpPr>
      <xdr:spPr>
        <a:xfrm>
          <a:off x="114808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154940</xdr:rowOff>
    </xdr:from>
    <xdr:ext cx="756920" cy="254000"/>
    <xdr:sp macro="" textlink="">
      <xdr:nvSpPr>
        <xdr:cNvPr id="377" name="テキスト ボックス 376"/>
        <xdr:cNvSpPr txBox="1"/>
      </xdr:nvSpPr>
      <xdr:spPr>
        <a:xfrm>
          <a:off x="858520" y="131851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6920" cy="259080"/>
    <xdr:sp macro="" textlink="">
      <xdr:nvSpPr>
        <xdr:cNvPr id="378" name="テキスト ボックス 377"/>
        <xdr:cNvSpPr txBox="1"/>
      </xdr:nvSpPr>
      <xdr:spPr>
        <a:xfrm>
          <a:off x="414274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6920" cy="259080"/>
    <xdr:sp macro="" textlink="">
      <xdr:nvSpPr>
        <xdr:cNvPr id="379" name="テキスト ボックス 378"/>
        <xdr:cNvSpPr txBox="1"/>
      </xdr:nvSpPr>
      <xdr:spPr>
        <a:xfrm>
          <a:off x="340614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0" name="テキスト ボックス 379"/>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81" name="テキスト ボックス 380"/>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6920" cy="259080"/>
    <xdr:sp macro="" textlink="">
      <xdr:nvSpPr>
        <xdr:cNvPr id="382" name="テキスト ボックス 381"/>
        <xdr:cNvSpPr txBox="1"/>
      </xdr:nvSpPr>
      <xdr:spPr>
        <a:xfrm>
          <a:off x="10033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38100</xdr:rowOff>
    </xdr:from>
    <xdr:to xmlns:xdr="http://schemas.openxmlformats.org/drawingml/2006/spreadsheetDrawing">
      <xdr:col>24</xdr:col>
      <xdr:colOff>76200</xdr:colOff>
      <xdr:row>76</xdr:row>
      <xdr:rowOff>139700</xdr:rowOff>
    </xdr:to>
    <xdr:sp macro="" textlink="">
      <xdr:nvSpPr>
        <xdr:cNvPr id="383" name="楕円 382"/>
        <xdr:cNvSpPr/>
      </xdr:nvSpPr>
      <xdr:spPr>
        <a:xfrm>
          <a:off x="4307840" y="13068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54610</xdr:rowOff>
    </xdr:from>
    <xdr:ext cx="762000" cy="254000"/>
    <xdr:sp macro="" textlink="">
      <xdr:nvSpPr>
        <xdr:cNvPr id="384" name="公債費該当値テキスト"/>
        <xdr:cNvSpPr txBox="1"/>
      </xdr:nvSpPr>
      <xdr:spPr>
        <a:xfrm>
          <a:off x="4427220" y="12913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0</xdr:rowOff>
    </xdr:from>
    <xdr:to xmlns:xdr="http://schemas.openxmlformats.org/drawingml/2006/spreadsheetDrawing">
      <xdr:col>20</xdr:col>
      <xdr:colOff>38100</xdr:colOff>
      <xdr:row>76</xdr:row>
      <xdr:rowOff>101600</xdr:rowOff>
    </xdr:to>
    <xdr:sp macro="" textlink="">
      <xdr:nvSpPr>
        <xdr:cNvPr id="385" name="楕円 384"/>
        <xdr:cNvSpPr/>
      </xdr:nvSpPr>
      <xdr:spPr>
        <a:xfrm>
          <a:off x="3550920" y="13030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111760</xdr:rowOff>
    </xdr:from>
    <xdr:ext cx="731520" cy="254000"/>
    <xdr:sp macro="" textlink="">
      <xdr:nvSpPr>
        <xdr:cNvPr id="386" name="テキスト ボックス 385"/>
        <xdr:cNvSpPr txBox="1"/>
      </xdr:nvSpPr>
      <xdr:spPr>
        <a:xfrm>
          <a:off x="3241040" y="127990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160020</xdr:rowOff>
    </xdr:from>
    <xdr:to xmlns:xdr="http://schemas.openxmlformats.org/drawingml/2006/spreadsheetDrawing">
      <xdr:col>15</xdr:col>
      <xdr:colOff>149225</xdr:colOff>
      <xdr:row>76</xdr:row>
      <xdr:rowOff>90170</xdr:rowOff>
    </xdr:to>
    <xdr:sp macro="" textlink="">
      <xdr:nvSpPr>
        <xdr:cNvPr id="387" name="楕円 386"/>
        <xdr:cNvSpPr/>
      </xdr:nvSpPr>
      <xdr:spPr>
        <a:xfrm>
          <a:off x="2743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100330</xdr:rowOff>
    </xdr:from>
    <xdr:ext cx="762000" cy="254000"/>
    <xdr:sp macro="" textlink="">
      <xdr:nvSpPr>
        <xdr:cNvPr id="388" name="テキスト ボックス 387"/>
        <xdr:cNvSpPr txBox="1"/>
      </xdr:nvSpPr>
      <xdr:spPr>
        <a:xfrm>
          <a:off x="2453640" y="127876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152400</xdr:rowOff>
    </xdr:from>
    <xdr:to xmlns:xdr="http://schemas.openxmlformats.org/drawingml/2006/spreadsheetDrawing">
      <xdr:col>11</xdr:col>
      <xdr:colOff>60325</xdr:colOff>
      <xdr:row>76</xdr:row>
      <xdr:rowOff>82550</xdr:rowOff>
    </xdr:to>
    <xdr:sp macro="" textlink="">
      <xdr:nvSpPr>
        <xdr:cNvPr id="389" name="楕円 388"/>
        <xdr:cNvSpPr/>
      </xdr:nvSpPr>
      <xdr:spPr>
        <a:xfrm>
          <a:off x="1955800" y="130111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92710</xdr:rowOff>
    </xdr:from>
    <xdr:ext cx="762000" cy="259080"/>
    <xdr:sp macro="" textlink="">
      <xdr:nvSpPr>
        <xdr:cNvPr id="390" name="テキスト ボックス 389"/>
        <xdr:cNvSpPr txBox="1"/>
      </xdr:nvSpPr>
      <xdr:spPr>
        <a:xfrm>
          <a:off x="1645920" y="1278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133350</xdr:rowOff>
    </xdr:from>
    <xdr:to xmlns:xdr="http://schemas.openxmlformats.org/drawingml/2006/spreadsheetDrawing">
      <xdr:col>6</xdr:col>
      <xdr:colOff>171450</xdr:colOff>
      <xdr:row>76</xdr:row>
      <xdr:rowOff>63500</xdr:rowOff>
    </xdr:to>
    <xdr:sp macro="" textlink="">
      <xdr:nvSpPr>
        <xdr:cNvPr id="391" name="楕円 390"/>
        <xdr:cNvSpPr/>
      </xdr:nvSpPr>
      <xdr:spPr>
        <a:xfrm>
          <a:off x="114808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73660</xdr:rowOff>
    </xdr:from>
    <xdr:ext cx="756920" cy="259080"/>
    <xdr:sp macro="" textlink="">
      <xdr:nvSpPr>
        <xdr:cNvPr id="392" name="テキスト ボックス 391"/>
        <xdr:cNvSpPr txBox="1"/>
      </xdr:nvSpPr>
      <xdr:spPr>
        <a:xfrm>
          <a:off x="858520" y="12760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6" name="正方形/長方形 395"/>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7" name="正方形/長方形 396"/>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398" name="正方形/長方形 397"/>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399" name="正方形/長方形 398"/>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0" name="正方形/長方形 399"/>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1" name="正方形/長方形 400"/>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2" name="正方形/長方形 401"/>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3" name="テキスト ボックス 402"/>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chemeClr val="dk1"/>
              </a:solidFill>
              <a:effectLst/>
              <a:latin typeface="ＭＳ Ｐゴシック"/>
              <a:ea typeface="ＭＳ Ｐゴシック"/>
              <a:cs typeface="+mn-cs"/>
            </a:rPr>
            <a:t>　公債費以外に係る経常収支比率は類似団体平均をやや上回っている。今後も継続してゼロベースによる町単独事業の見直し等経費の削減に努める。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4" name="テキスト ボックス 403"/>
        <xdr:cNvSpPr txBox="1"/>
      </xdr:nvSpPr>
      <xdr:spPr>
        <a:xfrm>
          <a:off x="1114806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5" name="直線コネクタ 404"/>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06" name="テキスト ボックス 405"/>
        <xdr:cNvSpPr txBox="1"/>
      </xdr:nvSpPr>
      <xdr:spPr>
        <a:xfrm>
          <a:off x="1073912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7" name="直線コネクタ 406"/>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2920" cy="259080"/>
    <xdr:sp macro="" textlink="">
      <xdr:nvSpPr>
        <xdr:cNvPr id="408" name="テキスト ボックス 407"/>
        <xdr:cNvSpPr txBox="1"/>
      </xdr:nvSpPr>
      <xdr:spPr>
        <a:xfrm>
          <a:off x="1073912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9" name="直線コネクタ 408"/>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2920" cy="259080"/>
    <xdr:sp macro="" textlink="">
      <xdr:nvSpPr>
        <xdr:cNvPr id="410" name="テキスト ボックス 409"/>
        <xdr:cNvSpPr txBox="1"/>
      </xdr:nvSpPr>
      <xdr:spPr>
        <a:xfrm>
          <a:off x="1073912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1" name="直線コネクタ 410"/>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920" cy="254000"/>
    <xdr:sp macro="" textlink="">
      <xdr:nvSpPr>
        <xdr:cNvPr id="412" name="テキスト ボックス 411"/>
        <xdr:cNvSpPr txBox="1"/>
      </xdr:nvSpPr>
      <xdr:spPr>
        <a:xfrm>
          <a:off x="1073912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3" name="直線コネクタ 412"/>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2920" cy="259080"/>
    <xdr:sp macro="" textlink="">
      <xdr:nvSpPr>
        <xdr:cNvPr id="414" name="テキスト ボックス 413"/>
        <xdr:cNvSpPr txBox="1"/>
      </xdr:nvSpPr>
      <xdr:spPr>
        <a:xfrm>
          <a:off x="1073912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5" name="直線コネクタ 414"/>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2920" cy="259080"/>
    <xdr:sp macro="" textlink="">
      <xdr:nvSpPr>
        <xdr:cNvPr id="416" name="テキスト ボックス 415"/>
        <xdr:cNvSpPr txBox="1"/>
      </xdr:nvSpPr>
      <xdr:spPr>
        <a:xfrm>
          <a:off x="1073912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18" name="テキスト ボックス 417"/>
        <xdr:cNvSpPr txBox="1"/>
      </xdr:nvSpPr>
      <xdr:spPr>
        <a:xfrm>
          <a:off x="1073912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107950</xdr:rowOff>
    </xdr:from>
    <xdr:to xmlns:xdr="http://schemas.openxmlformats.org/drawingml/2006/spreadsheetDrawing">
      <xdr:col>82</xdr:col>
      <xdr:colOff>107950</xdr:colOff>
      <xdr:row>82</xdr:row>
      <xdr:rowOff>5080</xdr:rowOff>
    </xdr:to>
    <xdr:cxnSp macro="">
      <xdr:nvCxnSpPr>
        <xdr:cNvPr id="420" name="直線コネクタ 419"/>
        <xdr:cNvCxnSpPr/>
      </xdr:nvCxnSpPr>
      <xdr:spPr>
        <a:xfrm flipV="1">
          <a:off x="14843760" y="1245235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81</xdr:row>
      <xdr:rowOff>148590</xdr:rowOff>
    </xdr:from>
    <xdr:ext cx="762000" cy="259080"/>
    <xdr:sp macro="" textlink="">
      <xdr:nvSpPr>
        <xdr:cNvPr id="421" name="公債費以外最小値テキスト"/>
        <xdr:cNvSpPr txBox="1"/>
      </xdr:nvSpPr>
      <xdr:spPr>
        <a:xfrm>
          <a:off x="14915515"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5080</xdr:rowOff>
    </xdr:from>
    <xdr:to xmlns:xdr="http://schemas.openxmlformats.org/drawingml/2006/spreadsheetDrawing">
      <xdr:col>82</xdr:col>
      <xdr:colOff>179705</xdr:colOff>
      <xdr:row>82</xdr:row>
      <xdr:rowOff>5080</xdr:rowOff>
    </xdr:to>
    <xdr:cxnSp macro="">
      <xdr:nvCxnSpPr>
        <xdr:cNvPr id="422" name="直線コネクタ 421"/>
        <xdr:cNvCxnSpPr/>
      </xdr:nvCxnSpPr>
      <xdr:spPr>
        <a:xfrm>
          <a:off x="14754860" y="140639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71</xdr:row>
      <xdr:rowOff>22860</xdr:rowOff>
    </xdr:from>
    <xdr:ext cx="762000" cy="259080"/>
    <xdr:sp macro="" textlink="">
      <xdr:nvSpPr>
        <xdr:cNvPr id="423" name="公債費以外最大値テキスト"/>
        <xdr:cNvSpPr txBox="1"/>
      </xdr:nvSpPr>
      <xdr:spPr>
        <a:xfrm>
          <a:off x="14915515" y="1219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107950</xdr:rowOff>
    </xdr:from>
    <xdr:to xmlns:xdr="http://schemas.openxmlformats.org/drawingml/2006/spreadsheetDrawing">
      <xdr:col>82</xdr:col>
      <xdr:colOff>179705</xdr:colOff>
      <xdr:row>72</xdr:row>
      <xdr:rowOff>107950</xdr:rowOff>
    </xdr:to>
    <xdr:cxnSp macro="">
      <xdr:nvCxnSpPr>
        <xdr:cNvPr id="424" name="直線コネクタ 423"/>
        <xdr:cNvCxnSpPr/>
      </xdr:nvCxnSpPr>
      <xdr:spPr>
        <a:xfrm>
          <a:off x="14754860" y="124523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77470</xdr:rowOff>
    </xdr:from>
    <xdr:to xmlns:xdr="http://schemas.openxmlformats.org/drawingml/2006/spreadsheetDrawing">
      <xdr:col>82</xdr:col>
      <xdr:colOff>107950</xdr:colOff>
      <xdr:row>77</xdr:row>
      <xdr:rowOff>130810</xdr:rowOff>
    </xdr:to>
    <xdr:cxnSp macro="">
      <xdr:nvCxnSpPr>
        <xdr:cNvPr id="425" name="直線コネクタ 424"/>
        <xdr:cNvCxnSpPr/>
      </xdr:nvCxnSpPr>
      <xdr:spPr>
        <a:xfrm>
          <a:off x="14086840" y="13107670"/>
          <a:ext cx="75692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54610</xdr:rowOff>
    </xdr:from>
    <xdr:ext cx="762000" cy="254000"/>
    <xdr:sp macro="" textlink="">
      <xdr:nvSpPr>
        <xdr:cNvPr id="426" name="公債費以外平均値テキスト"/>
        <xdr:cNvSpPr txBox="1"/>
      </xdr:nvSpPr>
      <xdr:spPr>
        <a:xfrm>
          <a:off x="14915515" y="130848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38100</xdr:rowOff>
    </xdr:from>
    <xdr:to xmlns:xdr="http://schemas.openxmlformats.org/drawingml/2006/spreadsheetDrawing">
      <xdr:col>82</xdr:col>
      <xdr:colOff>158750</xdr:colOff>
      <xdr:row>77</xdr:row>
      <xdr:rowOff>139700</xdr:rowOff>
    </xdr:to>
    <xdr:sp macro="" textlink="">
      <xdr:nvSpPr>
        <xdr:cNvPr id="427" name="フローチャート: 判断 426"/>
        <xdr:cNvSpPr/>
      </xdr:nvSpPr>
      <xdr:spPr>
        <a:xfrm>
          <a:off x="1479296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76</xdr:row>
      <xdr:rowOff>77470</xdr:rowOff>
    </xdr:from>
    <xdr:to xmlns:xdr="http://schemas.openxmlformats.org/drawingml/2006/spreadsheetDrawing">
      <xdr:col>78</xdr:col>
      <xdr:colOff>69850</xdr:colOff>
      <xdr:row>77</xdr:row>
      <xdr:rowOff>123190</xdr:rowOff>
    </xdr:to>
    <xdr:cxnSp macro="">
      <xdr:nvCxnSpPr>
        <xdr:cNvPr id="428" name="直線コネクタ 427"/>
        <xdr:cNvCxnSpPr/>
      </xdr:nvCxnSpPr>
      <xdr:spPr>
        <a:xfrm flipV="1">
          <a:off x="13298170" y="13107670"/>
          <a:ext cx="78867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102870</xdr:rowOff>
    </xdr:from>
    <xdr:to xmlns:xdr="http://schemas.openxmlformats.org/drawingml/2006/spreadsheetDrawing">
      <xdr:col>78</xdr:col>
      <xdr:colOff>120650</xdr:colOff>
      <xdr:row>77</xdr:row>
      <xdr:rowOff>33020</xdr:rowOff>
    </xdr:to>
    <xdr:sp macro="" textlink="">
      <xdr:nvSpPr>
        <xdr:cNvPr id="429" name="フローチャート: 判断 428"/>
        <xdr:cNvSpPr/>
      </xdr:nvSpPr>
      <xdr:spPr>
        <a:xfrm>
          <a:off x="1403604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17780</xdr:rowOff>
    </xdr:from>
    <xdr:ext cx="731520" cy="254000"/>
    <xdr:sp macro="" textlink="">
      <xdr:nvSpPr>
        <xdr:cNvPr id="430" name="テキスト ボックス 429"/>
        <xdr:cNvSpPr txBox="1"/>
      </xdr:nvSpPr>
      <xdr:spPr>
        <a:xfrm>
          <a:off x="13746480" y="1321943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123190</xdr:rowOff>
    </xdr:from>
    <xdr:to xmlns:xdr="http://schemas.openxmlformats.org/drawingml/2006/spreadsheetDrawing">
      <xdr:col>73</xdr:col>
      <xdr:colOff>179705</xdr:colOff>
      <xdr:row>78</xdr:row>
      <xdr:rowOff>39370</xdr:rowOff>
    </xdr:to>
    <xdr:cxnSp macro="">
      <xdr:nvCxnSpPr>
        <xdr:cNvPr id="431" name="直線コネクタ 430"/>
        <xdr:cNvCxnSpPr/>
      </xdr:nvCxnSpPr>
      <xdr:spPr>
        <a:xfrm flipV="1">
          <a:off x="12491720" y="13324840"/>
          <a:ext cx="8064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11430</xdr:rowOff>
    </xdr:from>
    <xdr:to xmlns:xdr="http://schemas.openxmlformats.org/drawingml/2006/spreadsheetDrawing">
      <xdr:col>74</xdr:col>
      <xdr:colOff>31750</xdr:colOff>
      <xdr:row>78</xdr:row>
      <xdr:rowOff>113030</xdr:rowOff>
    </xdr:to>
    <xdr:sp macro="" textlink="">
      <xdr:nvSpPr>
        <xdr:cNvPr id="432" name="フローチャート: 判断 431"/>
        <xdr:cNvSpPr/>
      </xdr:nvSpPr>
      <xdr:spPr>
        <a:xfrm>
          <a:off x="13248640" y="1338453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97790</xdr:rowOff>
    </xdr:from>
    <xdr:ext cx="762000" cy="254000"/>
    <xdr:sp macro="" textlink="">
      <xdr:nvSpPr>
        <xdr:cNvPr id="433" name="テキスト ボックス 432"/>
        <xdr:cNvSpPr txBox="1"/>
      </xdr:nvSpPr>
      <xdr:spPr>
        <a:xfrm>
          <a:off x="12938760" y="134708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39370</xdr:rowOff>
    </xdr:from>
    <xdr:to xmlns:xdr="http://schemas.openxmlformats.org/drawingml/2006/spreadsheetDrawing">
      <xdr:col>69</xdr:col>
      <xdr:colOff>92075</xdr:colOff>
      <xdr:row>78</xdr:row>
      <xdr:rowOff>73660</xdr:rowOff>
    </xdr:to>
    <xdr:cxnSp macro="">
      <xdr:nvCxnSpPr>
        <xdr:cNvPr id="434" name="直線コネクタ 433"/>
        <xdr:cNvCxnSpPr/>
      </xdr:nvCxnSpPr>
      <xdr:spPr>
        <a:xfrm flipV="1">
          <a:off x="11684000" y="13412470"/>
          <a:ext cx="8077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38100</xdr:rowOff>
    </xdr:from>
    <xdr:to xmlns:xdr="http://schemas.openxmlformats.org/drawingml/2006/spreadsheetDrawing">
      <xdr:col>69</xdr:col>
      <xdr:colOff>142875</xdr:colOff>
      <xdr:row>78</xdr:row>
      <xdr:rowOff>139700</xdr:rowOff>
    </xdr:to>
    <xdr:sp macro="" textlink="">
      <xdr:nvSpPr>
        <xdr:cNvPr id="435" name="フローチャート: 判断 434"/>
        <xdr:cNvSpPr/>
      </xdr:nvSpPr>
      <xdr:spPr>
        <a:xfrm>
          <a:off x="1244092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124460</xdr:rowOff>
    </xdr:from>
    <xdr:ext cx="762000" cy="259080"/>
    <xdr:sp macro="" textlink="">
      <xdr:nvSpPr>
        <xdr:cNvPr id="436" name="テキスト ボックス 435"/>
        <xdr:cNvSpPr txBox="1"/>
      </xdr:nvSpPr>
      <xdr:spPr>
        <a:xfrm>
          <a:off x="1215136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0</xdr:rowOff>
    </xdr:from>
    <xdr:to xmlns:xdr="http://schemas.openxmlformats.org/drawingml/2006/spreadsheetDrawing">
      <xdr:col>65</xdr:col>
      <xdr:colOff>53975</xdr:colOff>
      <xdr:row>78</xdr:row>
      <xdr:rowOff>101600</xdr:rowOff>
    </xdr:to>
    <xdr:sp macro="" textlink="">
      <xdr:nvSpPr>
        <xdr:cNvPr id="437" name="フローチャート: 判断 436"/>
        <xdr:cNvSpPr/>
      </xdr:nvSpPr>
      <xdr:spPr>
        <a:xfrm>
          <a:off x="11653520" y="133731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111760</xdr:rowOff>
    </xdr:from>
    <xdr:ext cx="762000" cy="254000"/>
    <xdr:sp macro="" textlink="">
      <xdr:nvSpPr>
        <xdr:cNvPr id="438" name="テキスト ボックス 437"/>
        <xdr:cNvSpPr txBox="1"/>
      </xdr:nvSpPr>
      <xdr:spPr>
        <a:xfrm>
          <a:off x="11343640" y="13141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6920" cy="259080"/>
    <xdr:sp macro="" textlink="">
      <xdr:nvSpPr>
        <xdr:cNvPr id="439" name="テキスト ボックス 438"/>
        <xdr:cNvSpPr txBox="1"/>
      </xdr:nvSpPr>
      <xdr:spPr>
        <a:xfrm>
          <a:off x="1464818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0" name="テキスト ボックス 439"/>
        <xdr:cNvSpPr txBox="1"/>
      </xdr:nvSpPr>
      <xdr:spPr>
        <a:xfrm>
          <a:off x="1389126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1" name="テキスト ボックス 440"/>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43" name="テキスト ボックス 442"/>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80010</xdr:rowOff>
    </xdr:from>
    <xdr:to xmlns:xdr="http://schemas.openxmlformats.org/drawingml/2006/spreadsheetDrawing">
      <xdr:col>82</xdr:col>
      <xdr:colOff>158750</xdr:colOff>
      <xdr:row>78</xdr:row>
      <xdr:rowOff>10160</xdr:rowOff>
    </xdr:to>
    <xdr:sp macro="" textlink="">
      <xdr:nvSpPr>
        <xdr:cNvPr id="444" name="楕円 443"/>
        <xdr:cNvSpPr/>
      </xdr:nvSpPr>
      <xdr:spPr>
        <a:xfrm>
          <a:off x="1479296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52070</xdr:rowOff>
    </xdr:from>
    <xdr:ext cx="762000" cy="254000"/>
    <xdr:sp macro="" textlink="">
      <xdr:nvSpPr>
        <xdr:cNvPr id="445" name="公債費以外該当値テキスト"/>
        <xdr:cNvSpPr txBox="1"/>
      </xdr:nvSpPr>
      <xdr:spPr>
        <a:xfrm>
          <a:off x="14915515" y="13253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26670</xdr:rowOff>
    </xdr:from>
    <xdr:to xmlns:xdr="http://schemas.openxmlformats.org/drawingml/2006/spreadsheetDrawing">
      <xdr:col>78</xdr:col>
      <xdr:colOff>120650</xdr:colOff>
      <xdr:row>76</xdr:row>
      <xdr:rowOff>128270</xdr:rowOff>
    </xdr:to>
    <xdr:sp macro="" textlink="">
      <xdr:nvSpPr>
        <xdr:cNvPr id="446" name="楕円 445"/>
        <xdr:cNvSpPr/>
      </xdr:nvSpPr>
      <xdr:spPr>
        <a:xfrm>
          <a:off x="1403604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138430</xdr:rowOff>
    </xdr:from>
    <xdr:ext cx="731520" cy="259080"/>
    <xdr:sp macro="" textlink="">
      <xdr:nvSpPr>
        <xdr:cNvPr id="447" name="テキスト ボックス 446"/>
        <xdr:cNvSpPr txBox="1"/>
      </xdr:nvSpPr>
      <xdr:spPr>
        <a:xfrm>
          <a:off x="13746480" y="128257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72390</xdr:rowOff>
    </xdr:from>
    <xdr:to xmlns:xdr="http://schemas.openxmlformats.org/drawingml/2006/spreadsheetDrawing">
      <xdr:col>74</xdr:col>
      <xdr:colOff>31750</xdr:colOff>
      <xdr:row>78</xdr:row>
      <xdr:rowOff>2540</xdr:rowOff>
    </xdr:to>
    <xdr:sp macro="" textlink="">
      <xdr:nvSpPr>
        <xdr:cNvPr id="448" name="楕円 447"/>
        <xdr:cNvSpPr/>
      </xdr:nvSpPr>
      <xdr:spPr>
        <a:xfrm>
          <a:off x="13248640" y="132740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12700</xdr:rowOff>
    </xdr:from>
    <xdr:ext cx="762000" cy="259080"/>
    <xdr:sp macro="" textlink="">
      <xdr:nvSpPr>
        <xdr:cNvPr id="449" name="テキスト ボックス 448"/>
        <xdr:cNvSpPr txBox="1"/>
      </xdr:nvSpPr>
      <xdr:spPr>
        <a:xfrm>
          <a:off x="12938760" y="1304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160020</xdr:rowOff>
    </xdr:from>
    <xdr:to xmlns:xdr="http://schemas.openxmlformats.org/drawingml/2006/spreadsheetDrawing">
      <xdr:col>69</xdr:col>
      <xdr:colOff>142875</xdr:colOff>
      <xdr:row>78</xdr:row>
      <xdr:rowOff>90170</xdr:rowOff>
    </xdr:to>
    <xdr:sp macro="" textlink="">
      <xdr:nvSpPr>
        <xdr:cNvPr id="450" name="楕円 449"/>
        <xdr:cNvSpPr/>
      </xdr:nvSpPr>
      <xdr:spPr>
        <a:xfrm>
          <a:off x="1244092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100330</xdr:rowOff>
    </xdr:from>
    <xdr:ext cx="762000" cy="254000"/>
    <xdr:sp macro="" textlink="">
      <xdr:nvSpPr>
        <xdr:cNvPr id="451" name="テキスト ボックス 450"/>
        <xdr:cNvSpPr txBox="1"/>
      </xdr:nvSpPr>
      <xdr:spPr>
        <a:xfrm>
          <a:off x="12151360" y="13130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22860</xdr:rowOff>
    </xdr:from>
    <xdr:to xmlns:xdr="http://schemas.openxmlformats.org/drawingml/2006/spreadsheetDrawing">
      <xdr:col>65</xdr:col>
      <xdr:colOff>53975</xdr:colOff>
      <xdr:row>78</xdr:row>
      <xdr:rowOff>124460</xdr:rowOff>
    </xdr:to>
    <xdr:sp macro="" textlink="">
      <xdr:nvSpPr>
        <xdr:cNvPr id="452" name="楕円 451"/>
        <xdr:cNvSpPr/>
      </xdr:nvSpPr>
      <xdr:spPr>
        <a:xfrm>
          <a:off x="11653520" y="13395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109220</xdr:rowOff>
    </xdr:from>
    <xdr:ext cx="762000" cy="254000"/>
    <xdr:sp macro="" textlink="">
      <xdr:nvSpPr>
        <xdr:cNvPr id="453" name="テキスト ボックス 452"/>
        <xdr:cNvSpPr txBox="1"/>
      </xdr:nvSpPr>
      <xdr:spPr>
        <a:xfrm>
          <a:off x="11343640" y="134823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奈良県三宅町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6400" cy="269240"/>
    <xdr:sp macro="" textlink="">
      <xdr:nvSpPr>
        <xdr:cNvPr id="29" name="テキスト ボックス 28"/>
        <xdr:cNvSpPr txBox="1"/>
      </xdr:nvSpPr>
      <xdr:spPr>
        <a:xfrm>
          <a:off x="1524000" y="1236980"/>
          <a:ext cx="4064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56920" cy="248285"/>
    <xdr:sp macro="" textlink="">
      <xdr:nvSpPr>
        <xdr:cNvPr id="31" name="テキスト ボックス 30"/>
        <xdr:cNvSpPr txBox="1"/>
      </xdr:nvSpPr>
      <xdr:spPr>
        <a:xfrm>
          <a:off x="1250950" y="372872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1949450" y="3495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106680</xdr:rowOff>
    </xdr:from>
    <xdr:ext cx="756920" cy="248285"/>
    <xdr:sp macro="" textlink="">
      <xdr:nvSpPr>
        <xdr:cNvPr id="33" name="テキスト ボックス 32"/>
        <xdr:cNvSpPr txBox="1"/>
      </xdr:nvSpPr>
      <xdr:spPr>
        <a:xfrm>
          <a:off x="1250950" y="335661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40005</xdr:rowOff>
    </xdr:from>
    <xdr:to xmlns:xdr="http://schemas.openxmlformats.org/drawingml/2006/spreadsheetDrawing">
      <xdr:col>33</xdr:col>
      <xdr:colOff>114300</xdr:colOff>
      <xdr:row>18</xdr:row>
      <xdr:rowOff>40005</xdr:rowOff>
    </xdr:to>
    <xdr:cxnSp macro="">
      <xdr:nvCxnSpPr>
        <xdr:cNvPr id="34" name="直線コネクタ 33"/>
        <xdr:cNvCxnSpPr/>
      </xdr:nvCxnSpPr>
      <xdr:spPr>
        <a:xfrm>
          <a:off x="1949450" y="31222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69215</xdr:rowOff>
    </xdr:from>
    <xdr:ext cx="756920" cy="248285"/>
    <xdr:sp macro="" textlink="">
      <xdr:nvSpPr>
        <xdr:cNvPr id="35" name="テキスト ボックス 34"/>
        <xdr:cNvSpPr txBox="1"/>
      </xdr:nvSpPr>
      <xdr:spPr>
        <a:xfrm>
          <a:off x="1250950" y="298386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49450" y="2750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31750</xdr:rowOff>
    </xdr:from>
    <xdr:ext cx="756920" cy="248285"/>
    <xdr:sp macro="" textlink="">
      <xdr:nvSpPr>
        <xdr:cNvPr id="37" name="テキスト ボックス 36"/>
        <xdr:cNvSpPr txBox="1"/>
      </xdr:nvSpPr>
      <xdr:spPr>
        <a:xfrm>
          <a:off x="1250950" y="261112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49450" y="2372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56920" cy="254000"/>
    <xdr:sp macro="" textlink="">
      <xdr:nvSpPr>
        <xdr:cNvPr id="39" name="テキスト ボックス 38"/>
        <xdr:cNvSpPr txBox="1"/>
      </xdr:nvSpPr>
      <xdr:spPr>
        <a:xfrm>
          <a:off x="1250950" y="223139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49450" y="1991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56920" cy="259080"/>
    <xdr:sp macro="" textlink="">
      <xdr:nvSpPr>
        <xdr:cNvPr id="41" name="テキスト ボックス 40"/>
        <xdr:cNvSpPr txBox="1"/>
      </xdr:nvSpPr>
      <xdr:spPr>
        <a:xfrm>
          <a:off x="1250950" y="18497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6920" cy="252095"/>
    <xdr:sp macro="" textlink="">
      <xdr:nvSpPr>
        <xdr:cNvPr id="43" name="テキスト ボックス 42"/>
        <xdr:cNvSpPr txBox="1"/>
      </xdr:nvSpPr>
      <xdr:spPr>
        <a:xfrm>
          <a:off x="1250950" y="147066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64135</xdr:rowOff>
    </xdr:from>
    <xdr:to xmlns:xdr="http://schemas.openxmlformats.org/drawingml/2006/spreadsheetDrawing">
      <xdr:col>29</xdr:col>
      <xdr:colOff>127000</xdr:colOff>
      <xdr:row>18</xdr:row>
      <xdr:rowOff>144780</xdr:rowOff>
    </xdr:to>
    <xdr:cxnSp macro="">
      <xdr:nvCxnSpPr>
        <xdr:cNvPr id="45" name="直線コネクタ 44"/>
        <xdr:cNvCxnSpPr/>
      </xdr:nvCxnSpPr>
      <xdr:spPr>
        <a:xfrm flipV="1">
          <a:off x="5099050" y="1957705"/>
          <a:ext cx="0" cy="12693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117475</xdr:rowOff>
    </xdr:from>
    <xdr:ext cx="762000" cy="253365"/>
    <xdr:sp macro="" textlink="">
      <xdr:nvSpPr>
        <xdr:cNvPr id="46" name="人口1人当たり決算額の推移最小値テキスト130"/>
        <xdr:cNvSpPr txBox="1"/>
      </xdr:nvSpPr>
      <xdr:spPr>
        <a:xfrm>
          <a:off x="5168900" y="31997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144780</xdr:rowOff>
    </xdr:from>
    <xdr:to xmlns:xdr="http://schemas.openxmlformats.org/drawingml/2006/spreadsheetDrawing">
      <xdr:col>30</xdr:col>
      <xdr:colOff>25400</xdr:colOff>
      <xdr:row>18</xdr:row>
      <xdr:rowOff>144780</xdr:rowOff>
    </xdr:to>
    <xdr:cxnSp macro="">
      <xdr:nvCxnSpPr>
        <xdr:cNvPr id="47" name="直線コネクタ 46"/>
        <xdr:cNvCxnSpPr/>
      </xdr:nvCxnSpPr>
      <xdr:spPr>
        <a:xfrm>
          <a:off x="5010150" y="322707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150495</xdr:rowOff>
    </xdr:from>
    <xdr:ext cx="762000" cy="259080"/>
    <xdr:sp macro="" textlink="">
      <xdr:nvSpPr>
        <xdr:cNvPr id="48" name="人口1人当たり決算額の推移最大値テキスト130"/>
        <xdr:cNvSpPr txBox="1"/>
      </xdr:nvSpPr>
      <xdr:spPr>
        <a:xfrm>
          <a:off x="5168900" y="1701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64135</xdr:rowOff>
    </xdr:from>
    <xdr:to xmlns:xdr="http://schemas.openxmlformats.org/drawingml/2006/spreadsheetDrawing">
      <xdr:col>30</xdr:col>
      <xdr:colOff>25400</xdr:colOff>
      <xdr:row>11</xdr:row>
      <xdr:rowOff>64135</xdr:rowOff>
    </xdr:to>
    <xdr:cxnSp macro="">
      <xdr:nvCxnSpPr>
        <xdr:cNvPr id="49" name="直線コネクタ 48"/>
        <xdr:cNvCxnSpPr/>
      </xdr:nvCxnSpPr>
      <xdr:spPr>
        <a:xfrm>
          <a:off x="5010150" y="195770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8255</xdr:rowOff>
    </xdr:from>
    <xdr:to xmlns:xdr="http://schemas.openxmlformats.org/drawingml/2006/spreadsheetDrawing">
      <xdr:col>29</xdr:col>
      <xdr:colOff>127000</xdr:colOff>
      <xdr:row>16</xdr:row>
      <xdr:rowOff>10160</xdr:rowOff>
    </xdr:to>
    <xdr:cxnSp macro="">
      <xdr:nvCxnSpPr>
        <xdr:cNvPr id="50" name="直線コネクタ 49"/>
        <xdr:cNvCxnSpPr/>
      </xdr:nvCxnSpPr>
      <xdr:spPr>
        <a:xfrm flipV="1">
          <a:off x="4508500" y="2755265"/>
          <a:ext cx="59055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87630</xdr:rowOff>
    </xdr:from>
    <xdr:ext cx="762000" cy="250190"/>
    <xdr:sp macro="" textlink="">
      <xdr:nvSpPr>
        <xdr:cNvPr id="51" name="人口1人当たり決算額の推移平均値テキスト130"/>
        <xdr:cNvSpPr txBox="1"/>
      </xdr:nvSpPr>
      <xdr:spPr>
        <a:xfrm>
          <a:off x="5168900" y="249555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69850</xdr:rowOff>
    </xdr:from>
    <xdr:to xmlns:xdr="http://schemas.openxmlformats.org/drawingml/2006/spreadsheetDrawing">
      <xdr:col>29</xdr:col>
      <xdr:colOff>171450</xdr:colOff>
      <xdr:row>16</xdr:row>
      <xdr:rowOff>1270</xdr:rowOff>
    </xdr:to>
    <xdr:sp macro="" textlink="">
      <xdr:nvSpPr>
        <xdr:cNvPr id="52" name="フローチャート: 判断 51"/>
        <xdr:cNvSpPr/>
      </xdr:nvSpPr>
      <xdr:spPr>
        <a:xfrm>
          <a:off x="5048250" y="264922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10160</xdr:rowOff>
    </xdr:from>
    <xdr:to xmlns:xdr="http://schemas.openxmlformats.org/drawingml/2006/spreadsheetDrawing">
      <xdr:col>26</xdr:col>
      <xdr:colOff>50800</xdr:colOff>
      <xdr:row>16</xdr:row>
      <xdr:rowOff>61595</xdr:rowOff>
    </xdr:to>
    <xdr:cxnSp macro="">
      <xdr:nvCxnSpPr>
        <xdr:cNvPr id="53" name="直線コネクタ 52"/>
        <xdr:cNvCxnSpPr/>
      </xdr:nvCxnSpPr>
      <xdr:spPr>
        <a:xfrm flipV="1">
          <a:off x="3886200" y="2757170"/>
          <a:ext cx="6223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86995</xdr:rowOff>
    </xdr:from>
    <xdr:to xmlns:xdr="http://schemas.openxmlformats.org/drawingml/2006/spreadsheetDrawing">
      <xdr:col>26</xdr:col>
      <xdr:colOff>101600</xdr:colOff>
      <xdr:row>16</xdr:row>
      <xdr:rowOff>18415</xdr:rowOff>
    </xdr:to>
    <xdr:sp macro="" textlink="">
      <xdr:nvSpPr>
        <xdr:cNvPr id="54" name="フローチャート: 判断 53"/>
        <xdr:cNvSpPr/>
      </xdr:nvSpPr>
      <xdr:spPr>
        <a:xfrm>
          <a:off x="4457700" y="266636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29210</xdr:rowOff>
    </xdr:from>
    <xdr:ext cx="731520" cy="251460"/>
    <xdr:sp macro="" textlink="">
      <xdr:nvSpPr>
        <xdr:cNvPr id="55" name="テキスト ボックス 54"/>
        <xdr:cNvSpPr txBox="1"/>
      </xdr:nvSpPr>
      <xdr:spPr>
        <a:xfrm>
          <a:off x="4165600" y="2437130"/>
          <a:ext cx="7315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16</xdr:row>
      <xdr:rowOff>7620</xdr:rowOff>
    </xdr:from>
    <xdr:to xmlns:xdr="http://schemas.openxmlformats.org/drawingml/2006/spreadsheetDrawing">
      <xdr:col>22</xdr:col>
      <xdr:colOff>114300</xdr:colOff>
      <xdr:row>16</xdr:row>
      <xdr:rowOff>61595</xdr:rowOff>
    </xdr:to>
    <xdr:cxnSp macro="">
      <xdr:nvCxnSpPr>
        <xdr:cNvPr id="56" name="直線コネクタ 55"/>
        <xdr:cNvCxnSpPr/>
      </xdr:nvCxnSpPr>
      <xdr:spPr>
        <a:xfrm>
          <a:off x="3257550" y="2754630"/>
          <a:ext cx="62865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124460</xdr:rowOff>
    </xdr:from>
    <xdr:to xmlns:xdr="http://schemas.openxmlformats.org/drawingml/2006/spreadsheetDrawing">
      <xdr:col>22</xdr:col>
      <xdr:colOff>165100</xdr:colOff>
      <xdr:row>16</xdr:row>
      <xdr:rowOff>55880</xdr:rowOff>
    </xdr:to>
    <xdr:sp macro="" textlink="">
      <xdr:nvSpPr>
        <xdr:cNvPr id="57" name="フローチャート: 判断 56"/>
        <xdr:cNvSpPr/>
      </xdr:nvSpPr>
      <xdr:spPr>
        <a:xfrm>
          <a:off x="3835400" y="270383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67310</xdr:rowOff>
    </xdr:from>
    <xdr:ext cx="762000" cy="250825"/>
    <xdr:sp macro="" textlink="">
      <xdr:nvSpPr>
        <xdr:cNvPr id="58" name="テキスト ボックス 57"/>
        <xdr:cNvSpPr txBox="1"/>
      </xdr:nvSpPr>
      <xdr:spPr>
        <a:xfrm>
          <a:off x="3543300" y="24752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4445</xdr:rowOff>
    </xdr:from>
    <xdr:to xmlns:xdr="http://schemas.openxmlformats.org/drawingml/2006/spreadsheetDrawing">
      <xdr:col>18</xdr:col>
      <xdr:colOff>171450</xdr:colOff>
      <xdr:row>16</xdr:row>
      <xdr:rowOff>7620</xdr:rowOff>
    </xdr:to>
    <xdr:cxnSp macro="">
      <xdr:nvCxnSpPr>
        <xdr:cNvPr id="59" name="直線コネクタ 58"/>
        <xdr:cNvCxnSpPr/>
      </xdr:nvCxnSpPr>
      <xdr:spPr>
        <a:xfrm>
          <a:off x="2622550" y="2751455"/>
          <a:ext cx="6350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118110</xdr:rowOff>
    </xdr:from>
    <xdr:to xmlns:xdr="http://schemas.openxmlformats.org/drawingml/2006/spreadsheetDrawing">
      <xdr:col>19</xdr:col>
      <xdr:colOff>38100</xdr:colOff>
      <xdr:row>16</xdr:row>
      <xdr:rowOff>50800</xdr:rowOff>
    </xdr:to>
    <xdr:sp macro="" textlink="">
      <xdr:nvSpPr>
        <xdr:cNvPr id="60" name="フローチャート: 判断 59"/>
        <xdr:cNvSpPr/>
      </xdr:nvSpPr>
      <xdr:spPr>
        <a:xfrm>
          <a:off x="3213100" y="2697480"/>
          <a:ext cx="825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14</xdr:row>
      <xdr:rowOff>61595</xdr:rowOff>
    </xdr:from>
    <xdr:ext cx="762000" cy="255905"/>
    <xdr:sp macro="" textlink="">
      <xdr:nvSpPr>
        <xdr:cNvPr id="61" name="テキスト ボックス 60"/>
        <xdr:cNvSpPr txBox="1"/>
      </xdr:nvSpPr>
      <xdr:spPr>
        <a:xfrm>
          <a:off x="2914650" y="2469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147320</xdr:rowOff>
    </xdr:from>
    <xdr:to xmlns:xdr="http://schemas.openxmlformats.org/drawingml/2006/spreadsheetDrawing">
      <xdr:col>15</xdr:col>
      <xdr:colOff>101600</xdr:colOff>
      <xdr:row>16</xdr:row>
      <xdr:rowOff>78740</xdr:rowOff>
    </xdr:to>
    <xdr:sp macro="" textlink="">
      <xdr:nvSpPr>
        <xdr:cNvPr id="62" name="フローチャート: 判断 61"/>
        <xdr:cNvSpPr/>
      </xdr:nvSpPr>
      <xdr:spPr>
        <a:xfrm>
          <a:off x="2571750" y="272669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63500</xdr:rowOff>
    </xdr:from>
    <xdr:ext cx="756920" cy="253365"/>
    <xdr:sp macro="" textlink="">
      <xdr:nvSpPr>
        <xdr:cNvPr id="63" name="テキスト ボックス 62"/>
        <xdr:cNvSpPr txBox="1"/>
      </xdr:nvSpPr>
      <xdr:spPr>
        <a:xfrm>
          <a:off x="2279650" y="281051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4" name="テキスト ボックス 63"/>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5" name="テキスト ボックス 64"/>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6" name="テキスト ボックス 65"/>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7" name="テキスト ボックス 66"/>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8" name="テキスト ボックス 67"/>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127000</xdr:rowOff>
    </xdr:from>
    <xdr:to xmlns:xdr="http://schemas.openxmlformats.org/drawingml/2006/spreadsheetDrawing">
      <xdr:col>29</xdr:col>
      <xdr:colOff>171450</xdr:colOff>
      <xdr:row>16</xdr:row>
      <xdr:rowOff>58420</xdr:rowOff>
    </xdr:to>
    <xdr:sp macro="" textlink="">
      <xdr:nvSpPr>
        <xdr:cNvPr id="69" name="楕円 68"/>
        <xdr:cNvSpPr/>
      </xdr:nvSpPr>
      <xdr:spPr>
        <a:xfrm>
          <a:off x="5048250" y="270637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99060</xdr:rowOff>
    </xdr:from>
    <xdr:ext cx="762000" cy="253365"/>
    <xdr:sp macro="" textlink="">
      <xdr:nvSpPr>
        <xdr:cNvPr id="70" name="人口1人当たり決算額の推移該当値テキスト130"/>
        <xdr:cNvSpPr txBox="1"/>
      </xdr:nvSpPr>
      <xdr:spPr>
        <a:xfrm>
          <a:off x="5168900" y="26784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128270</xdr:rowOff>
    </xdr:from>
    <xdr:to xmlns:xdr="http://schemas.openxmlformats.org/drawingml/2006/spreadsheetDrawing">
      <xdr:col>26</xdr:col>
      <xdr:colOff>101600</xdr:colOff>
      <xdr:row>16</xdr:row>
      <xdr:rowOff>59690</xdr:rowOff>
    </xdr:to>
    <xdr:sp macro="" textlink="">
      <xdr:nvSpPr>
        <xdr:cNvPr id="71" name="楕円 70"/>
        <xdr:cNvSpPr/>
      </xdr:nvSpPr>
      <xdr:spPr>
        <a:xfrm>
          <a:off x="4457700" y="270764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44450</xdr:rowOff>
    </xdr:from>
    <xdr:ext cx="731520" cy="253365"/>
    <xdr:sp macro="" textlink="">
      <xdr:nvSpPr>
        <xdr:cNvPr id="72" name="テキスト ボックス 71"/>
        <xdr:cNvSpPr txBox="1"/>
      </xdr:nvSpPr>
      <xdr:spPr>
        <a:xfrm>
          <a:off x="4165600" y="2791460"/>
          <a:ext cx="7315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12065</xdr:rowOff>
    </xdr:from>
    <xdr:to xmlns:xdr="http://schemas.openxmlformats.org/drawingml/2006/spreadsheetDrawing">
      <xdr:col>22</xdr:col>
      <xdr:colOff>165100</xdr:colOff>
      <xdr:row>16</xdr:row>
      <xdr:rowOff>111125</xdr:rowOff>
    </xdr:to>
    <xdr:sp macro="" textlink="">
      <xdr:nvSpPr>
        <xdr:cNvPr id="73" name="楕円 72"/>
        <xdr:cNvSpPr/>
      </xdr:nvSpPr>
      <xdr:spPr>
        <a:xfrm>
          <a:off x="3835400" y="27590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95885</xdr:rowOff>
    </xdr:from>
    <xdr:ext cx="762000" cy="253365"/>
    <xdr:sp macro="" textlink="">
      <xdr:nvSpPr>
        <xdr:cNvPr id="74" name="テキスト ボックス 73"/>
        <xdr:cNvSpPr txBox="1"/>
      </xdr:nvSpPr>
      <xdr:spPr>
        <a:xfrm>
          <a:off x="3543300" y="2842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126365</xdr:rowOff>
    </xdr:from>
    <xdr:to xmlns:xdr="http://schemas.openxmlformats.org/drawingml/2006/spreadsheetDrawing">
      <xdr:col>19</xdr:col>
      <xdr:colOff>38100</xdr:colOff>
      <xdr:row>16</xdr:row>
      <xdr:rowOff>57785</xdr:rowOff>
    </xdr:to>
    <xdr:sp macro="" textlink="">
      <xdr:nvSpPr>
        <xdr:cNvPr id="75" name="楕円 74"/>
        <xdr:cNvSpPr/>
      </xdr:nvSpPr>
      <xdr:spPr>
        <a:xfrm>
          <a:off x="3213100" y="2705735"/>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16</xdr:row>
      <xdr:rowOff>42545</xdr:rowOff>
    </xdr:from>
    <xdr:ext cx="762000" cy="253365"/>
    <xdr:sp macro="" textlink="">
      <xdr:nvSpPr>
        <xdr:cNvPr id="76" name="テキスト ボックス 75"/>
        <xdr:cNvSpPr txBox="1"/>
      </xdr:nvSpPr>
      <xdr:spPr>
        <a:xfrm>
          <a:off x="2914650" y="27895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122555</xdr:rowOff>
    </xdr:from>
    <xdr:to xmlns:xdr="http://schemas.openxmlformats.org/drawingml/2006/spreadsheetDrawing">
      <xdr:col>15</xdr:col>
      <xdr:colOff>101600</xdr:colOff>
      <xdr:row>16</xdr:row>
      <xdr:rowOff>53975</xdr:rowOff>
    </xdr:to>
    <xdr:sp macro="" textlink="">
      <xdr:nvSpPr>
        <xdr:cNvPr id="77" name="楕円 76"/>
        <xdr:cNvSpPr/>
      </xdr:nvSpPr>
      <xdr:spPr>
        <a:xfrm>
          <a:off x="2571750" y="270192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65405</xdr:rowOff>
    </xdr:from>
    <xdr:ext cx="756920" cy="250825"/>
    <xdr:sp macro="" textlink="">
      <xdr:nvSpPr>
        <xdr:cNvPr id="78" name="テキスト ボックス 77"/>
        <xdr:cNvSpPr txBox="1"/>
      </xdr:nvSpPr>
      <xdr:spPr>
        <a:xfrm>
          <a:off x="2279650" y="2473325"/>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9" name="正方形/長方形 78"/>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4" name="直線コネクタ 83"/>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68580</xdr:rowOff>
    </xdr:to>
    <xdr:sp macro="" textlink="">
      <xdr:nvSpPr>
        <xdr:cNvPr id="89" name="楕円 88"/>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6400" cy="272415"/>
    <xdr:sp macro="" textlink="">
      <xdr:nvSpPr>
        <xdr:cNvPr id="92" name="テキスト ボックス 91"/>
        <xdr:cNvSpPr txBox="1"/>
      </xdr:nvSpPr>
      <xdr:spPr>
        <a:xfrm>
          <a:off x="1524000" y="5166995"/>
          <a:ext cx="40640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140335</xdr:rowOff>
    </xdr:from>
    <xdr:to xmlns:xdr="http://schemas.openxmlformats.org/drawingml/2006/spreadsheetDrawing">
      <xdr:col>33</xdr:col>
      <xdr:colOff>114300</xdr:colOff>
      <xdr:row>38</xdr:row>
      <xdr:rowOff>140335</xdr:rowOff>
    </xdr:to>
    <xdr:cxnSp macro="">
      <xdr:nvCxnSpPr>
        <xdr:cNvPr id="94" name="直線コネクタ 93"/>
        <xdr:cNvCxnSpPr/>
      </xdr:nvCxnSpPr>
      <xdr:spPr>
        <a:xfrm>
          <a:off x="1949450" y="75012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56920" cy="255270"/>
    <xdr:sp macro="" textlink="">
      <xdr:nvSpPr>
        <xdr:cNvPr id="95" name="テキスト ボックス 94"/>
        <xdr:cNvSpPr txBox="1"/>
      </xdr:nvSpPr>
      <xdr:spPr>
        <a:xfrm>
          <a:off x="1250950" y="736219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6" name="直線コネクタ 95"/>
        <xdr:cNvCxnSpPr/>
      </xdr:nvCxnSpPr>
      <xdr:spPr>
        <a:xfrm>
          <a:off x="1949450" y="7178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56920" cy="256540"/>
    <xdr:sp macro="" textlink="">
      <xdr:nvSpPr>
        <xdr:cNvPr id="97" name="テキスト ボックス 96"/>
        <xdr:cNvSpPr txBox="1"/>
      </xdr:nvSpPr>
      <xdr:spPr>
        <a:xfrm>
          <a:off x="1250950" y="7035800"/>
          <a:ext cx="756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8" name="直線コネクタ 97"/>
        <xdr:cNvCxnSpPr/>
      </xdr:nvCxnSpPr>
      <xdr:spPr>
        <a:xfrm>
          <a:off x="1949450" y="68510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56920" cy="259080"/>
    <xdr:sp macro="" textlink="">
      <xdr:nvSpPr>
        <xdr:cNvPr id="99" name="テキスト ボックス 98"/>
        <xdr:cNvSpPr txBox="1"/>
      </xdr:nvSpPr>
      <xdr:spPr>
        <a:xfrm>
          <a:off x="1250950" y="67094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0" name="直線コネクタ 99"/>
        <xdr:cNvCxnSpPr/>
      </xdr:nvCxnSpPr>
      <xdr:spPr>
        <a:xfrm>
          <a:off x="1949450" y="652526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56920" cy="258445"/>
    <xdr:sp macro="" textlink="">
      <xdr:nvSpPr>
        <xdr:cNvPr id="101" name="テキスト ボックス 100"/>
        <xdr:cNvSpPr txBox="1"/>
      </xdr:nvSpPr>
      <xdr:spPr>
        <a:xfrm>
          <a:off x="1250950" y="638238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2" name="直線コネクタ 101"/>
        <xdr:cNvCxnSpPr/>
      </xdr:nvCxnSpPr>
      <xdr:spPr>
        <a:xfrm>
          <a:off x="1949450" y="619823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56920" cy="254000"/>
    <xdr:sp macro="" textlink="">
      <xdr:nvSpPr>
        <xdr:cNvPr id="103" name="テキスト ボックス 102"/>
        <xdr:cNvSpPr txBox="1"/>
      </xdr:nvSpPr>
      <xdr:spPr>
        <a:xfrm>
          <a:off x="1250950" y="60559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4" name="直線コネクタ 103"/>
        <xdr:cNvCxnSpPr/>
      </xdr:nvCxnSpPr>
      <xdr:spPr>
        <a:xfrm>
          <a:off x="1949450" y="58718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56920" cy="259715"/>
    <xdr:sp macro="" textlink="">
      <xdr:nvSpPr>
        <xdr:cNvPr id="105" name="テキスト ボックス 104"/>
        <xdr:cNvSpPr txBox="1"/>
      </xdr:nvSpPr>
      <xdr:spPr>
        <a:xfrm>
          <a:off x="1250950" y="572897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6920" cy="254000"/>
    <xdr:sp macro="" textlink="">
      <xdr:nvSpPr>
        <xdr:cNvPr id="107" name="テキスト ボックス 106"/>
        <xdr:cNvSpPr txBox="1"/>
      </xdr:nvSpPr>
      <xdr:spPr>
        <a:xfrm>
          <a:off x="1250950" y="54032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251460</xdr:rowOff>
    </xdr:from>
    <xdr:to xmlns:xdr="http://schemas.openxmlformats.org/drawingml/2006/spreadsheetDrawing">
      <xdr:col>29</xdr:col>
      <xdr:colOff>127000</xdr:colOff>
      <xdr:row>39</xdr:row>
      <xdr:rowOff>2540</xdr:rowOff>
    </xdr:to>
    <xdr:cxnSp macro="">
      <xdr:nvCxnSpPr>
        <xdr:cNvPr id="109" name="直線コネクタ 108"/>
        <xdr:cNvCxnSpPr/>
      </xdr:nvCxnSpPr>
      <xdr:spPr>
        <a:xfrm flipV="1">
          <a:off x="5099050" y="6069330"/>
          <a:ext cx="0" cy="14617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142875</xdr:rowOff>
    </xdr:from>
    <xdr:ext cx="762000" cy="253365"/>
    <xdr:sp macro="" textlink="">
      <xdr:nvSpPr>
        <xdr:cNvPr id="110" name="人口1人当たり決算額の推移最小値テキスト445"/>
        <xdr:cNvSpPr txBox="1"/>
      </xdr:nvSpPr>
      <xdr:spPr>
        <a:xfrm>
          <a:off x="5168900" y="75037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2540</xdr:rowOff>
    </xdr:from>
    <xdr:to xmlns:xdr="http://schemas.openxmlformats.org/drawingml/2006/spreadsheetDrawing">
      <xdr:col>30</xdr:col>
      <xdr:colOff>25400</xdr:colOff>
      <xdr:row>39</xdr:row>
      <xdr:rowOff>2540</xdr:rowOff>
    </xdr:to>
    <xdr:cxnSp macro="">
      <xdr:nvCxnSpPr>
        <xdr:cNvPr id="111" name="直線コネクタ 110"/>
        <xdr:cNvCxnSpPr/>
      </xdr:nvCxnSpPr>
      <xdr:spPr>
        <a:xfrm>
          <a:off x="5010150" y="753110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167005</xdr:rowOff>
    </xdr:from>
    <xdr:ext cx="762000" cy="255905"/>
    <xdr:sp macro="" textlink="">
      <xdr:nvSpPr>
        <xdr:cNvPr id="112" name="人口1人当たり決算額の推移最大値テキスト445"/>
        <xdr:cNvSpPr txBox="1"/>
      </xdr:nvSpPr>
      <xdr:spPr>
        <a:xfrm>
          <a:off x="5168900" y="58134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251460</xdr:rowOff>
    </xdr:from>
    <xdr:to xmlns:xdr="http://schemas.openxmlformats.org/drawingml/2006/spreadsheetDrawing">
      <xdr:col>30</xdr:col>
      <xdr:colOff>25400</xdr:colOff>
      <xdr:row>33</xdr:row>
      <xdr:rowOff>251460</xdr:rowOff>
    </xdr:to>
    <xdr:cxnSp macro="">
      <xdr:nvCxnSpPr>
        <xdr:cNvPr id="113" name="直線コネクタ 112"/>
        <xdr:cNvCxnSpPr/>
      </xdr:nvCxnSpPr>
      <xdr:spPr>
        <a:xfrm>
          <a:off x="5010150" y="60693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63500</xdr:rowOff>
    </xdr:from>
    <xdr:to xmlns:xdr="http://schemas.openxmlformats.org/drawingml/2006/spreadsheetDrawing">
      <xdr:col>29</xdr:col>
      <xdr:colOff>127000</xdr:colOff>
      <xdr:row>36</xdr:row>
      <xdr:rowOff>113030</xdr:rowOff>
    </xdr:to>
    <xdr:cxnSp macro="">
      <xdr:nvCxnSpPr>
        <xdr:cNvPr id="114" name="直線コネクタ 113"/>
        <xdr:cNvCxnSpPr/>
      </xdr:nvCxnSpPr>
      <xdr:spPr>
        <a:xfrm flipV="1">
          <a:off x="4508500" y="6910070"/>
          <a:ext cx="59055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47625</xdr:rowOff>
    </xdr:from>
    <xdr:ext cx="762000" cy="259715"/>
    <xdr:sp macro="" textlink="">
      <xdr:nvSpPr>
        <xdr:cNvPr id="115" name="人口1人当たり決算額の推移平均値テキスト445"/>
        <xdr:cNvSpPr txBox="1"/>
      </xdr:nvSpPr>
      <xdr:spPr>
        <a:xfrm>
          <a:off x="5168900" y="6894195"/>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52070</xdr:rowOff>
    </xdr:from>
    <xdr:to xmlns:xdr="http://schemas.openxmlformats.org/drawingml/2006/spreadsheetDrawing">
      <xdr:col>29</xdr:col>
      <xdr:colOff>171450</xdr:colOff>
      <xdr:row>36</xdr:row>
      <xdr:rowOff>153670</xdr:rowOff>
    </xdr:to>
    <xdr:sp macro="" textlink="">
      <xdr:nvSpPr>
        <xdr:cNvPr id="116" name="フローチャート: 判断 115"/>
        <xdr:cNvSpPr/>
      </xdr:nvSpPr>
      <xdr:spPr>
        <a:xfrm>
          <a:off x="5048250" y="689864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113030</xdr:rowOff>
    </xdr:from>
    <xdr:to xmlns:xdr="http://schemas.openxmlformats.org/drawingml/2006/spreadsheetDrawing">
      <xdr:col>26</xdr:col>
      <xdr:colOff>50800</xdr:colOff>
      <xdr:row>36</xdr:row>
      <xdr:rowOff>146685</xdr:rowOff>
    </xdr:to>
    <xdr:cxnSp macro="">
      <xdr:nvCxnSpPr>
        <xdr:cNvPr id="117" name="直線コネクタ 116"/>
        <xdr:cNvCxnSpPr/>
      </xdr:nvCxnSpPr>
      <xdr:spPr>
        <a:xfrm flipV="1">
          <a:off x="3886200" y="6959600"/>
          <a:ext cx="6223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78105</xdr:rowOff>
    </xdr:from>
    <xdr:to xmlns:xdr="http://schemas.openxmlformats.org/drawingml/2006/spreadsheetDrawing">
      <xdr:col>26</xdr:col>
      <xdr:colOff>101600</xdr:colOff>
      <xdr:row>37</xdr:row>
      <xdr:rowOff>8255</xdr:rowOff>
    </xdr:to>
    <xdr:sp macro="" textlink="">
      <xdr:nvSpPr>
        <xdr:cNvPr id="118" name="フローチャート: 判断 117"/>
        <xdr:cNvSpPr/>
      </xdr:nvSpPr>
      <xdr:spPr>
        <a:xfrm>
          <a:off x="4457700" y="6924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164465</xdr:rowOff>
    </xdr:from>
    <xdr:ext cx="731520" cy="258445"/>
    <xdr:sp macro="" textlink="">
      <xdr:nvSpPr>
        <xdr:cNvPr id="119" name="テキスト ボックス 118"/>
        <xdr:cNvSpPr txBox="1"/>
      </xdr:nvSpPr>
      <xdr:spPr>
        <a:xfrm>
          <a:off x="4165600" y="7011035"/>
          <a:ext cx="7315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36</xdr:row>
      <xdr:rowOff>146685</xdr:rowOff>
    </xdr:from>
    <xdr:to xmlns:xdr="http://schemas.openxmlformats.org/drawingml/2006/spreadsheetDrawing">
      <xdr:col>22</xdr:col>
      <xdr:colOff>114300</xdr:colOff>
      <xdr:row>37</xdr:row>
      <xdr:rowOff>26670</xdr:rowOff>
    </xdr:to>
    <xdr:cxnSp macro="">
      <xdr:nvCxnSpPr>
        <xdr:cNvPr id="120" name="直線コネクタ 119"/>
        <xdr:cNvCxnSpPr/>
      </xdr:nvCxnSpPr>
      <xdr:spPr>
        <a:xfrm flipV="1">
          <a:off x="3257550" y="6993255"/>
          <a:ext cx="62865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92710</xdr:rowOff>
    </xdr:from>
    <xdr:to xmlns:xdr="http://schemas.openxmlformats.org/drawingml/2006/spreadsheetDrawing">
      <xdr:col>22</xdr:col>
      <xdr:colOff>165100</xdr:colOff>
      <xdr:row>37</xdr:row>
      <xdr:rowOff>22860</xdr:rowOff>
    </xdr:to>
    <xdr:sp macro="" textlink="">
      <xdr:nvSpPr>
        <xdr:cNvPr id="121" name="フローチャート: 判断 120"/>
        <xdr:cNvSpPr/>
      </xdr:nvSpPr>
      <xdr:spPr>
        <a:xfrm>
          <a:off x="3835400" y="693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204470</xdr:rowOff>
    </xdr:from>
    <xdr:ext cx="762000" cy="259080"/>
    <xdr:sp macro="" textlink="">
      <xdr:nvSpPr>
        <xdr:cNvPr id="122" name="テキスト ボックス 121"/>
        <xdr:cNvSpPr txBox="1"/>
      </xdr:nvSpPr>
      <xdr:spPr>
        <a:xfrm>
          <a:off x="3543300" y="670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26670</xdr:rowOff>
    </xdr:from>
    <xdr:to xmlns:xdr="http://schemas.openxmlformats.org/drawingml/2006/spreadsheetDrawing">
      <xdr:col>18</xdr:col>
      <xdr:colOff>171450</xdr:colOff>
      <xdr:row>37</xdr:row>
      <xdr:rowOff>59055</xdr:rowOff>
    </xdr:to>
    <xdr:cxnSp macro="">
      <xdr:nvCxnSpPr>
        <xdr:cNvPr id="123" name="直線コネクタ 122"/>
        <xdr:cNvCxnSpPr/>
      </xdr:nvCxnSpPr>
      <xdr:spPr>
        <a:xfrm flipV="1">
          <a:off x="2622550" y="7044690"/>
          <a:ext cx="6350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95250</xdr:rowOff>
    </xdr:from>
    <xdr:to xmlns:xdr="http://schemas.openxmlformats.org/drawingml/2006/spreadsheetDrawing">
      <xdr:col>19</xdr:col>
      <xdr:colOff>38100</xdr:colOff>
      <xdr:row>37</xdr:row>
      <xdr:rowOff>25400</xdr:rowOff>
    </xdr:to>
    <xdr:sp macro="" textlink="">
      <xdr:nvSpPr>
        <xdr:cNvPr id="124" name="フローチャート: 判断 123"/>
        <xdr:cNvSpPr/>
      </xdr:nvSpPr>
      <xdr:spPr>
        <a:xfrm>
          <a:off x="3213100" y="694182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207010</xdr:rowOff>
    </xdr:from>
    <xdr:ext cx="762000" cy="259080"/>
    <xdr:sp macro="" textlink="">
      <xdr:nvSpPr>
        <xdr:cNvPr id="125" name="テキスト ボックス 124"/>
        <xdr:cNvSpPr txBox="1"/>
      </xdr:nvSpPr>
      <xdr:spPr>
        <a:xfrm>
          <a:off x="2914650" y="671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107950</xdr:rowOff>
    </xdr:from>
    <xdr:to xmlns:xdr="http://schemas.openxmlformats.org/drawingml/2006/spreadsheetDrawing">
      <xdr:col>15</xdr:col>
      <xdr:colOff>101600</xdr:colOff>
      <xdr:row>37</xdr:row>
      <xdr:rowOff>37465</xdr:rowOff>
    </xdr:to>
    <xdr:sp macro="" textlink="">
      <xdr:nvSpPr>
        <xdr:cNvPr id="126" name="フローチャート: 判断 125"/>
        <xdr:cNvSpPr/>
      </xdr:nvSpPr>
      <xdr:spPr>
        <a:xfrm>
          <a:off x="2571750" y="69545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219075</xdr:rowOff>
    </xdr:from>
    <xdr:ext cx="756920" cy="259080"/>
    <xdr:sp macro="" textlink="">
      <xdr:nvSpPr>
        <xdr:cNvPr id="127" name="テキスト ボックス 126"/>
        <xdr:cNvSpPr txBox="1"/>
      </xdr:nvSpPr>
      <xdr:spPr>
        <a:xfrm>
          <a:off x="2279650" y="67227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8" name="テキスト ボックス 127"/>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9" name="テキスト ボックス 128"/>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30" name="テキスト ボックス 129"/>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31" name="テキスト ボックス 130"/>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32" name="テキスト ボックス 131"/>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12065</xdr:rowOff>
    </xdr:from>
    <xdr:to xmlns:xdr="http://schemas.openxmlformats.org/drawingml/2006/spreadsheetDrawing">
      <xdr:col>29</xdr:col>
      <xdr:colOff>171450</xdr:colOff>
      <xdr:row>36</xdr:row>
      <xdr:rowOff>113665</xdr:rowOff>
    </xdr:to>
    <xdr:sp macro="" textlink="">
      <xdr:nvSpPr>
        <xdr:cNvPr id="133" name="楕円 132"/>
        <xdr:cNvSpPr/>
      </xdr:nvSpPr>
      <xdr:spPr>
        <a:xfrm>
          <a:off x="5048250" y="685863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200660</xdr:rowOff>
    </xdr:from>
    <xdr:ext cx="762000" cy="254000"/>
    <xdr:sp macro="" textlink="">
      <xdr:nvSpPr>
        <xdr:cNvPr id="134" name="人口1人当たり決算額の推移該当値テキスト445"/>
        <xdr:cNvSpPr txBox="1"/>
      </xdr:nvSpPr>
      <xdr:spPr>
        <a:xfrm>
          <a:off x="5168900" y="67043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62230</xdr:rowOff>
    </xdr:from>
    <xdr:to xmlns:xdr="http://schemas.openxmlformats.org/drawingml/2006/spreadsheetDrawing">
      <xdr:col>26</xdr:col>
      <xdr:colOff>101600</xdr:colOff>
      <xdr:row>36</xdr:row>
      <xdr:rowOff>163830</xdr:rowOff>
    </xdr:to>
    <xdr:sp macro="" textlink="">
      <xdr:nvSpPr>
        <xdr:cNvPr id="135" name="楕円 134"/>
        <xdr:cNvSpPr/>
      </xdr:nvSpPr>
      <xdr:spPr>
        <a:xfrm>
          <a:off x="4457700" y="690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173355</xdr:rowOff>
    </xdr:from>
    <xdr:ext cx="731520" cy="259080"/>
    <xdr:sp macro="" textlink="">
      <xdr:nvSpPr>
        <xdr:cNvPr id="136" name="テキスト ボックス 135"/>
        <xdr:cNvSpPr txBox="1"/>
      </xdr:nvSpPr>
      <xdr:spPr>
        <a:xfrm>
          <a:off x="4165600" y="667702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95885</xdr:rowOff>
    </xdr:from>
    <xdr:to xmlns:xdr="http://schemas.openxmlformats.org/drawingml/2006/spreadsheetDrawing">
      <xdr:col>22</xdr:col>
      <xdr:colOff>165100</xdr:colOff>
      <xdr:row>37</xdr:row>
      <xdr:rowOff>25400</xdr:rowOff>
    </xdr:to>
    <xdr:sp macro="" textlink="">
      <xdr:nvSpPr>
        <xdr:cNvPr id="137" name="楕円 136"/>
        <xdr:cNvSpPr/>
      </xdr:nvSpPr>
      <xdr:spPr>
        <a:xfrm>
          <a:off x="3835400" y="6942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12065</xdr:rowOff>
    </xdr:from>
    <xdr:ext cx="762000" cy="259715"/>
    <xdr:sp macro="" textlink="">
      <xdr:nvSpPr>
        <xdr:cNvPr id="138" name="テキスト ボックス 137"/>
        <xdr:cNvSpPr txBox="1"/>
      </xdr:nvSpPr>
      <xdr:spPr>
        <a:xfrm>
          <a:off x="3543300" y="70300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147320</xdr:rowOff>
    </xdr:from>
    <xdr:to xmlns:xdr="http://schemas.openxmlformats.org/drawingml/2006/spreadsheetDrawing">
      <xdr:col>19</xdr:col>
      <xdr:colOff>38100</xdr:colOff>
      <xdr:row>37</xdr:row>
      <xdr:rowOff>78105</xdr:rowOff>
    </xdr:to>
    <xdr:sp macro="" textlink="">
      <xdr:nvSpPr>
        <xdr:cNvPr id="139" name="楕円 138"/>
        <xdr:cNvSpPr/>
      </xdr:nvSpPr>
      <xdr:spPr>
        <a:xfrm>
          <a:off x="3213100" y="6993890"/>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61595</xdr:rowOff>
    </xdr:from>
    <xdr:ext cx="762000" cy="258445"/>
    <xdr:sp macro="" textlink="">
      <xdr:nvSpPr>
        <xdr:cNvPr id="140" name="テキスト ボックス 139"/>
        <xdr:cNvSpPr txBox="1"/>
      </xdr:nvSpPr>
      <xdr:spPr>
        <a:xfrm>
          <a:off x="2914650" y="7079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8255</xdr:rowOff>
    </xdr:from>
    <xdr:to xmlns:xdr="http://schemas.openxmlformats.org/drawingml/2006/spreadsheetDrawing">
      <xdr:col>15</xdr:col>
      <xdr:colOff>101600</xdr:colOff>
      <xdr:row>37</xdr:row>
      <xdr:rowOff>110490</xdr:rowOff>
    </xdr:to>
    <xdr:sp macro="" textlink="">
      <xdr:nvSpPr>
        <xdr:cNvPr id="141" name="楕円 140"/>
        <xdr:cNvSpPr/>
      </xdr:nvSpPr>
      <xdr:spPr>
        <a:xfrm>
          <a:off x="2571750" y="7026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93980</xdr:rowOff>
    </xdr:from>
    <xdr:ext cx="756920" cy="259080"/>
    <xdr:sp macro="" textlink="">
      <xdr:nvSpPr>
        <xdr:cNvPr id="142" name="テキスト ボックス 141"/>
        <xdr:cNvSpPr txBox="1"/>
      </xdr:nvSpPr>
      <xdr:spPr>
        <a:xfrm>
          <a:off x="2279650" y="71120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6,601
6,500
4.06
4,288,207
4,029,320
209,542
2,509,728
3,401,302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8285"/>
    <xdr:sp macro="" textlink="">
      <xdr:nvSpPr>
        <xdr:cNvPr id="30" name="テキスト ボックス 29"/>
        <xdr:cNvSpPr txBox="1"/>
      </xdr:nvSpPr>
      <xdr:spPr>
        <a:xfrm>
          <a:off x="641350" y="3108325"/>
          <a:ext cx="6046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4805" cy="220345"/>
    <xdr:sp macro="" textlink="">
      <xdr:nvSpPr>
        <xdr:cNvPr id="40" name="テキスト ボックス 39"/>
        <xdr:cNvSpPr txBox="1"/>
      </xdr:nvSpPr>
      <xdr:spPr>
        <a:xfrm>
          <a:off x="66675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109220</xdr:rowOff>
    </xdr:from>
    <xdr:ext cx="243840" cy="248285"/>
    <xdr:sp macro="" textlink="">
      <xdr:nvSpPr>
        <xdr:cNvPr id="42" name="テキスト ボックス 41"/>
        <xdr:cNvSpPr txBox="1"/>
      </xdr:nvSpPr>
      <xdr:spPr>
        <a:xfrm>
          <a:off x="474980" y="68186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72390</xdr:rowOff>
    </xdr:from>
    <xdr:ext cx="531495" cy="248285"/>
    <xdr:sp macro="" textlink="">
      <xdr:nvSpPr>
        <xdr:cNvPr id="44" name="テキスト ボックス 43"/>
        <xdr:cNvSpPr txBox="1"/>
      </xdr:nvSpPr>
      <xdr:spPr>
        <a:xfrm>
          <a:off x="211455" y="64465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34925</xdr:rowOff>
    </xdr:from>
    <xdr:ext cx="595630" cy="248285"/>
    <xdr:sp macro="" textlink="">
      <xdr:nvSpPr>
        <xdr:cNvPr id="46" name="テキスト ボックス 45"/>
        <xdr:cNvSpPr txBox="1"/>
      </xdr:nvSpPr>
      <xdr:spPr>
        <a:xfrm>
          <a:off x="166370" y="60737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165100</xdr:rowOff>
    </xdr:from>
    <xdr:ext cx="595630" cy="248285"/>
    <xdr:sp macro="" textlink="">
      <xdr:nvSpPr>
        <xdr:cNvPr id="48" name="テキスト ボックス 47"/>
        <xdr:cNvSpPr txBox="1"/>
      </xdr:nvSpPr>
      <xdr:spPr>
        <a:xfrm>
          <a:off x="166370" y="5701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128270</xdr:rowOff>
    </xdr:from>
    <xdr:ext cx="595630" cy="248285"/>
    <xdr:sp macro="" textlink="">
      <xdr:nvSpPr>
        <xdr:cNvPr id="50" name="テキスト ボックス 49"/>
        <xdr:cNvSpPr txBox="1"/>
      </xdr:nvSpPr>
      <xdr:spPr>
        <a:xfrm>
          <a:off x="166370" y="53289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90805</xdr:rowOff>
    </xdr:from>
    <xdr:ext cx="595630" cy="248285"/>
    <xdr:sp macro="" textlink="">
      <xdr:nvSpPr>
        <xdr:cNvPr id="52" name="テキスト ボックス 51"/>
        <xdr:cNvSpPr txBox="1"/>
      </xdr:nvSpPr>
      <xdr:spPr>
        <a:xfrm>
          <a:off x="166370" y="49561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5630" cy="248285"/>
    <xdr:sp macro="" textlink="">
      <xdr:nvSpPr>
        <xdr:cNvPr id="54" name="テキスト ボックス 53"/>
        <xdr:cNvSpPr txBox="1"/>
      </xdr:nvSpPr>
      <xdr:spPr>
        <a:xfrm>
          <a:off x="166370" y="45834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146050</xdr:rowOff>
    </xdr:from>
    <xdr:to xmlns:xdr="http://schemas.openxmlformats.org/drawingml/2006/spreadsheetDrawing">
      <xdr:col>24</xdr:col>
      <xdr:colOff>62865</xdr:colOff>
      <xdr:row>38</xdr:row>
      <xdr:rowOff>53340</xdr:rowOff>
    </xdr:to>
    <xdr:cxnSp macro="">
      <xdr:nvCxnSpPr>
        <xdr:cNvPr id="56" name="直線コネクタ 55"/>
        <xdr:cNvCxnSpPr/>
      </xdr:nvCxnSpPr>
      <xdr:spPr>
        <a:xfrm flipV="1">
          <a:off x="4176395" y="517906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57150</xdr:rowOff>
    </xdr:from>
    <xdr:ext cx="534670" cy="253365"/>
    <xdr:sp macro="" textlink="">
      <xdr:nvSpPr>
        <xdr:cNvPr id="57" name="人件費最小値テキスト"/>
        <xdr:cNvSpPr txBox="1"/>
      </xdr:nvSpPr>
      <xdr:spPr>
        <a:xfrm>
          <a:off x="4229100" y="6431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53340</xdr:rowOff>
    </xdr:from>
    <xdr:to xmlns:xdr="http://schemas.openxmlformats.org/drawingml/2006/spreadsheetDrawing">
      <xdr:col>24</xdr:col>
      <xdr:colOff>152400</xdr:colOff>
      <xdr:row>38</xdr:row>
      <xdr:rowOff>53340</xdr:rowOff>
    </xdr:to>
    <xdr:cxnSp macro="">
      <xdr:nvCxnSpPr>
        <xdr:cNvPr id="58" name="直線コネクタ 57"/>
        <xdr:cNvCxnSpPr/>
      </xdr:nvCxnSpPr>
      <xdr:spPr>
        <a:xfrm>
          <a:off x="4108450" y="6427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93980</xdr:rowOff>
    </xdr:from>
    <xdr:ext cx="598805" cy="253365"/>
    <xdr:sp macro="" textlink="">
      <xdr:nvSpPr>
        <xdr:cNvPr id="59" name="人件費最大値テキスト"/>
        <xdr:cNvSpPr txBox="1"/>
      </xdr:nvSpPr>
      <xdr:spPr>
        <a:xfrm>
          <a:off x="4229100" y="49593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146050</xdr:rowOff>
    </xdr:from>
    <xdr:to xmlns:xdr="http://schemas.openxmlformats.org/drawingml/2006/spreadsheetDrawing">
      <xdr:col>24</xdr:col>
      <xdr:colOff>152400</xdr:colOff>
      <xdr:row>30</xdr:row>
      <xdr:rowOff>146050</xdr:rowOff>
    </xdr:to>
    <xdr:cxnSp macro="">
      <xdr:nvCxnSpPr>
        <xdr:cNvPr id="60" name="直線コネクタ 59"/>
        <xdr:cNvCxnSpPr/>
      </xdr:nvCxnSpPr>
      <xdr:spPr>
        <a:xfrm>
          <a:off x="4108450" y="5179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88900</xdr:rowOff>
    </xdr:from>
    <xdr:to xmlns:xdr="http://schemas.openxmlformats.org/drawingml/2006/spreadsheetDrawing">
      <xdr:col>24</xdr:col>
      <xdr:colOff>63500</xdr:colOff>
      <xdr:row>35</xdr:row>
      <xdr:rowOff>115570</xdr:rowOff>
    </xdr:to>
    <xdr:cxnSp macro="">
      <xdr:nvCxnSpPr>
        <xdr:cNvPr id="61" name="直線コネクタ 60"/>
        <xdr:cNvCxnSpPr/>
      </xdr:nvCxnSpPr>
      <xdr:spPr>
        <a:xfrm flipV="1">
          <a:off x="3429000" y="5960110"/>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22225</xdr:rowOff>
    </xdr:from>
    <xdr:ext cx="598805" cy="253365"/>
    <xdr:sp macro="" textlink="">
      <xdr:nvSpPr>
        <xdr:cNvPr id="62" name="人件費平均値テキスト"/>
        <xdr:cNvSpPr txBox="1"/>
      </xdr:nvSpPr>
      <xdr:spPr>
        <a:xfrm>
          <a:off x="4229100" y="57257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0</xdr:rowOff>
    </xdr:from>
    <xdr:to xmlns:xdr="http://schemas.openxmlformats.org/drawingml/2006/spreadsheetDrawing">
      <xdr:col>24</xdr:col>
      <xdr:colOff>114300</xdr:colOff>
      <xdr:row>35</xdr:row>
      <xdr:rowOff>99060</xdr:rowOff>
    </xdr:to>
    <xdr:sp macro="" textlink="">
      <xdr:nvSpPr>
        <xdr:cNvPr id="63" name="フローチャート: 判断 62"/>
        <xdr:cNvSpPr/>
      </xdr:nvSpPr>
      <xdr:spPr>
        <a:xfrm>
          <a:off x="4127500" y="5871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115570</xdr:rowOff>
    </xdr:from>
    <xdr:to xmlns:xdr="http://schemas.openxmlformats.org/drawingml/2006/spreadsheetDrawing">
      <xdr:col>19</xdr:col>
      <xdr:colOff>171450</xdr:colOff>
      <xdr:row>35</xdr:row>
      <xdr:rowOff>140335</xdr:rowOff>
    </xdr:to>
    <xdr:cxnSp macro="">
      <xdr:nvCxnSpPr>
        <xdr:cNvPr id="64" name="直線コネクタ 63"/>
        <xdr:cNvCxnSpPr/>
      </xdr:nvCxnSpPr>
      <xdr:spPr>
        <a:xfrm flipV="1">
          <a:off x="2622550" y="5986780"/>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8255</xdr:rowOff>
    </xdr:from>
    <xdr:to xmlns:xdr="http://schemas.openxmlformats.org/drawingml/2006/spreadsheetDrawing">
      <xdr:col>20</xdr:col>
      <xdr:colOff>38100</xdr:colOff>
      <xdr:row>35</xdr:row>
      <xdr:rowOff>107950</xdr:rowOff>
    </xdr:to>
    <xdr:sp macro="" textlink="">
      <xdr:nvSpPr>
        <xdr:cNvPr id="65" name="フローチャート: 判断 64"/>
        <xdr:cNvSpPr/>
      </xdr:nvSpPr>
      <xdr:spPr>
        <a:xfrm>
          <a:off x="3384550" y="58794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124460</xdr:rowOff>
    </xdr:from>
    <xdr:ext cx="593725" cy="248285"/>
    <xdr:sp macro="" textlink="">
      <xdr:nvSpPr>
        <xdr:cNvPr id="66" name="テキスト ボックス 65"/>
        <xdr:cNvSpPr txBox="1"/>
      </xdr:nvSpPr>
      <xdr:spPr>
        <a:xfrm>
          <a:off x="3154680" y="566039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101600</xdr:rowOff>
    </xdr:from>
    <xdr:to xmlns:xdr="http://schemas.openxmlformats.org/drawingml/2006/spreadsheetDrawing">
      <xdr:col>15</xdr:col>
      <xdr:colOff>50800</xdr:colOff>
      <xdr:row>35</xdr:row>
      <xdr:rowOff>140335</xdr:rowOff>
    </xdr:to>
    <xdr:cxnSp macro="">
      <xdr:nvCxnSpPr>
        <xdr:cNvPr id="67" name="直線コネクタ 66"/>
        <xdr:cNvCxnSpPr/>
      </xdr:nvCxnSpPr>
      <xdr:spPr>
        <a:xfrm>
          <a:off x="1828800" y="5972810"/>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43815</xdr:rowOff>
    </xdr:from>
    <xdr:to xmlns:xdr="http://schemas.openxmlformats.org/drawingml/2006/spreadsheetDrawing">
      <xdr:col>15</xdr:col>
      <xdr:colOff>101600</xdr:colOff>
      <xdr:row>35</xdr:row>
      <xdr:rowOff>143510</xdr:rowOff>
    </xdr:to>
    <xdr:sp macro="" textlink="">
      <xdr:nvSpPr>
        <xdr:cNvPr id="68" name="フローチャート: 判断 67"/>
        <xdr:cNvSpPr/>
      </xdr:nvSpPr>
      <xdr:spPr>
        <a:xfrm>
          <a:off x="2571750" y="5915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160020</xdr:rowOff>
    </xdr:from>
    <xdr:ext cx="593725" cy="248285"/>
    <xdr:sp macro="" textlink="">
      <xdr:nvSpPr>
        <xdr:cNvPr id="69" name="テキスト ボックス 68"/>
        <xdr:cNvSpPr txBox="1"/>
      </xdr:nvSpPr>
      <xdr:spPr>
        <a:xfrm>
          <a:off x="2360930" y="569595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101600</xdr:rowOff>
    </xdr:from>
    <xdr:to xmlns:xdr="http://schemas.openxmlformats.org/drawingml/2006/spreadsheetDrawing">
      <xdr:col>10</xdr:col>
      <xdr:colOff>114300</xdr:colOff>
      <xdr:row>35</xdr:row>
      <xdr:rowOff>107950</xdr:rowOff>
    </xdr:to>
    <xdr:cxnSp macro="">
      <xdr:nvCxnSpPr>
        <xdr:cNvPr id="70" name="直線コネクタ 69"/>
        <xdr:cNvCxnSpPr/>
      </xdr:nvCxnSpPr>
      <xdr:spPr>
        <a:xfrm flipV="1">
          <a:off x="1028700" y="597281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140335</xdr:rowOff>
    </xdr:from>
    <xdr:to xmlns:xdr="http://schemas.openxmlformats.org/drawingml/2006/spreadsheetDrawing">
      <xdr:col>10</xdr:col>
      <xdr:colOff>165100</xdr:colOff>
      <xdr:row>36</xdr:row>
      <xdr:rowOff>72390</xdr:rowOff>
    </xdr:to>
    <xdr:sp macro="" textlink="">
      <xdr:nvSpPr>
        <xdr:cNvPr id="71" name="フローチャート: 判断 70"/>
        <xdr:cNvSpPr/>
      </xdr:nvSpPr>
      <xdr:spPr>
        <a:xfrm>
          <a:off x="1778000" y="60115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62865</xdr:rowOff>
    </xdr:from>
    <xdr:ext cx="593725" cy="253365"/>
    <xdr:sp macro="" textlink="">
      <xdr:nvSpPr>
        <xdr:cNvPr id="72" name="テキスト ボックス 71"/>
        <xdr:cNvSpPr txBox="1"/>
      </xdr:nvSpPr>
      <xdr:spPr>
        <a:xfrm>
          <a:off x="1548130" y="610171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166370</xdr:rowOff>
    </xdr:from>
    <xdr:to xmlns:xdr="http://schemas.openxmlformats.org/drawingml/2006/spreadsheetDrawing">
      <xdr:col>6</xdr:col>
      <xdr:colOff>38100</xdr:colOff>
      <xdr:row>36</xdr:row>
      <xdr:rowOff>97790</xdr:rowOff>
    </xdr:to>
    <xdr:sp macro="" textlink="">
      <xdr:nvSpPr>
        <xdr:cNvPr id="73" name="フローチャート: 判断 72"/>
        <xdr:cNvSpPr/>
      </xdr:nvSpPr>
      <xdr:spPr>
        <a:xfrm>
          <a:off x="984250" y="60375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89535</xdr:rowOff>
    </xdr:from>
    <xdr:ext cx="593725" cy="248285"/>
    <xdr:sp macro="" textlink="">
      <xdr:nvSpPr>
        <xdr:cNvPr id="74" name="テキスト ボックス 73"/>
        <xdr:cNvSpPr txBox="1"/>
      </xdr:nvSpPr>
      <xdr:spPr>
        <a:xfrm>
          <a:off x="754380" y="612838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5" name="テキスト ボックス 74"/>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6" name="テキスト ボックス 75"/>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6920" cy="253365"/>
    <xdr:sp macro="" textlink="">
      <xdr:nvSpPr>
        <xdr:cNvPr id="77" name="テキスト ボックス 76"/>
        <xdr:cNvSpPr txBox="1"/>
      </xdr:nvSpPr>
      <xdr:spPr>
        <a:xfrm>
          <a:off x="24511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8" name="テキスト ボックス 77"/>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9" name="テキスト ボックス 78"/>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39370</xdr:rowOff>
    </xdr:from>
    <xdr:to xmlns:xdr="http://schemas.openxmlformats.org/drawingml/2006/spreadsheetDrawing">
      <xdr:col>24</xdr:col>
      <xdr:colOff>114300</xdr:colOff>
      <xdr:row>35</xdr:row>
      <xdr:rowOff>138430</xdr:rowOff>
    </xdr:to>
    <xdr:sp macro="" textlink="">
      <xdr:nvSpPr>
        <xdr:cNvPr id="80" name="楕円 79"/>
        <xdr:cNvSpPr/>
      </xdr:nvSpPr>
      <xdr:spPr>
        <a:xfrm>
          <a:off x="4127500" y="5910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17780</xdr:rowOff>
    </xdr:from>
    <xdr:ext cx="598805" cy="252730"/>
    <xdr:sp macro="" textlink="">
      <xdr:nvSpPr>
        <xdr:cNvPr id="81" name="人件費該当値テキスト"/>
        <xdr:cNvSpPr txBox="1"/>
      </xdr:nvSpPr>
      <xdr:spPr>
        <a:xfrm>
          <a:off x="4229100" y="58889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66040</xdr:rowOff>
    </xdr:from>
    <xdr:to xmlns:xdr="http://schemas.openxmlformats.org/drawingml/2006/spreadsheetDrawing">
      <xdr:col>20</xdr:col>
      <xdr:colOff>38100</xdr:colOff>
      <xdr:row>35</xdr:row>
      <xdr:rowOff>165100</xdr:rowOff>
    </xdr:to>
    <xdr:sp macro="" textlink="">
      <xdr:nvSpPr>
        <xdr:cNvPr id="82" name="楕円 81"/>
        <xdr:cNvSpPr/>
      </xdr:nvSpPr>
      <xdr:spPr>
        <a:xfrm>
          <a:off x="3384550" y="59372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156210</xdr:rowOff>
    </xdr:from>
    <xdr:ext cx="593725" cy="253365"/>
    <xdr:sp macro="" textlink="">
      <xdr:nvSpPr>
        <xdr:cNvPr id="83" name="テキスト ボックス 82"/>
        <xdr:cNvSpPr txBox="1"/>
      </xdr:nvSpPr>
      <xdr:spPr>
        <a:xfrm>
          <a:off x="3154680" y="602742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90805</xdr:rowOff>
    </xdr:from>
    <xdr:to xmlns:xdr="http://schemas.openxmlformats.org/drawingml/2006/spreadsheetDrawing">
      <xdr:col>15</xdr:col>
      <xdr:colOff>101600</xdr:colOff>
      <xdr:row>36</xdr:row>
      <xdr:rowOff>22225</xdr:rowOff>
    </xdr:to>
    <xdr:sp macro="" textlink="">
      <xdr:nvSpPr>
        <xdr:cNvPr id="84" name="楕円 83"/>
        <xdr:cNvSpPr/>
      </xdr:nvSpPr>
      <xdr:spPr>
        <a:xfrm>
          <a:off x="2571750" y="5962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13970</xdr:rowOff>
    </xdr:from>
    <xdr:ext cx="593725" cy="248285"/>
    <xdr:sp macro="" textlink="">
      <xdr:nvSpPr>
        <xdr:cNvPr id="85" name="テキスト ボックス 84"/>
        <xdr:cNvSpPr txBox="1"/>
      </xdr:nvSpPr>
      <xdr:spPr>
        <a:xfrm>
          <a:off x="2360930" y="605282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52070</xdr:rowOff>
    </xdr:from>
    <xdr:to xmlns:xdr="http://schemas.openxmlformats.org/drawingml/2006/spreadsheetDrawing">
      <xdr:col>10</xdr:col>
      <xdr:colOff>165100</xdr:colOff>
      <xdr:row>35</xdr:row>
      <xdr:rowOff>151130</xdr:rowOff>
    </xdr:to>
    <xdr:sp macro="" textlink="">
      <xdr:nvSpPr>
        <xdr:cNvPr id="86" name="楕円 85"/>
        <xdr:cNvSpPr/>
      </xdr:nvSpPr>
      <xdr:spPr>
        <a:xfrm>
          <a:off x="1778000" y="5923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0</xdr:rowOff>
    </xdr:from>
    <xdr:ext cx="593725" cy="253365"/>
    <xdr:sp macro="" textlink="">
      <xdr:nvSpPr>
        <xdr:cNvPr id="87" name="テキスト ボックス 86"/>
        <xdr:cNvSpPr txBox="1"/>
      </xdr:nvSpPr>
      <xdr:spPr>
        <a:xfrm>
          <a:off x="1548130" y="570357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58420</xdr:rowOff>
    </xdr:from>
    <xdr:to xmlns:xdr="http://schemas.openxmlformats.org/drawingml/2006/spreadsheetDrawing">
      <xdr:col>6</xdr:col>
      <xdr:colOff>38100</xdr:colOff>
      <xdr:row>35</xdr:row>
      <xdr:rowOff>157480</xdr:rowOff>
    </xdr:to>
    <xdr:sp macro="" textlink="">
      <xdr:nvSpPr>
        <xdr:cNvPr id="88" name="楕円 87"/>
        <xdr:cNvSpPr/>
      </xdr:nvSpPr>
      <xdr:spPr>
        <a:xfrm>
          <a:off x="984250" y="59296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5715</xdr:rowOff>
    </xdr:from>
    <xdr:ext cx="593725" cy="253365"/>
    <xdr:sp macro="" textlink="">
      <xdr:nvSpPr>
        <xdr:cNvPr id="89" name="テキスト ボックス 88"/>
        <xdr:cNvSpPr txBox="1"/>
      </xdr:nvSpPr>
      <xdr:spPr>
        <a:xfrm>
          <a:off x="754380" y="570928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4805" cy="220345"/>
    <xdr:sp macro="" textlink="">
      <xdr:nvSpPr>
        <xdr:cNvPr id="98" name="テキスト ボックス 97"/>
        <xdr:cNvSpPr txBox="1"/>
      </xdr:nvSpPr>
      <xdr:spPr>
        <a:xfrm>
          <a:off x="66675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0" name="直線コネクタ 99"/>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43840" cy="248285"/>
    <xdr:sp macro="" textlink="">
      <xdr:nvSpPr>
        <xdr:cNvPr id="101" name="テキスト ボックス 100"/>
        <xdr:cNvSpPr txBox="1"/>
      </xdr:nvSpPr>
      <xdr:spPr>
        <a:xfrm>
          <a:off x="474980"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2" name="直線コネクタ 101"/>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5630" cy="248285"/>
    <xdr:sp macro="" textlink="">
      <xdr:nvSpPr>
        <xdr:cNvPr id="103" name="テキスト ボックス 102"/>
        <xdr:cNvSpPr txBox="1"/>
      </xdr:nvSpPr>
      <xdr:spPr>
        <a:xfrm>
          <a:off x="166370" y="94265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4" name="直線コネクタ 103"/>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5630" cy="248285"/>
    <xdr:sp macro="" textlink="">
      <xdr:nvSpPr>
        <xdr:cNvPr id="105" name="テキスト ボックス 104"/>
        <xdr:cNvSpPr txBox="1"/>
      </xdr:nvSpPr>
      <xdr:spPr>
        <a:xfrm>
          <a:off x="166370" y="9053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6" name="直線コネクタ 105"/>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128270</xdr:rowOff>
    </xdr:from>
    <xdr:ext cx="595630" cy="248285"/>
    <xdr:sp macro="" textlink="">
      <xdr:nvSpPr>
        <xdr:cNvPr id="107" name="テキスト ボックス 106"/>
        <xdr:cNvSpPr txBox="1"/>
      </xdr:nvSpPr>
      <xdr:spPr>
        <a:xfrm>
          <a:off x="166370" y="86817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08" name="直線コネクタ 107"/>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90805</xdr:rowOff>
    </xdr:from>
    <xdr:ext cx="595630" cy="248285"/>
    <xdr:sp macro="" textlink="">
      <xdr:nvSpPr>
        <xdr:cNvPr id="109" name="テキスト ボックス 108"/>
        <xdr:cNvSpPr txBox="1"/>
      </xdr:nvSpPr>
      <xdr:spPr>
        <a:xfrm>
          <a:off x="166370" y="83089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5800" cy="248285"/>
    <xdr:sp macro="" textlink="">
      <xdr:nvSpPr>
        <xdr:cNvPr id="111" name="テキスト ボックス 110"/>
        <xdr:cNvSpPr txBox="1"/>
      </xdr:nvSpPr>
      <xdr:spPr>
        <a:xfrm>
          <a:off x="76200" y="793623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2"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27305</xdr:rowOff>
    </xdr:from>
    <xdr:to xmlns:xdr="http://schemas.openxmlformats.org/drawingml/2006/spreadsheetDrawing">
      <xdr:col>24</xdr:col>
      <xdr:colOff>62865</xdr:colOff>
      <xdr:row>58</xdr:row>
      <xdr:rowOff>100965</xdr:rowOff>
    </xdr:to>
    <xdr:cxnSp macro="">
      <xdr:nvCxnSpPr>
        <xdr:cNvPr id="113" name="直線コネクタ 112"/>
        <xdr:cNvCxnSpPr/>
      </xdr:nvCxnSpPr>
      <xdr:spPr>
        <a:xfrm flipV="1">
          <a:off x="4176395" y="858075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105410</xdr:rowOff>
    </xdr:from>
    <xdr:ext cx="534670" cy="248285"/>
    <xdr:sp macro="" textlink="">
      <xdr:nvSpPr>
        <xdr:cNvPr id="114" name="物件費最小値テキスト"/>
        <xdr:cNvSpPr txBox="1"/>
      </xdr:nvSpPr>
      <xdr:spPr>
        <a:xfrm>
          <a:off x="4229100" y="983234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100965</xdr:rowOff>
    </xdr:from>
    <xdr:to xmlns:xdr="http://schemas.openxmlformats.org/drawingml/2006/spreadsheetDrawing">
      <xdr:col>24</xdr:col>
      <xdr:colOff>152400</xdr:colOff>
      <xdr:row>58</xdr:row>
      <xdr:rowOff>100965</xdr:rowOff>
    </xdr:to>
    <xdr:cxnSp macro="">
      <xdr:nvCxnSpPr>
        <xdr:cNvPr id="115" name="直線コネクタ 114"/>
        <xdr:cNvCxnSpPr/>
      </xdr:nvCxnSpPr>
      <xdr:spPr>
        <a:xfrm>
          <a:off x="4108450" y="9827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143510</xdr:rowOff>
    </xdr:from>
    <xdr:ext cx="598805" cy="248285"/>
    <xdr:sp macro="" textlink="">
      <xdr:nvSpPr>
        <xdr:cNvPr id="116" name="物件費最大値テキスト"/>
        <xdr:cNvSpPr txBox="1"/>
      </xdr:nvSpPr>
      <xdr:spPr>
        <a:xfrm>
          <a:off x="4229100" y="836168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27305</xdr:rowOff>
    </xdr:from>
    <xdr:to xmlns:xdr="http://schemas.openxmlformats.org/drawingml/2006/spreadsheetDrawing">
      <xdr:col>24</xdr:col>
      <xdr:colOff>152400</xdr:colOff>
      <xdr:row>51</xdr:row>
      <xdr:rowOff>27305</xdr:rowOff>
    </xdr:to>
    <xdr:cxnSp macro="">
      <xdr:nvCxnSpPr>
        <xdr:cNvPr id="117" name="直線コネクタ 116"/>
        <xdr:cNvCxnSpPr/>
      </xdr:nvCxnSpPr>
      <xdr:spPr>
        <a:xfrm>
          <a:off x="4108450" y="8580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58</xdr:row>
      <xdr:rowOff>6350</xdr:rowOff>
    </xdr:from>
    <xdr:to xmlns:xdr="http://schemas.openxmlformats.org/drawingml/2006/spreadsheetDrawing">
      <xdr:col>24</xdr:col>
      <xdr:colOff>63500</xdr:colOff>
      <xdr:row>58</xdr:row>
      <xdr:rowOff>10795</xdr:rowOff>
    </xdr:to>
    <xdr:cxnSp macro="">
      <xdr:nvCxnSpPr>
        <xdr:cNvPr id="118" name="直線コネクタ 117"/>
        <xdr:cNvCxnSpPr/>
      </xdr:nvCxnSpPr>
      <xdr:spPr>
        <a:xfrm flipV="1">
          <a:off x="3429000" y="973328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73660</xdr:rowOff>
    </xdr:from>
    <xdr:ext cx="598805" cy="252730"/>
    <xdr:sp macro="" textlink="">
      <xdr:nvSpPr>
        <xdr:cNvPr id="119" name="物件費平均値テキスト"/>
        <xdr:cNvSpPr txBox="1"/>
      </xdr:nvSpPr>
      <xdr:spPr>
        <a:xfrm>
          <a:off x="4229100" y="946531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51435</xdr:rowOff>
    </xdr:from>
    <xdr:to xmlns:xdr="http://schemas.openxmlformats.org/drawingml/2006/spreadsheetDrawing">
      <xdr:col>24</xdr:col>
      <xdr:colOff>114300</xdr:colOff>
      <xdr:row>57</xdr:row>
      <xdr:rowOff>151130</xdr:rowOff>
    </xdr:to>
    <xdr:sp macro="" textlink="">
      <xdr:nvSpPr>
        <xdr:cNvPr id="120" name="フローチャート: 判断 119"/>
        <xdr:cNvSpPr/>
      </xdr:nvSpPr>
      <xdr:spPr>
        <a:xfrm>
          <a:off x="4127500" y="96107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10795</xdr:rowOff>
    </xdr:from>
    <xdr:to xmlns:xdr="http://schemas.openxmlformats.org/drawingml/2006/spreadsheetDrawing">
      <xdr:col>19</xdr:col>
      <xdr:colOff>171450</xdr:colOff>
      <xdr:row>58</xdr:row>
      <xdr:rowOff>30480</xdr:rowOff>
    </xdr:to>
    <xdr:cxnSp macro="">
      <xdr:nvCxnSpPr>
        <xdr:cNvPr id="121" name="直線コネクタ 120"/>
        <xdr:cNvCxnSpPr/>
      </xdr:nvCxnSpPr>
      <xdr:spPr>
        <a:xfrm flipV="1">
          <a:off x="2622550" y="9737725"/>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79375</xdr:rowOff>
    </xdr:from>
    <xdr:to xmlns:xdr="http://schemas.openxmlformats.org/drawingml/2006/spreadsheetDrawing">
      <xdr:col>20</xdr:col>
      <xdr:colOff>38100</xdr:colOff>
      <xdr:row>58</xdr:row>
      <xdr:rowOff>11430</xdr:rowOff>
    </xdr:to>
    <xdr:sp macro="" textlink="">
      <xdr:nvSpPr>
        <xdr:cNvPr id="122" name="フローチャート: 判断 121"/>
        <xdr:cNvSpPr/>
      </xdr:nvSpPr>
      <xdr:spPr>
        <a:xfrm>
          <a:off x="3384550" y="9638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27305</xdr:rowOff>
    </xdr:from>
    <xdr:ext cx="593725" cy="253365"/>
    <xdr:sp macro="" textlink="">
      <xdr:nvSpPr>
        <xdr:cNvPr id="123" name="テキスト ボックス 122"/>
        <xdr:cNvSpPr txBox="1"/>
      </xdr:nvSpPr>
      <xdr:spPr>
        <a:xfrm>
          <a:off x="3154680" y="941895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30480</xdr:rowOff>
    </xdr:from>
    <xdr:to xmlns:xdr="http://schemas.openxmlformats.org/drawingml/2006/spreadsheetDrawing">
      <xdr:col>15</xdr:col>
      <xdr:colOff>50800</xdr:colOff>
      <xdr:row>58</xdr:row>
      <xdr:rowOff>43815</xdr:rowOff>
    </xdr:to>
    <xdr:cxnSp macro="">
      <xdr:nvCxnSpPr>
        <xdr:cNvPr id="124" name="直線コネクタ 123"/>
        <xdr:cNvCxnSpPr/>
      </xdr:nvCxnSpPr>
      <xdr:spPr>
        <a:xfrm flipV="1">
          <a:off x="1828800" y="9757410"/>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87630</xdr:rowOff>
    </xdr:from>
    <xdr:to xmlns:xdr="http://schemas.openxmlformats.org/drawingml/2006/spreadsheetDrawing">
      <xdr:col>15</xdr:col>
      <xdr:colOff>101600</xdr:colOff>
      <xdr:row>58</xdr:row>
      <xdr:rowOff>19050</xdr:rowOff>
    </xdr:to>
    <xdr:sp macro="" textlink="">
      <xdr:nvSpPr>
        <xdr:cNvPr id="125" name="フローチャート: 判断 124"/>
        <xdr:cNvSpPr/>
      </xdr:nvSpPr>
      <xdr:spPr>
        <a:xfrm>
          <a:off x="2571750" y="9646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35560</xdr:rowOff>
    </xdr:from>
    <xdr:ext cx="593725" cy="248285"/>
    <xdr:sp macro="" textlink="">
      <xdr:nvSpPr>
        <xdr:cNvPr id="126" name="テキスト ボックス 125"/>
        <xdr:cNvSpPr txBox="1"/>
      </xdr:nvSpPr>
      <xdr:spPr>
        <a:xfrm>
          <a:off x="2360930" y="942721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43815</xdr:rowOff>
    </xdr:from>
    <xdr:to xmlns:xdr="http://schemas.openxmlformats.org/drawingml/2006/spreadsheetDrawing">
      <xdr:col>10</xdr:col>
      <xdr:colOff>114300</xdr:colOff>
      <xdr:row>58</xdr:row>
      <xdr:rowOff>76200</xdr:rowOff>
    </xdr:to>
    <xdr:cxnSp macro="">
      <xdr:nvCxnSpPr>
        <xdr:cNvPr id="127" name="直線コネクタ 126"/>
        <xdr:cNvCxnSpPr/>
      </xdr:nvCxnSpPr>
      <xdr:spPr>
        <a:xfrm flipV="1">
          <a:off x="1028700" y="977074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92710</xdr:rowOff>
    </xdr:from>
    <xdr:to xmlns:xdr="http://schemas.openxmlformats.org/drawingml/2006/spreadsheetDrawing">
      <xdr:col>10</xdr:col>
      <xdr:colOff>165100</xdr:colOff>
      <xdr:row>58</xdr:row>
      <xdr:rowOff>24130</xdr:rowOff>
    </xdr:to>
    <xdr:sp macro="" textlink="">
      <xdr:nvSpPr>
        <xdr:cNvPr id="128" name="フローチャート: 判断 127"/>
        <xdr:cNvSpPr/>
      </xdr:nvSpPr>
      <xdr:spPr>
        <a:xfrm>
          <a:off x="1778000" y="9652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40005</xdr:rowOff>
    </xdr:from>
    <xdr:ext cx="593725" cy="253365"/>
    <xdr:sp macro="" textlink="">
      <xdr:nvSpPr>
        <xdr:cNvPr id="129" name="テキスト ボックス 128"/>
        <xdr:cNvSpPr txBox="1"/>
      </xdr:nvSpPr>
      <xdr:spPr>
        <a:xfrm>
          <a:off x="1548130" y="943165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102870</xdr:rowOff>
    </xdr:from>
    <xdr:to xmlns:xdr="http://schemas.openxmlformats.org/drawingml/2006/spreadsheetDrawing">
      <xdr:col>6</xdr:col>
      <xdr:colOff>38100</xdr:colOff>
      <xdr:row>58</xdr:row>
      <xdr:rowOff>34290</xdr:rowOff>
    </xdr:to>
    <xdr:sp macro="" textlink="">
      <xdr:nvSpPr>
        <xdr:cNvPr id="130" name="フローチャート: 判断 129"/>
        <xdr:cNvSpPr/>
      </xdr:nvSpPr>
      <xdr:spPr>
        <a:xfrm>
          <a:off x="984250" y="96621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50800</xdr:rowOff>
    </xdr:from>
    <xdr:ext cx="593725" cy="248285"/>
    <xdr:sp macro="" textlink="">
      <xdr:nvSpPr>
        <xdr:cNvPr id="131" name="テキスト ボックス 130"/>
        <xdr:cNvSpPr txBox="1"/>
      </xdr:nvSpPr>
      <xdr:spPr>
        <a:xfrm>
          <a:off x="754380" y="944245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2" name="テキスト ボックス 131"/>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3" name="テキスト ボックス 132"/>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6920" cy="253365"/>
    <xdr:sp macro="" textlink="">
      <xdr:nvSpPr>
        <xdr:cNvPr id="134" name="テキスト ボックス 133"/>
        <xdr:cNvSpPr txBox="1"/>
      </xdr:nvSpPr>
      <xdr:spPr>
        <a:xfrm>
          <a:off x="24511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5" name="テキスト ボックス 134"/>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6" name="テキスト ボックス 135"/>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125095</xdr:rowOff>
    </xdr:from>
    <xdr:to xmlns:xdr="http://schemas.openxmlformats.org/drawingml/2006/spreadsheetDrawing">
      <xdr:col>24</xdr:col>
      <xdr:colOff>114300</xdr:colOff>
      <xdr:row>58</xdr:row>
      <xdr:rowOff>56515</xdr:rowOff>
    </xdr:to>
    <xdr:sp macro="" textlink="">
      <xdr:nvSpPr>
        <xdr:cNvPr id="137" name="楕円 136"/>
        <xdr:cNvSpPr/>
      </xdr:nvSpPr>
      <xdr:spPr>
        <a:xfrm>
          <a:off x="4127500" y="96843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41275</xdr:rowOff>
    </xdr:from>
    <xdr:ext cx="598805" cy="253365"/>
    <xdr:sp macro="" textlink="">
      <xdr:nvSpPr>
        <xdr:cNvPr id="138" name="物件費該当値テキスト"/>
        <xdr:cNvSpPr txBox="1"/>
      </xdr:nvSpPr>
      <xdr:spPr>
        <a:xfrm>
          <a:off x="4229100" y="96005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128905</xdr:rowOff>
    </xdr:from>
    <xdr:to xmlns:xdr="http://schemas.openxmlformats.org/drawingml/2006/spreadsheetDrawing">
      <xdr:col>20</xdr:col>
      <xdr:colOff>38100</xdr:colOff>
      <xdr:row>58</xdr:row>
      <xdr:rowOff>60325</xdr:rowOff>
    </xdr:to>
    <xdr:sp macro="" textlink="">
      <xdr:nvSpPr>
        <xdr:cNvPr id="139" name="楕円 138"/>
        <xdr:cNvSpPr/>
      </xdr:nvSpPr>
      <xdr:spPr>
        <a:xfrm>
          <a:off x="3384550" y="9688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51435</xdr:rowOff>
    </xdr:from>
    <xdr:ext cx="593725" cy="248285"/>
    <xdr:sp macro="" textlink="">
      <xdr:nvSpPr>
        <xdr:cNvPr id="140" name="テキスト ボックス 139"/>
        <xdr:cNvSpPr txBox="1"/>
      </xdr:nvSpPr>
      <xdr:spPr>
        <a:xfrm>
          <a:off x="3154680" y="977836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148590</xdr:rowOff>
    </xdr:from>
    <xdr:to xmlns:xdr="http://schemas.openxmlformats.org/drawingml/2006/spreadsheetDrawing">
      <xdr:col>15</xdr:col>
      <xdr:colOff>101600</xdr:colOff>
      <xdr:row>58</xdr:row>
      <xdr:rowOff>80010</xdr:rowOff>
    </xdr:to>
    <xdr:sp macro="" textlink="">
      <xdr:nvSpPr>
        <xdr:cNvPr id="141" name="楕円 140"/>
        <xdr:cNvSpPr/>
      </xdr:nvSpPr>
      <xdr:spPr>
        <a:xfrm>
          <a:off x="2571750" y="9707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71755</xdr:rowOff>
    </xdr:from>
    <xdr:ext cx="529590" cy="248285"/>
    <xdr:sp macro="" textlink="">
      <xdr:nvSpPr>
        <xdr:cNvPr id="142" name="テキスト ボックス 141"/>
        <xdr:cNvSpPr txBox="1"/>
      </xdr:nvSpPr>
      <xdr:spPr>
        <a:xfrm>
          <a:off x="2393315" y="979868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162560</xdr:rowOff>
    </xdr:from>
    <xdr:to xmlns:xdr="http://schemas.openxmlformats.org/drawingml/2006/spreadsheetDrawing">
      <xdr:col>10</xdr:col>
      <xdr:colOff>165100</xdr:colOff>
      <xdr:row>58</xdr:row>
      <xdr:rowOff>93980</xdr:rowOff>
    </xdr:to>
    <xdr:sp macro="" textlink="">
      <xdr:nvSpPr>
        <xdr:cNvPr id="143" name="楕円 142"/>
        <xdr:cNvSpPr/>
      </xdr:nvSpPr>
      <xdr:spPr>
        <a:xfrm>
          <a:off x="1778000" y="9721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85090</xdr:rowOff>
    </xdr:from>
    <xdr:ext cx="534670" cy="248285"/>
    <xdr:sp macro="" textlink="">
      <xdr:nvSpPr>
        <xdr:cNvPr id="144" name="テキスト ボックス 143"/>
        <xdr:cNvSpPr txBox="1"/>
      </xdr:nvSpPr>
      <xdr:spPr>
        <a:xfrm>
          <a:off x="1580515" y="981202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26670</xdr:rowOff>
    </xdr:from>
    <xdr:to xmlns:xdr="http://schemas.openxmlformats.org/drawingml/2006/spreadsheetDrawing">
      <xdr:col>6</xdr:col>
      <xdr:colOff>38100</xdr:colOff>
      <xdr:row>58</xdr:row>
      <xdr:rowOff>126365</xdr:rowOff>
    </xdr:to>
    <xdr:sp macro="" textlink="">
      <xdr:nvSpPr>
        <xdr:cNvPr id="145" name="楕円 144"/>
        <xdr:cNvSpPr/>
      </xdr:nvSpPr>
      <xdr:spPr>
        <a:xfrm>
          <a:off x="984250" y="97536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117475</xdr:rowOff>
    </xdr:from>
    <xdr:ext cx="529590" cy="253365"/>
    <xdr:sp macro="" textlink="">
      <xdr:nvSpPr>
        <xdr:cNvPr id="146" name="テキスト ボックス 145"/>
        <xdr:cNvSpPr txBox="1"/>
      </xdr:nvSpPr>
      <xdr:spPr>
        <a:xfrm>
          <a:off x="786765" y="984440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7" name="正方形/長方形 146"/>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8" name="正方形/長方形 147"/>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0" name="正方形/長方形 149"/>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2" name="正方形/長方形 151"/>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4" name="正方形/長方形 153"/>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4805" cy="220345"/>
    <xdr:sp macro="" textlink="">
      <xdr:nvSpPr>
        <xdr:cNvPr id="155" name="テキスト ボックス 154"/>
        <xdr:cNvSpPr txBox="1"/>
      </xdr:nvSpPr>
      <xdr:spPr>
        <a:xfrm>
          <a:off x="666750" y="112414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6" name="直線コネクタ 155"/>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57" name="直線コネクタ 156"/>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72390</xdr:rowOff>
    </xdr:from>
    <xdr:ext cx="243840" cy="248285"/>
    <xdr:sp macro="" textlink="">
      <xdr:nvSpPr>
        <xdr:cNvPr id="158" name="テキスト ボックス 157"/>
        <xdr:cNvSpPr txBox="1"/>
      </xdr:nvSpPr>
      <xdr:spPr>
        <a:xfrm>
          <a:off x="47498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59" name="直線コネクタ 158"/>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34925</xdr:rowOff>
    </xdr:from>
    <xdr:ext cx="531495" cy="248285"/>
    <xdr:sp macro="" textlink="">
      <xdr:nvSpPr>
        <xdr:cNvPr id="160" name="テキスト ボックス 159"/>
        <xdr:cNvSpPr txBox="1"/>
      </xdr:nvSpPr>
      <xdr:spPr>
        <a:xfrm>
          <a:off x="211455" y="127793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1" name="直線コネクタ 160"/>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165100</xdr:rowOff>
    </xdr:from>
    <xdr:ext cx="531495" cy="248285"/>
    <xdr:sp macro="" textlink="">
      <xdr:nvSpPr>
        <xdr:cNvPr id="162" name="テキスト ボックス 161"/>
        <xdr:cNvSpPr txBox="1"/>
      </xdr:nvSpPr>
      <xdr:spPr>
        <a:xfrm>
          <a:off x="211455" y="124066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99060</xdr:rowOff>
    </xdr:from>
    <xdr:to xmlns:xdr="http://schemas.openxmlformats.org/drawingml/2006/spreadsheetDrawing">
      <xdr:col>28</xdr:col>
      <xdr:colOff>114300</xdr:colOff>
      <xdr:row>72</xdr:row>
      <xdr:rowOff>99060</xdr:rowOff>
    </xdr:to>
    <xdr:cxnSp macro="">
      <xdr:nvCxnSpPr>
        <xdr:cNvPr id="163" name="直線コネクタ 162"/>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128270</xdr:rowOff>
    </xdr:from>
    <xdr:ext cx="531495" cy="248285"/>
    <xdr:sp macro="" textlink="">
      <xdr:nvSpPr>
        <xdr:cNvPr id="164" name="テキスト ボックス 163"/>
        <xdr:cNvSpPr txBox="1"/>
      </xdr:nvSpPr>
      <xdr:spPr>
        <a:xfrm>
          <a:off x="211455" y="120345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61595</xdr:rowOff>
    </xdr:from>
    <xdr:to xmlns:xdr="http://schemas.openxmlformats.org/drawingml/2006/spreadsheetDrawing">
      <xdr:col>28</xdr:col>
      <xdr:colOff>114300</xdr:colOff>
      <xdr:row>70</xdr:row>
      <xdr:rowOff>61595</xdr:rowOff>
    </xdr:to>
    <xdr:cxnSp macro="">
      <xdr:nvCxnSpPr>
        <xdr:cNvPr id="165" name="直線コネクタ 164"/>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90805</xdr:rowOff>
    </xdr:from>
    <xdr:ext cx="531495" cy="248285"/>
    <xdr:sp macro="" textlink="">
      <xdr:nvSpPr>
        <xdr:cNvPr id="166" name="テキスト ボックス 165"/>
        <xdr:cNvSpPr txBox="1"/>
      </xdr:nvSpPr>
      <xdr:spPr>
        <a:xfrm>
          <a:off x="211455" y="116617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7" name="直線コネクタ 166"/>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48285"/>
    <xdr:sp macro="" textlink="">
      <xdr:nvSpPr>
        <xdr:cNvPr id="168" name="テキスト ボックス 167"/>
        <xdr:cNvSpPr txBox="1"/>
      </xdr:nvSpPr>
      <xdr:spPr>
        <a:xfrm>
          <a:off x="16637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9"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99060</xdr:rowOff>
    </xdr:from>
    <xdr:to xmlns:xdr="http://schemas.openxmlformats.org/drawingml/2006/spreadsheetDrawing">
      <xdr:col>24</xdr:col>
      <xdr:colOff>62865</xdr:colOff>
      <xdr:row>79</xdr:row>
      <xdr:rowOff>19685</xdr:rowOff>
    </xdr:to>
    <xdr:cxnSp macro="">
      <xdr:nvCxnSpPr>
        <xdr:cNvPr id="170" name="直線コネクタ 169"/>
        <xdr:cNvCxnSpPr/>
      </xdr:nvCxnSpPr>
      <xdr:spPr>
        <a:xfrm flipV="1">
          <a:off x="4176395" y="1200531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23495</xdr:rowOff>
    </xdr:from>
    <xdr:ext cx="469900" cy="253365"/>
    <xdr:sp macro="" textlink="">
      <xdr:nvSpPr>
        <xdr:cNvPr id="171" name="維持補修費最小値テキスト"/>
        <xdr:cNvSpPr txBox="1"/>
      </xdr:nvSpPr>
      <xdr:spPr>
        <a:xfrm>
          <a:off x="4229100" y="132708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19685</xdr:rowOff>
    </xdr:from>
    <xdr:to xmlns:xdr="http://schemas.openxmlformats.org/drawingml/2006/spreadsheetDrawing">
      <xdr:col>24</xdr:col>
      <xdr:colOff>152400</xdr:colOff>
      <xdr:row>79</xdr:row>
      <xdr:rowOff>19685</xdr:rowOff>
    </xdr:to>
    <xdr:cxnSp macro="">
      <xdr:nvCxnSpPr>
        <xdr:cNvPr id="172" name="直線コネクタ 171"/>
        <xdr:cNvCxnSpPr/>
      </xdr:nvCxnSpPr>
      <xdr:spPr>
        <a:xfrm>
          <a:off x="4108450" y="13267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47625</xdr:rowOff>
    </xdr:from>
    <xdr:ext cx="534670" cy="248285"/>
    <xdr:sp macro="" textlink="">
      <xdr:nvSpPr>
        <xdr:cNvPr id="173" name="維持補修費最大値テキスト"/>
        <xdr:cNvSpPr txBox="1"/>
      </xdr:nvSpPr>
      <xdr:spPr>
        <a:xfrm>
          <a:off x="4229100" y="117862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99060</xdr:rowOff>
    </xdr:from>
    <xdr:to xmlns:xdr="http://schemas.openxmlformats.org/drawingml/2006/spreadsheetDrawing">
      <xdr:col>24</xdr:col>
      <xdr:colOff>152400</xdr:colOff>
      <xdr:row>71</xdr:row>
      <xdr:rowOff>99060</xdr:rowOff>
    </xdr:to>
    <xdr:cxnSp macro="">
      <xdr:nvCxnSpPr>
        <xdr:cNvPr id="174" name="直線コネクタ 173"/>
        <xdr:cNvCxnSpPr/>
      </xdr:nvCxnSpPr>
      <xdr:spPr>
        <a:xfrm>
          <a:off x="4108450" y="12005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161290</xdr:rowOff>
    </xdr:from>
    <xdr:to xmlns:xdr="http://schemas.openxmlformats.org/drawingml/2006/spreadsheetDrawing">
      <xdr:col>24</xdr:col>
      <xdr:colOff>63500</xdr:colOff>
      <xdr:row>79</xdr:row>
      <xdr:rowOff>20955</xdr:rowOff>
    </xdr:to>
    <xdr:cxnSp macro="">
      <xdr:nvCxnSpPr>
        <xdr:cNvPr id="175" name="直線コネクタ 174"/>
        <xdr:cNvCxnSpPr/>
      </xdr:nvCxnSpPr>
      <xdr:spPr>
        <a:xfrm flipV="1">
          <a:off x="3429000" y="13241020"/>
          <a:ext cx="7493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534670" cy="252095"/>
    <xdr:sp macro="" textlink="">
      <xdr:nvSpPr>
        <xdr:cNvPr id="176" name="維持補修費平均値テキスト"/>
        <xdr:cNvSpPr txBox="1"/>
      </xdr:nvSpPr>
      <xdr:spPr>
        <a:xfrm>
          <a:off x="4229100" y="128746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107950</xdr:rowOff>
    </xdr:from>
    <xdr:to xmlns:xdr="http://schemas.openxmlformats.org/drawingml/2006/spreadsheetDrawing">
      <xdr:col>24</xdr:col>
      <xdr:colOff>114300</xdr:colOff>
      <xdr:row>78</xdr:row>
      <xdr:rowOff>39370</xdr:rowOff>
    </xdr:to>
    <xdr:sp macro="" textlink="">
      <xdr:nvSpPr>
        <xdr:cNvPr id="177" name="フローチャート: 判断 176"/>
        <xdr:cNvSpPr/>
      </xdr:nvSpPr>
      <xdr:spPr>
        <a:xfrm>
          <a:off x="4127500" y="13020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20955</xdr:rowOff>
    </xdr:from>
    <xdr:to xmlns:xdr="http://schemas.openxmlformats.org/drawingml/2006/spreadsheetDrawing">
      <xdr:col>19</xdr:col>
      <xdr:colOff>171450</xdr:colOff>
      <xdr:row>79</xdr:row>
      <xdr:rowOff>23495</xdr:rowOff>
    </xdr:to>
    <xdr:cxnSp macro="">
      <xdr:nvCxnSpPr>
        <xdr:cNvPr id="178" name="直線コネクタ 177"/>
        <xdr:cNvCxnSpPr/>
      </xdr:nvCxnSpPr>
      <xdr:spPr>
        <a:xfrm flipV="1">
          <a:off x="2622550" y="1326832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113665</xdr:rowOff>
    </xdr:from>
    <xdr:to xmlns:xdr="http://schemas.openxmlformats.org/drawingml/2006/spreadsheetDrawing">
      <xdr:col>20</xdr:col>
      <xdr:colOff>38100</xdr:colOff>
      <xdr:row>78</xdr:row>
      <xdr:rowOff>45085</xdr:rowOff>
    </xdr:to>
    <xdr:sp macro="" textlink="">
      <xdr:nvSpPr>
        <xdr:cNvPr id="179" name="フローチャート: 判断 178"/>
        <xdr:cNvSpPr/>
      </xdr:nvSpPr>
      <xdr:spPr>
        <a:xfrm>
          <a:off x="3384550" y="130257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61595</xdr:rowOff>
    </xdr:from>
    <xdr:ext cx="529590" cy="253365"/>
    <xdr:sp macro="" textlink="">
      <xdr:nvSpPr>
        <xdr:cNvPr id="180" name="テキスト ボックス 179"/>
        <xdr:cNvSpPr txBox="1"/>
      </xdr:nvSpPr>
      <xdr:spPr>
        <a:xfrm>
          <a:off x="3187065" y="128060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15875</xdr:rowOff>
    </xdr:from>
    <xdr:to xmlns:xdr="http://schemas.openxmlformats.org/drawingml/2006/spreadsheetDrawing">
      <xdr:col>15</xdr:col>
      <xdr:colOff>50800</xdr:colOff>
      <xdr:row>79</xdr:row>
      <xdr:rowOff>23495</xdr:rowOff>
    </xdr:to>
    <xdr:cxnSp macro="">
      <xdr:nvCxnSpPr>
        <xdr:cNvPr id="181" name="直線コネクタ 180"/>
        <xdr:cNvCxnSpPr/>
      </xdr:nvCxnSpPr>
      <xdr:spPr>
        <a:xfrm>
          <a:off x="1828800" y="13263245"/>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137795</xdr:rowOff>
    </xdr:from>
    <xdr:to xmlns:xdr="http://schemas.openxmlformats.org/drawingml/2006/spreadsheetDrawing">
      <xdr:col>15</xdr:col>
      <xdr:colOff>101600</xdr:colOff>
      <xdr:row>78</xdr:row>
      <xdr:rowOff>69850</xdr:rowOff>
    </xdr:to>
    <xdr:sp macro="" textlink="">
      <xdr:nvSpPr>
        <xdr:cNvPr id="182" name="フローチャート: 判断 181"/>
        <xdr:cNvSpPr/>
      </xdr:nvSpPr>
      <xdr:spPr>
        <a:xfrm>
          <a:off x="2571750" y="13049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85725</xdr:rowOff>
    </xdr:from>
    <xdr:ext cx="529590" cy="248285"/>
    <xdr:sp macro="" textlink="">
      <xdr:nvSpPr>
        <xdr:cNvPr id="183" name="テキスト ボックス 182"/>
        <xdr:cNvSpPr txBox="1"/>
      </xdr:nvSpPr>
      <xdr:spPr>
        <a:xfrm>
          <a:off x="2393315" y="1283017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79</xdr:row>
      <xdr:rowOff>12700</xdr:rowOff>
    </xdr:from>
    <xdr:to xmlns:xdr="http://schemas.openxmlformats.org/drawingml/2006/spreadsheetDrawing">
      <xdr:col>10</xdr:col>
      <xdr:colOff>114300</xdr:colOff>
      <xdr:row>79</xdr:row>
      <xdr:rowOff>15875</xdr:rowOff>
    </xdr:to>
    <xdr:cxnSp macro="">
      <xdr:nvCxnSpPr>
        <xdr:cNvPr id="184" name="直線コネクタ 183"/>
        <xdr:cNvCxnSpPr/>
      </xdr:nvCxnSpPr>
      <xdr:spPr>
        <a:xfrm>
          <a:off x="1028700" y="1326007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163830</xdr:rowOff>
    </xdr:from>
    <xdr:to xmlns:xdr="http://schemas.openxmlformats.org/drawingml/2006/spreadsheetDrawing">
      <xdr:col>10</xdr:col>
      <xdr:colOff>165100</xdr:colOff>
      <xdr:row>78</xdr:row>
      <xdr:rowOff>95250</xdr:rowOff>
    </xdr:to>
    <xdr:sp macro="" textlink="">
      <xdr:nvSpPr>
        <xdr:cNvPr id="185" name="フローチャート: 判断 184"/>
        <xdr:cNvSpPr/>
      </xdr:nvSpPr>
      <xdr:spPr>
        <a:xfrm>
          <a:off x="1778000" y="13075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111760</xdr:rowOff>
    </xdr:from>
    <xdr:ext cx="469900" cy="253365"/>
    <xdr:sp macro="" textlink="">
      <xdr:nvSpPr>
        <xdr:cNvPr id="186" name="テキスト ボックス 185"/>
        <xdr:cNvSpPr txBox="1"/>
      </xdr:nvSpPr>
      <xdr:spPr>
        <a:xfrm>
          <a:off x="1612900" y="12856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146685</xdr:rowOff>
    </xdr:from>
    <xdr:to xmlns:xdr="http://schemas.openxmlformats.org/drawingml/2006/spreadsheetDrawing">
      <xdr:col>6</xdr:col>
      <xdr:colOff>38100</xdr:colOff>
      <xdr:row>78</xdr:row>
      <xdr:rowOff>78105</xdr:rowOff>
    </xdr:to>
    <xdr:sp macro="" textlink="">
      <xdr:nvSpPr>
        <xdr:cNvPr id="187" name="フローチャート: 判断 186"/>
        <xdr:cNvSpPr/>
      </xdr:nvSpPr>
      <xdr:spPr>
        <a:xfrm>
          <a:off x="984250" y="130587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94615</xdr:rowOff>
    </xdr:from>
    <xdr:ext cx="469900" cy="253365"/>
    <xdr:sp macro="" textlink="">
      <xdr:nvSpPr>
        <xdr:cNvPr id="188" name="テキスト ボックス 187"/>
        <xdr:cNvSpPr txBox="1"/>
      </xdr:nvSpPr>
      <xdr:spPr>
        <a:xfrm>
          <a:off x="819150" y="128390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89" name="テキスト ボックス 188"/>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0" name="テキスト ボックス 189"/>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6920" cy="253365"/>
    <xdr:sp macro="" textlink="">
      <xdr:nvSpPr>
        <xdr:cNvPr id="191" name="テキスト ボックス 190"/>
        <xdr:cNvSpPr txBox="1"/>
      </xdr:nvSpPr>
      <xdr:spPr>
        <a:xfrm>
          <a:off x="24511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2" name="テキスト ボックス 191"/>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3" name="テキスト ボックス 192"/>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111125</xdr:rowOff>
    </xdr:from>
    <xdr:to xmlns:xdr="http://schemas.openxmlformats.org/drawingml/2006/spreadsheetDrawing">
      <xdr:col>24</xdr:col>
      <xdr:colOff>114300</xdr:colOff>
      <xdr:row>79</xdr:row>
      <xdr:rowOff>42545</xdr:rowOff>
    </xdr:to>
    <xdr:sp macro="" textlink="">
      <xdr:nvSpPr>
        <xdr:cNvPr id="194" name="楕円 193"/>
        <xdr:cNvSpPr/>
      </xdr:nvSpPr>
      <xdr:spPr>
        <a:xfrm>
          <a:off x="4127500" y="13190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28575</xdr:rowOff>
    </xdr:from>
    <xdr:ext cx="469900" cy="248285"/>
    <xdr:sp macro="" textlink="">
      <xdr:nvSpPr>
        <xdr:cNvPr id="195" name="維持補修費該当値テキスト"/>
        <xdr:cNvSpPr txBox="1"/>
      </xdr:nvSpPr>
      <xdr:spPr>
        <a:xfrm>
          <a:off x="4229100" y="131083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139065</xdr:rowOff>
    </xdr:from>
    <xdr:to xmlns:xdr="http://schemas.openxmlformats.org/drawingml/2006/spreadsheetDrawing">
      <xdr:col>20</xdr:col>
      <xdr:colOff>38100</xdr:colOff>
      <xdr:row>79</xdr:row>
      <xdr:rowOff>71120</xdr:rowOff>
    </xdr:to>
    <xdr:sp macro="" textlink="">
      <xdr:nvSpPr>
        <xdr:cNvPr id="196" name="楕円 195"/>
        <xdr:cNvSpPr/>
      </xdr:nvSpPr>
      <xdr:spPr>
        <a:xfrm>
          <a:off x="3384550" y="132187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61595</xdr:rowOff>
    </xdr:from>
    <xdr:ext cx="469900" cy="253365"/>
    <xdr:sp macro="" textlink="">
      <xdr:nvSpPr>
        <xdr:cNvPr id="197" name="テキスト ボックス 196"/>
        <xdr:cNvSpPr txBox="1"/>
      </xdr:nvSpPr>
      <xdr:spPr>
        <a:xfrm>
          <a:off x="3219450" y="13308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141605</xdr:rowOff>
    </xdr:from>
    <xdr:to xmlns:xdr="http://schemas.openxmlformats.org/drawingml/2006/spreadsheetDrawing">
      <xdr:col>15</xdr:col>
      <xdr:colOff>101600</xdr:colOff>
      <xdr:row>79</xdr:row>
      <xdr:rowOff>73025</xdr:rowOff>
    </xdr:to>
    <xdr:sp macro="" textlink="">
      <xdr:nvSpPr>
        <xdr:cNvPr id="198" name="楕円 197"/>
        <xdr:cNvSpPr/>
      </xdr:nvSpPr>
      <xdr:spPr>
        <a:xfrm>
          <a:off x="2571750" y="13221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64135</xdr:rowOff>
    </xdr:from>
    <xdr:ext cx="469900" cy="253365"/>
    <xdr:sp macro="" textlink="">
      <xdr:nvSpPr>
        <xdr:cNvPr id="199" name="テキスト ボックス 198"/>
        <xdr:cNvSpPr txBox="1"/>
      </xdr:nvSpPr>
      <xdr:spPr>
        <a:xfrm>
          <a:off x="2406650" y="133115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133350</xdr:rowOff>
    </xdr:from>
    <xdr:to xmlns:xdr="http://schemas.openxmlformats.org/drawingml/2006/spreadsheetDrawing">
      <xdr:col>10</xdr:col>
      <xdr:colOff>165100</xdr:colOff>
      <xdr:row>79</xdr:row>
      <xdr:rowOff>64770</xdr:rowOff>
    </xdr:to>
    <xdr:sp macro="" textlink="">
      <xdr:nvSpPr>
        <xdr:cNvPr id="200" name="楕円 199"/>
        <xdr:cNvSpPr/>
      </xdr:nvSpPr>
      <xdr:spPr>
        <a:xfrm>
          <a:off x="1778000" y="13213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56515</xdr:rowOff>
    </xdr:from>
    <xdr:ext cx="469900" cy="253365"/>
    <xdr:sp macro="" textlink="">
      <xdr:nvSpPr>
        <xdr:cNvPr id="201" name="テキスト ボックス 200"/>
        <xdr:cNvSpPr txBox="1"/>
      </xdr:nvSpPr>
      <xdr:spPr>
        <a:xfrm>
          <a:off x="1612900" y="13303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130175</xdr:rowOff>
    </xdr:from>
    <xdr:to xmlns:xdr="http://schemas.openxmlformats.org/drawingml/2006/spreadsheetDrawing">
      <xdr:col>6</xdr:col>
      <xdr:colOff>38100</xdr:colOff>
      <xdr:row>79</xdr:row>
      <xdr:rowOff>61595</xdr:rowOff>
    </xdr:to>
    <xdr:sp macro="" textlink="">
      <xdr:nvSpPr>
        <xdr:cNvPr id="202" name="楕円 201"/>
        <xdr:cNvSpPr/>
      </xdr:nvSpPr>
      <xdr:spPr>
        <a:xfrm>
          <a:off x="984250" y="132099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53340</xdr:rowOff>
    </xdr:from>
    <xdr:ext cx="469900" cy="248285"/>
    <xdr:sp macro="" textlink="">
      <xdr:nvSpPr>
        <xdr:cNvPr id="203" name="テキスト ボックス 202"/>
        <xdr:cNvSpPr txBox="1"/>
      </xdr:nvSpPr>
      <xdr:spPr>
        <a:xfrm>
          <a:off x="819150" y="1330071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4" name="正方形/長方形 203"/>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5" name="正方形/長方形 204"/>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7" name="正方形/長方形 206"/>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9" name="正方形/長方形 208"/>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4805" cy="220345"/>
    <xdr:sp macro="" textlink="">
      <xdr:nvSpPr>
        <xdr:cNvPr id="212" name="テキスト ボックス 211"/>
        <xdr:cNvSpPr txBox="1"/>
      </xdr:nvSpPr>
      <xdr:spPr>
        <a:xfrm>
          <a:off x="666750" y="145942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840" cy="254000"/>
    <xdr:sp macro="" textlink="">
      <xdr:nvSpPr>
        <xdr:cNvPr id="214" name="テキスト ボックス 213"/>
        <xdr:cNvSpPr txBox="1"/>
      </xdr:nvSpPr>
      <xdr:spPr>
        <a:xfrm>
          <a:off x="474980"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6" name="テキスト ボックス 215"/>
        <xdr:cNvSpPr txBox="1"/>
      </xdr:nvSpPr>
      <xdr:spPr>
        <a:xfrm>
          <a:off x="211455" y="16587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18" name="テキスト ボックス 217"/>
        <xdr:cNvSpPr txBox="1"/>
      </xdr:nvSpPr>
      <xdr:spPr>
        <a:xfrm>
          <a:off x="211455" y="162604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4000"/>
    <xdr:sp macro="" textlink="">
      <xdr:nvSpPr>
        <xdr:cNvPr id="222" name="テキスト ボックス 221"/>
        <xdr:cNvSpPr txBox="1"/>
      </xdr:nvSpPr>
      <xdr:spPr>
        <a:xfrm>
          <a:off x="166370" y="1560830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5" name="直線コネクタ 224"/>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5630" cy="253365"/>
    <xdr:sp macro="" textlink="">
      <xdr:nvSpPr>
        <xdr:cNvPr id="226" name="テキスト ボックス 225"/>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7" name="直線コネクタ 226"/>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48285"/>
    <xdr:sp macro="" textlink="">
      <xdr:nvSpPr>
        <xdr:cNvPr id="228" name="テキスト ボックス 227"/>
        <xdr:cNvSpPr txBox="1"/>
      </xdr:nvSpPr>
      <xdr:spPr>
        <a:xfrm>
          <a:off x="16637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59690</xdr:rowOff>
    </xdr:from>
    <xdr:to xmlns:xdr="http://schemas.openxmlformats.org/drawingml/2006/spreadsheetDrawing">
      <xdr:col>24</xdr:col>
      <xdr:colOff>62865</xdr:colOff>
      <xdr:row>98</xdr:row>
      <xdr:rowOff>151765</xdr:rowOff>
    </xdr:to>
    <xdr:cxnSp macro="">
      <xdr:nvCxnSpPr>
        <xdr:cNvPr id="230" name="直線コネクタ 229"/>
        <xdr:cNvCxnSpPr/>
      </xdr:nvCxnSpPr>
      <xdr:spPr>
        <a:xfrm flipV="1">
          <a:off x="4176395" y="1515110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155575</xdr:rowOff>
    </xdr:from>
    <xdr:ext cx="534670" cy="254000"/>
    <xdr:sp macro="" textlink="">
      <xdr:nvSpPr>
        <xdr:cNvPr id="231" name="扶助費最小値テキスト"/>
        <xdr:cNvSpPr txBox="1"/>
      </xdr:nvSpPr>
      <xdr:spPr>
        <a:xfrm>
          <a:off x="4229100" y="166147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151765</xdr:rowOff>
    </xdr:from>
    <xdr:to xmlns:xdr="http://schemas.openxmlformats.org/drawingml/2006/spreadsheetDrawing">
      <xdr:col>24</xdr:col>
      <xdr:colOff>152400</xdr:colOff>
      <xdr:row>98</xdr:row>
      <xdr:rowOff>151765</xdr:rowOff>
    </xdr:to>
    <xdr:cxnSp macro="">
      <xdr:nvCxnSpPr>
        <xdr:cNvPr id="232" name="直線コネクタ 231"/>
        <xdr:cNvCxnSpPr/>
      </xdr:nvCxnSpPr>
      <xdr:spPr>
        <a:xfrm>
          <a:off x="4108450" y="16610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6985</xdr:rowOff>
    </xdr:from>
    <xdr:ext cx="598805" cy="253365"/>
    <xdr:sp macro="" textlink="">
      <xdr:nvSpPr>
        <xdr:cNvPr id="233" name="扶助費最大値テキスト"/>
        <xdr:cNvSpPr txBox="1"/>
      </xdr:nvSpPr>
      <xdr:spPr>
        <a:xfrm>
          <a:off x="4229100" y="149307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59690</xdr:rowOff>
    </xdr:from>
    <xdr:to xmlns:xdr="http://schemas.openxmlformats.org/drawingml/2006/spreadsheetDrawing">
      <xdr:col>24</xdr:col>
      <xdr:colOff>152400</xdr:colOff>
      <xdr:row>90</xdr:row>
      <xdr:rowOff>59690</xdr:rowOff>
    </xdr:to>
    <xdr:cxnSp macro="">
      <xdr:nvCxnSpPr>
        <xdr:cNvPr id="234" name="直線コネクタ 233"/>
        <xdr:cNvCxnSpPr/>
      </xdr:nvCxnSpPr>
      <xdr:spPr>
        <a:xfrm>
          <a:off x="4108450" y="15151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68580</xdr:rowOff>
    </xdr:from>
    <xdr:to xmlns:xdr="http://schemas.openxmlformats.org/drawingml/2006/spreadsheetDrawing">
      <xdr:col>24</xdr:col>
      <xdr:colOff>63500</xdr:colOff>
      <xdr:row>97</xdr:row>
      <xdr:rowOff>32385</xdr:rowOff>
    </xdr:to>
    <xdr:cxnSp macro="">
      <xdr:nvCxnSpPr>
        <xdr:cNvPr id="235" name="直線コネクタ 234"/>
        <xdr:cNvCxnSpPr/>
      </xdr:nvCxnSpPr>
      <xdr:spPr>
        <a:xfrm>
          <a:off x="3429000" y="16184880"/>
          <a:ext cx="7493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12700</xdr:rowOff>
    </xdr:from>
    <xdr:ext cx="534670" cy="259080"/>
    <xdr:sp macro="" textlink="">
      <xdr:nvSpPr>
        <xdr:cNvPr id="236" name="扶助費平均値テキスト"/>
        <xdr:cNvSpPr txBox="1"/>
      </xdr:nvSpPr>
      <xdr:spPr>
        <a:xfrm>
          <a:off x="4229100" y="15957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161290</xdr:rowOff>
    </xdr:from>
    <xdr:to xmlns:xdr="http://schemas.openxmlformats.org/drawingml/2006/spreadsheetDrawing">
      <xdr:col>24</xdr:col>
      <xdr:colOff>114300</xdr:colOff>
      <xdr:row>96</xdr:row>
      <xdr:rowOff>91440</xdr:rowOff>
    </xdr:to>
    <xdr:sp macro="" textlink="">
      <xdr:nvSpPr>
        <xdr:cNvPr id="237" name="フローチャート: 判断 236"/>
        <xdr:cNvSpPr/>
      </xdr:nvSpPr>
      <xdr:spPr>
        <a:xfrm>
          <a:off x="412750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68580</xdr:rowOff>
    </xdr:from>
    <xdr:to xmlns:xdr="http://schemas.openxmlformats.org/drawingml/2006/spreadsheetDrawing">
      <xdr:col>19</xdr:col>
      <xdr:colOff>171450</xdr:colOff>
      <xdr:row>98</xdr:row>
      <xdr:rowOff>29210</xdr:rowOff>
    </xdr:to>
    <xdr:cxnSp macro="">
      <xdr:nvCxnSpPr>
        <xdr:cNvPr id="238" name="直線コネクタ 237"/>
        <xdr:cNvCxnSpPr/>
      </xdr:nvCxnSpPr>
      <xdr:spPr>
        <a:xfrm flipV="1">
          <a:off x="2622550" y="16184880"/>
          <a:ext cx="80645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31750</xdr:rowOff>
    </xdr:from>
    <xdr:to xmlns:xdr="http://schemas.openxmlformats.org/drawingml/2006/spreadsheetDrawing">
      <xdr:col>20</xdr:col>
      <xdr:colOff>38100</xdr:colOff>
      <xdr:row>95</xdr:row>
      <xdr:rowOff>133350</xdr:rowOff>
    </xdr:to>
    <xdr:sp macro="" textlink="">
      <xdr:nvSpPr>
        <xdr:cNvPr id="239" name="フローチャート: 判断 238"/>
        <xdr:cNvSpPr/>
      </xdr:nvSpPr>
      <xdr:spPr>
        <a:xfrm>
          <a:off x="3384550" y="1597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149860</xdr:rowOff>
    </xdr:from>
    <xdr:ext cx="529590" cy="259080"/>
    <xdr:sp macro="" textlink="">
      <xdr:nvSpPr>
        <xdr:cNvPr id="240" name="テキスト ボックス 239"/>
        <xdr:cNvSpPr txBox="1"/>
      </xdr:nvSpPr>
      <xdr:spPr>
        <a:xfrm>
          <a:off x="3187065" y="157518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29210</xdr:rowOff>
    </xdr:from>
    <xdr:to xmlns:xdr="http://schemas.openxmlformats.org/drawingml/2006/spreadsheetDrawing">
      <xdr:col>15</xdr:col>
      <xdr:colOff>50800</xdr:colOff>
      <xdr:row>98</xdr:row>
      <xdr:rowOff>68580</xdr:rowOff>
    </xdr:to>
    <xdr:cxnSp macro="">
      <xdr:nvCxnSpPr>
        <xdr:cNvPr id="241" name="直線コネクタ 240"/>
        <xdr:cNvCxnSpPr/>
      </xdr:nvCxnSpPr>
      <xdr:spPr>
        <a:xfrm flipV="1">
          <a:off x="1828800" y="16488410"/>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125095</xdr:rowOff>
    </xdr:from>
    <xdr:to xmlns:xdr="http://schemas.openxmlformats.org/drawingml/2006/spreadsheetDrawing">
      <xdr:col>15</xdr:col>
      <xdr:colOff>101600</xdr:colOff>
      <xdr:row>97</xdr:row>
      <xdr:rowOff>55245</xdr:rowOff>
    </xdr:to>
    <xdr:sp macro="" textlink="">
      <xdr:nvSpPr>
        <xdr:cNvPr id="242" name="フローチャート: 判断 241"/>
        <xdr:cNvSpPr/>
      </xdr:nvSpPr>
      <xdr:spPr>
        <a:xfrm>
          <a:off x="2571750" y="162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71755</xdr:rowOff>
    </xdr:from>
    <xdr:ext cx="529590" cy="259080"/>
    <xdr:sp macro="" textlink="">
      <xdr:nvSpPr>
        <xdr:cNvPr id="243" name="テキスト ボックス 242"/>
        <xdr:cNvSpPr txBox="1"/>
      </xdr:nvSpPr>
      <xdr:spPr>
        <a:xfrm>
          <a:off x="2393315" y="160166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68580</xdr:rowOff>
    </xdr:from>
    <xdr:to xmlns:xdr="http://schemas.openxmlformats.org/drawingml/2006/spreadsheetDrawing">
      <xdr:col>10</xdr:col>
      <xdr:colOff>114300</xdr:colOff>
      <xdr:row>98</xdr:row>
      <xdr:rowOff>95250</xdr:rowOff>
    </xdr:to>
    <xdr:cxnSp macro="">
      <xdr:nvCxnSpPr>
        <xdr:cNvPr id="244" name="直線コネクタ 243"/>
        <xdr:cNvCxnSpPr/>
      </xdr:nvCxnSpPr>
      <xdr:spPr>
        <a:xfrm flipV="1">
          <a:off x="1028700" y="1652778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123825</xdr:rowOff>
    </xdr:from>
    <xdr:to xmlns:xdr="http://schemas.openxmlformats.org/drawingml/2006/spreadsheetDrawing">
      <xdr:col>10</xdr:col>
      <xdr:colOff>165100</xdr:colOff>
      <xdr:row>97</xdr:row>
      <xdr:rowOff>53975</xdr:rowOff>
    </xdr:to>
    <xdr:sp macro="" textlink="">
      <xdr:nvSpPr>
        <xdr:cNvPr id="245" name="フローチャート: 判断 244"/>
        <xdr:cNvSpPr/>
      </xdr:nvSpPr>
      <xdr:spPr>
        <a:xfrm>
          <a:off x="1778000" y="1624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70485</xdr:rowOff>
    </xdr:from>
    <xdr:ext cx="534670" cy="259080"/>
    <xdr:sp macro="" textlink="">
      <xdr:nvSpPr>
        <xdr:cNvPr id="246" name="テキスト ボックス 245"/>
        <xdr:cNvSpPr txBox="1"/>
      </xdr:nvSpPr>
      <xdr:spPr>
        <a:xfrm>
          <a:off x="1580515" y="16015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135255</xdr:rowOff>
    </xdr:from>
    <xdr:to xmlns:xdr="http://schemas.openxmlformats.org/drawingml/2006/spreadsheetDrawing">
      <xdr:col>6</xdr:col>
      <xdr:colOff>38100</xdr:colOff>
      <xdr:row>97</xdr:row>
      <xdr:rowOff>65405</xdr:rowOff>
    </xdr:to>
    <xdr:sp macro="" textlink="">
      <xdr:nvSpPr>
        <xdr:cNvPr id="247" name="フローチャート: 判断 246"/>
        <xdr:cNvSpPr/>
      </xdr:nvSpPr>
      <xdr:spPr>
        <a:xfrm>
          <a:off x="984250" y="16251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81915</xdr:rowOff>
    </xdr:from>
    <xdr:ext cx="529590" cy="259080"/>
    <xdr:sp macro="" textlink="">
      <xdr:nvSpPr>
        <xdr:cNvPr id="248" name="テキスト ボックス 247"/>
        <xdr:cNvSpPr txBox="1"/>
      </xdr:nvSpPr>
      <xdr:spPr>
        <a:xfrm>
          <a:off x="786765" y="160267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0" name="テキスト ボックス 249"/>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920" cy="259080"/>
    <xdr:sp macro="" textlink="">
      <xdr:nvSpPr>
        <xdr:cNvPr id="251" name="テキスト ボックス 250"/>
        <xdr:cNvSpPr txBox="1"/>
      </xdr:nvSpPr>
      <xdr:spPr>
        <a:xfrm>
          <a:off x="24511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3" name="テキスト ボックス 252"/>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153035</xdr:rowOff>
    </xdr:from>
    <xdr:to xmlns:xdr="http://schemas.openxmlformats.org/drawingml/2006/spreadsheetDrawing">
      <xdr:col>24</xdr:col>
      <xdr:colOff>114300</xdr:colOff>
      <xdr:row>97</xdr:row>
      <xdr:rowOff>83185</xdr:rowOff>
    </xdr:to>
    <xdr:sp macro="" textlink="">
      <xdr:nvSpPr>
        <xdr:cNvPr id="254" name="楕円 253"/>
        <xdr:cNvSpPr/>
      </xdr:nvSpPr>
      <xdr:spPr>
        <a:xfrm>
          <a:off x="4127500" y="162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132080</xdr:rowOff>
    </xdr:from>
    <xdr:ext cx="534670" cy="254000"/>
    <xdr:sp macro="" textlink="">
      <xdr:nvSpPr>
        <xdr:cNvPr id="255" name="扶助費該当値テキスト"/>
        <xdr:cNvSpPr txBox="1"/>
      </xdr:nvSpPr>
      <xdr:spPr>
        <a:xfrm>
          <a:off x="4229100" y="162483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17780</xdr:rowOff>
    </xdr:from>
    <xdr:to xmlns:xdr="http://schemas.openxmlformats.org/drawingml/2006/spreadsheetDrawing">
      <xdr:col>20</xdr:col>
      <xdr:colOff>38100</xdr:colOff>
      <xdr:row>96</xdr:row>
      <xdr:rowOff>119380</xdr:rowOff>
    </xdr:to>
    <xdr:sp macro="" textlink="">
      <xdr:nvSpPr>
        <xdr:cNvPr id="256" name="楕円 255"/>
        <xdr:cNvSpPr/>
      </xdr:nvSpPr>
      <xdr:spPr>
        <a:xfrm>
          <a:off x="3384550" y="16134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110490</xdr:rowOff>
    </xdr:from>
    <xdr:ext cx="529590" cy="254000"/>
    <xdr:sp macro="" textlink="">
      <xdr:nvSpPr>
        <xdr:cNvPr id="257" name="テキスト ボックス 256"/>
        <xdr:cNvSpPr txBox="1"/>
      </xdr:nvSpPr>
      <xdr:spPr>
        <a:xfrm>
          <a:off x="3187065" y="162267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149225</xdr:rowOff>
    </xdr:from>
    <xdr:to xmlns:xdr="http://schemas.openxmlformats.org/drawingml/2006/spreadsheetDrawing">
      <xdr:col>15</xdr:col>
      <xdr:colOff>101600</xdr:colOff>
      <xdr:row>98</xdr:row>
      <xdr:rowOff>79375</xdr:rowOff>
    </xdr:to>
    <xdr:sp macro="" textlink="">
      <xdr:nvSpPr>
        <xdr:cNvPr id="258" name="楕円 257"/>
        <xdr:cNvSpPr/>
      </xdr:nvSpPr>
      <xdr:spPr>
        <a:xfrm>
          <a:off x="257175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70485</xdr:rowOff>
    </xdr:from>
    <xdr:ext cx="529590" cy="259080"/>
    <xdr:sp macro="" textlink="">
      <xdr:nvSpPr>
        <xdr:cNvPr id="259" name="テキスト ボックス 258"/>
        <xdr:cNvSpPr txBox="1"/>
      </xdr:nvSpPr>
      <xdr:spPr>
        <a:xfrm>
          <a:off x="2393315" y="165296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17780</xdr:rowOff>
    </xdr:from>
    <xdr:to xmlns:xdr="http://schemas.openxmlformats.org/drawingml/2006/spreadsheetDrawing">
      <xdr:col>10</xdr:col>
      <xdr:colOff>165100</xdr:colOff>
      <xdr:row>98</xdr:row>
      <xdr:rowOff>119380</xdr:rowOff>
    </xdr:to>
    <xdr:sp macro="" textlink="">
      <xdr:nvSpPr>
        <xdr:cNvPr id="260" name="楕円 259"/>
        <xdr:cNvSpPr/>
      </xdr:nvSpPr>
      <xdr:spPr>
        <a:xfrm>
          <a:off x="17780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110490</xdr:rowOff>
    </xdr:from>
    <xdr:ext cx="534670" cy="254000"/>
    <xdr:sp macro="" textlink="">
      <xdr:nvSpPr>
        <xdr:cNvPr id="261" name="テキスト ボックス 260"/>
        <xdr:cNvSpPr txBox="1"/>
      </xdr:nvSpPr>
      <xdr:spPr>
        <a:xfrm>
          <a:off x="1580515" y="165696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44450</xdr:rowOff>
    </xdr:from>
    <xdr:to xmlns:xdr="http://schemas.openxmlformats.org/drawingml/2006/spreadsheetDrawing">
      <xdr:col>6</xdr:col>
      <xdr:colOff>38100</xdr:colOff>
      <xdr:row>98</xdr:row>
      <xdr:rowOff>146050</xdr:rowOff>
    </xdr:to>
    <xdr:sp macro="" textlink="">
      <xdr:nvSpPr>
        <xdr:cNvPr id="262" name="楕円 261"/>
        <xdr:cNvSpPr/>
      </xdr:nvSpPr>
      <xdr:spPr>
        <a:xfrm>
          <a:off x="984250" y="16503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137160</xdr:rowOff>
    </xdr:from>
    <xdr:ext cx="529590" cy="259080"/>
    <xdr:sp macro="" textlink="">
      <xdr:nvSpPr>
        <xdr:cNvPr id="263" name="テキスト ボックス 262"/>
        <xdr:cNvSpPr txBox="1"/>
      </xdr:nvSpPr>
      <xdr:spPr>
        <a:xfrm>
          <a:off x="786765" y="16596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4" name="正方形/長方形 263"/>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5" name="正方形/長方形 264"/>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7" name="正方形/長方形 266"/>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9" name="正方形/長方形 268"/>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1" name="正方形/長方形 270"/>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4805" cy="220345"/>
    <xdr:sp macro="" textlink="">
      <xdr:nvSpPr>
        <xdr:cNvPr id="272" name="テキスト ボックス 271"/>
        <xdr:cNvSpPr txBox="1"/>
      </xdr:nvSpPr>
      <xdr:spPr>
        <a:xfrm>
          <a:off x="591820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3" name="直線コネクタ 272"/>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96520</xdr:rowOff>
    </xdr:from>
    <xdr:to xmlns:xdr="http://schemas.openxmlformats.org/drawingml/2006/spreadsheetDrawing">
      <xdr:col>59</xdr:col>
      <xdr:colOff>50800</xdr:colOff>
      <xdr:row>39</xdr:row>
      <xdr:rowOff>96520</xdr:rowOff>
    </xdr:to>
    <xdr:cxnSp macro="">
      <xdr:nvCxnSpPr>
        <xdr:cNvPr id="274" name="直線コネクタ 273"/>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125730</xdr:rowOff>
    </xdr:from>
    <xdr:ext cx="243840" cy="248285"/>
    <xdr:sp macro="" textlink="">
      <xdr:nvSpPr>
        <xdr:cNvPr id="275" name="テキスト ボックス 274"/>
        <xdr:cNvSpPr txBox="1"/>
      </xdr:nvSpPr>
      <xdr:spPr>
        <a:xfrm>
          <a:off x="5726430" y="649986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112395</xdr:rowOff>
    </xdr:from>
    <xdr:to xmlns:xdr="http://schemas.openxmlformats.org/drawingml/2006/spreadsheetDrawing">
      <xdr:col>59</xdr:col>
      <xdr:colOff>50800</xdr:colOff>
      <xdr:row>37</xdr:row>
      <xdr:rowOff>112395</xdr:rowOff>
    </xdr:to>
    <xdr:cxnSp macro="">
      <xdr:nvCxnSpPr>
        <xdr:cNvPr id="276" name="直線コネクタ 275"/>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140970</xdr:rowOff>
    </xdr:from>
    <xdr:ext cx="595630" cy="248285"/>
    <xdr:sp macro="" textlink="">
      <xdr:nvSpPr>
        <xdr:cNvPr id="277" name="テキスト ボックス 276"/>
        <xdr:cNvSpPr txBox="1"/>
      </xdr:nvSpPr>
      <xdr:spPr>
        <a:xfrm>
          <a:off x="5417820" y="61798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128905</xdr:rowOff>
    </xdr:from>
    <xdr:to xmlns:xdr="http://schemas.openxmlformats.org/drawingml/2006/spreadsheetDrawing">
      <xdr:col>59</xdr:col>
      <xdr:colOff>50800</xdr:colOff>
      <xdr:row>35</xdr:row>
      <xdr:rowOff>128905</xdr:rowOff>
    </xdr:to>
    <xdr:cxnSp macro="">
      <xdr:nvCxnSpPr>
        <xdr:cNvPr id="278" name="直線コネクタ 277"/>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156845</xdr:rowOff>
    </xdr:from>
    <xdr:ext cx="595630" cy="253365"/>
    <xdr:sp macro="" textlink="">
      <xdr:nvSpPr>
        <xdr:cNvPr id="279" name="テキスト ボックス 278"/>
        <xdr:cNvSpPr txBox="1"/>
      </xdr:nvSpPr>
      <xdr:spPr>
        <a:xfrm>
          <a:off x="5417820" y="58604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144780</xdr:rowOff>
    </xdr:from>
    <xdr:to xmlns:xdr="http://schemas.openxmlformats.org/drawingml/2006/spreadsheetDrawing">
      <xdr:col>59</xdr:col>
      <xdr:colOff>50800</xdr:colOff>
      <xdr:row>33</xdr:row>
      <xdr:rowOff>144780</xdr:rowOff>
    </xdr:to>
    <xdr:cxnSp macro="">
      <xdr:nvCxnSpPr>
        <xdr:cNvPr id="280" name="直線コネクタ 279"/>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95630" cy="253365"/>
    <xdr:sp macro="" textlink="">
      <xdr:nvSpPr>
        <xdr:cNvPr id="281" name="テキスト ボックス 280"/>
        <xdr:cNvSpPr txBox="1"/>
      </xdr:nvSpPr>
      <xdr:spPr>
        <a:xfrm>
          <a:off x="5417820" y="55416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161290</xdr:rowOff>
    </xdr:from>
    <xdr:to xmlns:xdr="http://schemas.openxmlformats.org/drawingml/2006/spreadsheetDrawing">
      <xdr:col>59</xdr:col>
      <xdr:colOff>50800</xdr:colOff>
      <xdr:row>31</xdr:row>
      <xdr:rowOff>161290</xdr:rowOff>
    </xdr:to>
    <xdr:cxnSp macro="">
      <xdr:nvCxnSpPr>
        <xdr:cNvPr id="282" name="直線コネクタ 281"/>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21590</xdr:rowOff>
    </xdr:from>
    <xdr:ext cx="595630" cy="252730"/>
    <xdr:sp macro="" textlink="">
      <xdr:nvSpPr>
        <xdr:cNvPr id="283" name="テキスト ボックス 282"/>
        <xdr:cNvSpPr txBox="1"/>
      </xdr:nvSpPr>
      <xdr:spPr>
        <a:xfrm>
          <a:off x="541782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4" name="直線コネクタ 283"/>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95630" cy="253365"/>
    <xdr:sp macro="" textlink="">
      <xdr:nvSpPr>
        <xdr:cNvPr id="285" name="テキスト ボックス 284"/>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6" name="直線コネクタ 285"/>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5630" cy="248285"/>
    <xdr:sp macro="" textlink="">
      <xdr:nvSpPr>
        <xdr:cNvPr id="287" name="テキスト ボックス 286"/>
        <xdr:cNvSpPr txBox="1"/>
      </xdr:nvSpPr>
      <xdr:spPr>
        <a:xfrm>
          <a:off x="5417820" y="45834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8"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22225</xdr:rowOff>
    </xdr:from>
    <xdr:to xmlns:xdr="http://schemas.openxmlformats.org/drawingml/2006/spreadsheetDrawing">
      <xdr:col>54</xdr:col>
      <xdr:colOff>171450</xdr:colOff>
      <xdr:row>38</xdr:row>
      <xdr:rowOff>66675</xdr:rowOff>
    </xdr:to>
    <xdr:cxnSp macro="">
      <xdr:nvCxnSpPr>
        <xdr:cNvPr id="289" name="直線コネクタ 288"/>
        <xdr:cNvCxnSpPr/>
      </xdr:nvCxnSpPr>
      <xdr:spPr>
        <a:xfrm flipV="1">
          <a:off x="9429750" y="5222875"/>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70485</xdr:rowOff>
    </xdr:from>
    <xdr:ext cx="529590" cy="248285"/>
    <xdr:sp macro="" textlink="">
      <xdr:nvSpPr>
        <xdr:cNvPr id="290" name="補助費等最小値テキスト"/>
        <xdr:cNvSpPr txBox="1"/>
      </xdr:nvSpPr>
      <xdr:spPr>
        <a:xfrm>
          <a:off x="9480550" y="644461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66675</xdr:rowOff>
    </xdr:from>
    <xdr:to xmlns:xdr="http://schemas.openxmlformats.org/drawingml/2006/spreadsheetDrawing">
      <xdr:col>55</xdr:col>
      <xdr:colOff>88900</xdr:colOff>
      <xdr:row>38</xdr:row>
      <xdr:rowOff>66675</xdr:rowOff>
    </xdr:to>
    <xdr:cxnSp macro="">
      <xdr:nvCxnSpPr>
        <xdr:cNvPr id="291" name="直線コネクタ 290"/>
        <xdr:cNvCxnSpPr/>
      </xdr:nvCxnSpPr>
      <xdr:spPr>
        <a:xfrm>
          <a:off x="9359900" y="6440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137795</xdr:rowOff>
    </xdr:from>
    <xdr:ext cx="593725" cy="253365"/>
    <xdr:sp macro="" textlink="">
      <xdr:nvSpPr>
        <xdr:cNvPr id="292" name="補助費等最大値テキスト"/>
        <xdr:cNvSpPr txBox="1"/>
      </xdr:nvSpPr>
      <xdr:spPr>
        <a:xfrm>
          <a:off x="9480550" y="500316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22225</xdr:rowOff>
    </xdr:from>
    <xdr:to xmlns:xdr="http://schemas.openxmlformats.org/drawingml/2006/spreadsheetDrawing">
      <xdr:col>55</xdr:col>
      <xdr:colOff>88900</xdr:colOff>
      <xdr:row>31</xdr:row>
      <xdr:rowOff>22225</xdr:rowOff>
    </xdr:to>
    <xdr:cxnSp macro="">
      <xdr:nvCxnSpPr>
        <xdr:cNvPr id="293" name="直線コネクタ 292"/>
        <xdr:cNvCxnSpPr/>
      </xdr:nvCxnSpPr>
      <xdr:spPr>
        <a:xfrm>
          <a:off x="9359900" y="5222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142875</xdr:rowOff>
    </xdr:from>
    <xdr:to xmlns:xdr="http://schemas.openxmlformats.org/drawingml/2006/spreadsheetDrawing">
      <xdr:col>55</xdr:col>
      <xdr:colOff>0</xdr:colOff>
      <xdr:row>38</xdr:row>
      <xdr:rowOff>78105</xdr:rowOff>
    </xdr:to>
    <xdr:cxnSp macro="">
      <xdr:nvCxnSpPr>
        <xdr:cNvPr id="294" name="直線コネクタ 293"/>
        <xdr:cNvCxnSpPr/>
      </xdr:nvCxnSpPr>
      <xdr:spPr>
        <a:xfrm flipV="1">
          <a:off x="8686800" y="6349365"/>
          <a:ext cx="7429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90805</xdr:rowOff>
    </xdr:from>
    <xdr:ext cx="593725" cy="248285"/>
    <xdr:sp macro="" textlink="">
      <xdr:nvSpPr>
        <xdr:cNvPr id="295" name="補助費等平均値テキスト"/>
        <xdr:cNvSpPr txBox="1"/>
      </xdr:nvSpPr>
      <xdr:spPr>
        <a:xfrm>
          <a:off x="9480550" y="5962015"/>
          <a:ext cx="59372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68580</xdr:rowOff>
    </xdr:from>
    <xdr:to xmlns:xdr="http://schemas.openxmlformats.org/drawingml/2006/spreadsheetDrawing">
      <xdr:col>55</xdr:col>
      <xdr:colOff>50800</xdr:colOff>
      <xdr:row>37</xdr:row>
      <xdr:rowOff>0</xdr:rowOff>
    </xdr:to>
    <xdr:sp macro="" textlink="">
      <xdr:nvSpPr>
        <xdr:cNvPr id="296" name="フローチャート: 判断 295"/>
        <xdr:cNvSpPr/>
      </xdr:nvSpPr>
      <xdr:spPr>
        <a:xfrm>
          <a:off x="9398000" y="61074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36</xdr:row>
      <xdr:rowOff>83185</xdr:rowOff>
    </xdr:from>
    <xdr:to xmlns:xdr="http://schemas.openxmlformats.org/drawingml/2006/spreadsheetDrawing">
      <xdr:col>50</xdr:col>
      <xdr:colOff>114300</xdr:colOff>
      <xdr:row>38</xdr:row>
      <xdr:rowOff>78105</xdr:rowOff>
    </xdr:to>
    <xdr:cxnSp macro="">
      <xdr:nvCxnSpPr>
        <xdr:cNvPr id="297" name="直線コネクタ 296"/>
        <xdr:cNvCxnSpPr/>
      </xdr:nvCxnSpPr>
      <xdr:spPr>
        <a:xfrm>
          <a:off x="7886700" y="6122035"/>
          <a:ext cx="8001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104140</xdr:rowOff>
    </xdr:from>
    <xdr:to xmlns:xdr="http://schemas.openxmlformats.org/drawingml/2006/spreadsheetDrawing">
      <xdr:col>50</xdr:col>
      <xdr:colOff>165100</xdr:colOff>
      <xdr:row>37</xdr:row>
      <xdr:rowOff>35560</xdr:rowOff>
    </xdr:to>
    <xdr:sp macro="" textlink="">
      <xdr:nvSpPr>
        <xdr:cNvPr id="298" name="フローチャート: 判断 297"/>
        <xdr:cNvSpPr/>
      </xdr:nvSpPr>
      <xdr:spPr>
        <a:xfrm>
          <a:off x="8636000" y="61429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51435</xdr:rowOff>
    </xdr:from>
    <xdr:ext cx="593725" cy="248285"/>
    <xdr:sp macro="" textlink="">
      <xdr:nvSpPr>
        <xdr:cNvPr id="299" name="テキスト ボックス 298"/>
        <xdr:cNvSpPr txBox="1"/>
      </xdr:nvSpPr>
      <xdr:spPr>
        <a:xfrm>
          <a:off x="8406130" y="592264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83185</xdr:rowOff>
    </xdr:from>
    <xdr:to xmlns:xdr="http://schemas.openxmlformats.org/drawingml/2006/spreadsheetDrawing">
      <xdr:col>45</xdr:col>
      <xdr:colOff>171450</xdr:colOff>
      <xdr:row>38</xdr:row>
      <xdr:rowOff>95885</xdr:rowOff>
    </xdr:to>
    <xdr:cxnSp macro="">
      <xdr:nvCxnSpPr>
        <xdr:cNvPr id="300" name="直線コネクタ 299"/>
        <xdr:cNvCxnSpPr/>
      </xdr:nvCxnSpPr>
      <xdr:spPr>
        <a:xfrm flipV="1">
          <a:off x="7080250" y="6122035"/>
          <a:ext cx="80645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136525</xdr:rowOff>
    </xdr:from>
    <xdr:to xmlns:xdr="http://schemas.openxmlformats.org/drawingml/2006/spreadsheetDrawing">
      <xdr:col>46</xdr:col>
      <xdr:colOff>38100</xdr:colOff>
      <xdr:row>35</xdr:row>
      <xdr:rowOff>68580</xdr:rowOff>
    </xdr:to>
    <xdr:sp macro="" textlink="">
      <xdr:nvSpPr>
        <xdr:cNvPr id="301" name="フローチャート: 判断 300"/>
        <xdr:cNvSpPr/>
      </xdr:nvSpPr>
      <xdr:spPr>
        <a:xfrm>
          <a:off x="7842250" y="58400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84455</xdr:rowOff>
    </xdr:from>
    <xdr:ext cx="593725" cy="248285"/>
    <xdr:sp macro="" textlink="">
      <xdr:nvSpPr>
        <xdr:cNvPr id="302" name="テキスト ボックス 301"/>
        <xdr:cNvSpPr txBox="1"/>
      </xdr:nvSpPr>
      <xdr:spPr>
        <a:xfrm>
          <a:off x="7612380" y="562038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73660</xdr:rowOff>
    </xdr:from>
    <xdr:to xmlns:xdr="http://schemas.openxmlformats.org/drawingml/2006/spreadsheetDrawing">
      <xdr:col>41</xdr:col>
      <xdr:colOff>50800</xdr:colOff>
      <xdr:row>38</xdr:row>
      <xdr:rowOff>95885</xdr:rowOff>
    </xdr:to>
    <xdr:cxnSp macro="">
      <xdr:nvCxnSpPr>
        <xdr:cNvPr id="303" name="直線コネクタ 302"/>
        <xdr:cNvCxnSpPr/>
      </xdr:nvCxnSpPr>
      <xdr:spPr>
        <a:xfrm>
          <a:off x="6286500" y="6447790"/>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17145</xdr:rowOff>
    </xdr:from>
    <xdr:to xmlns:xdr="http://schemas.openxmlformats.org/drawingml/2006/spreadsheetDrawing">
      <xdr:col>41</xdr:col>
      <xdr:colOff>101600</xdr:colOff>
      <xdr:row>37</xdr:row>
      <xdr:rowOff>116840</xdr:rowOff>
    </xdr:to>
    <xdr:sp macro="" textlink="">
      <xdr:nvSpPr>
        <xdr:cNvPr id="304" name="フローチャート: 判断 303"/>
        <xdr:cNvSpPr/>
      </xdr:nvSpPr>
      <xdr:spPr>
        <a:xfrm>
          <a:off x="7029450" y="6223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132715</xdr:rowOff>
    </xdr:from>
    <xdr:ext cx="593725" cy="253365"/>
    <xdr:sp macro="" textlink="">
      <xdr:nvSpPr>
        <xdr:cNvPr id="305" name="テキスト ボックス 304"/>
        <xdr:cNvSpPr txBox="1"/>
      </xdr:nvSpPr>
      <xdr:spPr>
        <a:xfrm>
          <a:off x="6818630" y="600392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19050</xdr:rowOff>
    </xdr:from>
    <xdr:to xmlns:xdr="http://schemas.openxmlformats.org/drawingml/2006/spreadsheetDrawing">
      <xdr:col>36</xdr:col>
      <xdr:colOff>165100</xdr:colOff>
      <xdr:row>37</xdr:row>
      <xdr:rowOff>118110</xdr:rowOff>
    </xdr:to>
    <xdr:sp macro="" textlink="">
      <xdr:nvSpPr>
        <xdr:cNvPr id="306" name="フローチャート: 判断 305"/>
        <xdr:cNvSpPr/>
      </xdr:nvSpPr>
      <xdr:spPr>
        <a:xfrm>
          <a:off x="6235700" y="6225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134620</xdr:rowOff>
    </xdr:from>
    <xdr:ext cx="593725" cy="253365"/>
    <xdr:sp macro="" textlink="">
      <xdr:nvSpPr>
        <xdr:cNvPr id="307" name="テキスト ボックス 306"/>
        <xdr:cNvSpPr txBox="1"/>
      </xdr:nvSpPr>
      <xdr:spPr>
        <a:xfrm>
          <a:off x="6005830" y="600583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8" name="テキスト ボックス 307"/>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9" name="テキスト ボックス 308"/>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10" name="テキスト ボックス 309"/>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6920" cy="253365"/>
    <xdr:sp macro="" textlink="">
      <xdr:nvSpPr>
        <xdr:cNvPr id="311" name="テキスト ボックス 310"/>
        <xdr:cNvSpPr txBox="1"/>
      </xdr:nvSpPr>
      <xdr:spPr>
        <a:xfrm>
          <a:off x="69088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12" name="テキスト ボックス 311"/>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93345</xdr:rowOff>
    </xdr:from>
    <xdr:to xmlns:xdr="http://schemas.openxmlformats.org/drawingml/2006/spreadsheetDrawing">
      <xdr:col>55</xdr:col>
      <xdr:colOff>50800</xdr:colOff>
      <xdr:row>38</xdr:row>
      <xdr:rowOff>24765</xdr:rowOff>
    </xdr:to>
    <xdr:sp macro="" textlink="">
      <xdr:nvSpPr>
        <xdr:cNvPr id="313" name="楕円 312"/>
        <xdr:cNvSpPr/>
      </xdr:nvSpPr>
      <xdr:spPr>
        <a:xfrm>
          <a:off x="9398000" y="62998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10160</xdr:rowOff>
    </xdr:from>
    <xdr:ext cx="529590" cy="248285"/>
    <xdr:sp macro="" textlink="">
      <xdr:nvSpPr>
        <xdr:cNvPr id="314" name="補助費等該当値テキスト"/>
        <xdr:cNvSpPr txBox="1"/>
      </xdr:nvSpPr>
      <xdr:spPr>
        <a:xfrm>
          <a:off x="9480550" y="621665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28575</xdr:rowOff>
    </xdr:from>
    <xdr:to xmlns:xdr="http://schemas.openxmlformats.org/drawingml/2006/spreadsheetDrawing">
      <xdr:col>50</xdr:col>
      <xdr:colOff>165100</xdr:colOff>
      <xdr:row>38</xdr:row>
      <xdr:rowOff>128270</xdr:rowOff>
    </xdr:to>
    <xdr:sp macro="" textlink="">
      <xdr:nvSpPr>
        <xdr:cNvPr id="315" name="楕円 314"/>
        <xdr:cNvSpPr/>
      </xdr:nvSpPr>
      <xdr:spPr>
        <a:xfrm>
          <a:off x="8636000" y="6402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118745</xdr:rowOff>
    </xdr:from>
    <xdr:ext cx="534670" cy="253365"/>
    <xdr:sp macro="" textlink="">
      <xdr:nvSpPr>
        <xdr:cNvPr id="316" name="テキスト ボックス 315"/>
        <xdr:cNvSpPr txBox="1"/>
      </xdr:nvSpPr>
      <xdr:spPr>
        <a:xfrm>
          <a:off x="8438515" y="64928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33655</xdr:rowOff>
    </xdr:from>
    <xdr:to xmlns:xdr="http://schemas.openxmlformats.org/drawingml/2006/spreadsheetDrawing">
      <xdr:col>46</xdr:col>
      <xdr:colOff>38100</xdr:colOff>
      <xdr:row>36</xdr:row>
      <xdr:rowOff>132715</xdr:rowOff>
    </xdr:to>
    <xdr:sp macro="" textlink="">
      <xdr:nvSpPr>
        <xdr:cNvPr id="317" name="楕円 316"/>
        <xdr:cNvSpPr/>
      </xdr:nvSpPr>
      <xdr:spPr>
        <a:xfrm>
          <a:off x="7842250" y="60725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124460</xdr:rowOff>
    </xdr:from>
    <xdr:ext cx="593725" cy="248285"/>
    <xdr:sp macro="" textlink="">
      <xdr:nvSpPr>
        <xdr:cNvPr id="318" name="テキスト ボックス 317"/>
        <xdr:cNvSpPr txBox="1"/>
      </xdr:nvSpPr>
      <xdr:spPr>
        <a:xfrm>
          <a:off x="7612380" y="616331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46990</xdr:rowOff>
    </xdr:from>
    <xdr:to xmlns:xdr="http://schemas.openxmlformats.org/drawingml/2006/spreadsheetDrawing">
      <xdr:col>41</xdr:col>
      <xdr:colOff>101600</xdr:colOff>
      <xdr:row>38</xdr:row>
      <xdr:rowOff>146050</xdr:rowOff>
    </xdr:to>
    <xdr:sp macro="" textlink="">
      <xdr:nvSpPr>
        <xdr:cNvPr id="319" name="楕円 318"/>
        <xdr:cNvSpPr/>
      </xdr:nvSpPr>
      <xdr:spPr>
        <a:xfrm>
          <a:off x="7029450" y="6421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137160</xdr:rowOff>
    </xdr:from>
    <xdr:ext cx="529590" cy="253365"/>
    <xdr:sp macro="" textlink="">
      <xdr:nvSpPr>
        <xdr:cNvPr id="320" name="テキスト ボックス 319"/>
        <xdr:cNvSpPr txBox="1"/>
      </xdr:nvSpPr>
      <xdr:spPr>
        <a:xfrm>
          <a:off x="6851015" y="651129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24130</xdr:rowOff>
    </xdr:from>
    <xdr:to xmlns:xdr="http://schemas.openxmlformats.org/drawingml/2006/spreadsheetDrawing">
      <xdr:col>36</xdr:col>
      <xdr:colOff>165100</xdr:colOff>
      <xdr:row>38</xdr:row>
      <xdr:rowOff>123825</xdr:rowOff>
    </xdr:to>
    <xdr:sp macro="" textlink="">
      <xdr:nvSpPr>
        <xdr:cNvPr id="321" name="楕円 320"/>
        <xdr:cNvSpPr/>
      </xdr:nvSpPr>
      <xdr:spPr>
        <a:xfrm>
          <a:off x="6235700" y="63982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114935</xdr:rowOff>
    </xdr:from>
    <xdr:ext cx="534670" cy="253365"/>
    <xdr:sp macro="" textlink="">
      <xdr:nvSpPr>
        <xdr:cNvPr id="322" name="テキスト ボックス 321"/>
        <xdr:cNvSpPr txBox="1"/>
      </xdr:nvSpPr>
      <xdr:spPr>
        <a:xfrm>
          <a:off x="6038215" y="64890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23" name="正方形/長方形 322"/>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4" name="正方形/長方形 323"/>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6" name="正方形/長方形 325"/>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8" name="正方形/長方形 327"/>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0" name="正方形/長方形 329"/>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4805" cy="220345"/>
    <xdr:sp macro="" textlink="">
      <xdr:nvSpPr>
        <xdr:cNvPr id="331" name="テキスト ボックス 330"/>
        <xdr:cNvSpPr txBox="1"/>
      </xdr:nvSpPr>
      <xdr:spPr>
        <a:xfrm>
          <a:off x="591820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2" name="直線コネクタ 331"/>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43180</xdr:rowOff>
    </xdr:from>
    <xdr:to xmlns:xdr="http://schemas.openxmlformats.org/drawingml/2006/spreadsheetDrawing">
      <xdr:col>59</xdr:col>
      <xdr:colOff>50800</xdr:colOff>
      <xdr:row>59</xdr:row>
      <xdr:rowOff>43180</xdr:rowOff>
    </xdr:to>
    <xdr:cxnSp macro="">
      <xdr:nvCxnSpPr>
        <xdr:cNvPr id="333" name="直線コネクタ 332"/>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72390</xdr:rowOff>
    </xdr:from>
    <xdr:ext cx="243840" cy="248285"/>
    <xdr:sp macro="" textlink="">
      <xdr:nvSpPr>
        <xdr:cNvPr id="334" name="テキスト ボックス 333"/>
        <xdr:cNvSpPr txBox="1"/>
      </xdr:nvSpPr>
      <xdr:spPr>
        <a:xfrm>
          <a:off x="5726430"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5" name="直線コネクタ 334"/>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34925</xdr:rowOff>
    </xdr:from>
    <xdr:ext cx="595630" cy="248285"/>
    <xdr:sp macro="" textlink="">
      <xdr:nvSpPr>
        <xdr:cNvPr id="336" name="テキスト ボックス 335"/>
        <xdr:cNvSpPr txBox="1"/>
      </xdr:nvSpPr>
      <xdr:spPr>
        <a:xfrm>
          <a:off x="5417820" y="94265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37" name="直線コネクタ 336"/>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165100</xdr:rowOff>
    </xdr:from>
    <xdr:ext cx="595630" cy="248285"/>
    <xdr:sp macro="" textlink="">
      <xdr:nvSpPr>
        <xdr:cNvPr id="338" name="テキスト ボックス 337"/>
        <xdr:cNvSpPr txBox="1"/>
      </xdr:nvSpPr>
      <xdr:spPr>
        <a:xfrm>
          <a:off x="5417820" y="9053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99060</xdr:rowOff>
    </xdr:from>
    <xdr:to xmlns:xdr="http://schemas.openxmlformats.org/drawingml/2006/spreadsheetDrawing">
      <xdr:col>59</xdr:col>
      <xdr:colOff>50800</xdr:colOff>
      <xdr:row>52</xdr:row>
      <xdr:rowOff>99060</xdr:rowOff>
    </xdr:to>
    <xdr:cxnSp macro="">
      <xdr:nvCxnSpPr>
        <xdr:cNvPr id="339" name="直線コネクタ 338"/>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128270</xdr:rowOff>
    </xdr:from>
    <xdr:ext cx="595630" cy="248285"/>
    <xdr:sp macro="" textlink="">
      <xdr:nvSpPr>
        <xdr:cNvPr id="340" name="テキスト ボックス 339"/>
        <xdr:cNvSpPr txBox="1"/>
      </xdr:nvSpPr>
      <xdr:spPr>
        <a:xfrm>
          <a:off x="5417820" y="86817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61595</xdr:rowOff>
    </xdr:from>
    <xdr:to xmlns:xdr="http://schemas.openxmlformats.org/drawingml/2006/spreadsheetDrawing">
      <xdr:col>59</xdr:col>
      <xdr:colOff>50800</xdr:colOff>
      <xdr:row>50</xdr:row>
      <xdr:rowOff>61595</xdr:rowOff>
    </xdr:to>
    <xdr:cxnSp macro="">
      <xdr:nvCxnSpPr>
        <xdr:cNvPr id="341" name="直線コネクタ 340"/>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90805</xdr:rowOff>
    </xdr:from>
    <xdr:ext cx="685800" cy="248285"/>
    <xdr:sp macro="" textlink="">
      <xdr:nvSpPr>
        <xdr:cNvPr id="342" name="テキスト ボックス 341"/>
        <xdr:cNvSpPr txBox="1"/>
      </xdr:nvSpPr>
      <xdr:spPr>
        <a:xfrm>
          <a:off x="5327650" y="8308975"/>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3" name="直線コネクタ 342"/>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53340</xdr:rowOff>
    </xdr:from>
    <xdr:ext cx="685800" cy="248285"/>
    <xdr:sp macro="" textlink="">
      <xdr:nvSpPr>
        <xdr:cNvPr id="344" name="テキスト ボックス 343"/>
        <xdr:cNvSpPr txBox="1"/>
      </xdr:nvSpPr>
      <xdr:spPr>
        <a:xfrm>
          <a:off x="5327650" y="793623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5"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150495</xdr:rowOff>
    </xdr:from>
    <xdr:to xmlns:xdr="http://schemas.openxmlformats.org/drawingml/2006/spreadsheetDrawing">
      <xdr:col>54</xdr:col>
      <xdr:colOff>171450</xdr:colOff>
      <xdr:row>59</xdr:row>
      <xdr:rowOff>21590</xdr:rowOff>
    </xdr:to>
    <xdr:cxnSp macro="">
      <xdr:nvCxnSpPr>
        <xdr:cNvPr id="346" name="直線コネクタ 345"/>
        <xdr:cNvCxnSpPr/>
      </xdr:nvCxnSpPr>
      <xdr:spPr>
        <a:xfrm flipV="1">
          <a:off x="9429750" y="853630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25400</xdr:rowOff>
    </xdr:from>
    <xdr:ext cx="529590" cy="253365"/>
    <xdr:sp macro="" textlink="">
      <xdr:nvSpPr>
        <xdr:cNvPr id="347" name="普通建設事業費最小値テキスト"/>
        <xdr:cNvSpPr txBox="1"/>
      </xdr:nvSpPr>
      <xdr:spPr>
        <a:xfrm>
          <a:off x="9480550" y="991997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21590</xdr:rowOff>
    </xdr:from>
    <xdr:to xmlns:xdr="http://schemas.openxmlformats.org/drawingml/2006/spreadsheetDrawing">
      <xdr:col>55</xdr:col>
      <xdr:colOff>88900</xdr:colOff>
      <xdr:row>59</xdr:row>
      <xdr:rowOff>21590</xdr:rowOff>
    </xdr:to>
    <xdr:cxnSp macro="">
      <xdr:nvCxnSpPr>
        <xdr:cNvPr id="348" name="直線コネクタ 347"/>
        <xdr:cNvCxnSpPr/>
      </xdr:nvCxnSpPr>
      <xdr:spPr>
        <a:xfrm>
          <a:off x="9359900" y="9916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97790</xdr:rowOff>
    </xdr:from>
    <xdr:ext cx="685165" cy="253365"/>
    <xdr:sp macro="" textlink="">
      <xdr:nvSpPr>
        <xdr:cNvPr id="349" name="普通建設事業費最大値テキスト"/>
        <xdr:cNvSpPr txBox="1"/>
      </xdr:nvSpPr>
      <xdr:spPr>
        <a:xfrm>
          <a:off x="9480550" y="8315960"/>
          <a:ext cx="6851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150495</xdr:rowOff>
    </xdr:from>
    <xdr:to xmlns:xdr="http://schemas.openxmlformats.org/drawingml/2006/spreadsheetDrawing">
      <xdr:col>55</xdr:col>
      <xdr:colOff>88900</xdr:colOff>
      <xdr:row>50</xdr:row>
      <xdr:rowOff>150495</xdr:rowOff>
    </xdr:to>
    <xdr:cxnSp macro="">
      <xdr:nvCxnSpPr>
        <xdr:cNvPr id="350" name="直線コネクタ 349"/>
        <xdr:cNvCxnSpPr/>
      </xdr:nvCxnSpPr>
      <xdr:spPr>
        <a:xfrm>
          <a:off x="9359900" y="8536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143510</xdr:rowOff>
    </xdr:from>
    <xdr:to xmlns:xdr="http://schemas.openxmlformats.org/drawingml/2006/spreadsheetDrawing">
      <xdr:col>55</xdr:col>
      <xdr:colOff>0</xdr:colOff>
      <xdr:row>58</xdr:row>
      <xdr:rowOff>161925</xdr:rowOff>
    </xdr:to>
    <xdr:cxnSp macro="">
      <xdr:nvCxnSpPr>
        <xdr:cNvPr id="351" name="直線コネクタ 350"/>
        <xdr:cNvCxnSpPr/>
      </xdr:nvCxnSpPr>
      <xdr:spPr>
        <a:xfrm>
          <a:off x="8686800" y="9870440"/>
          <a:ext cx="7429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1905</xdr:rowOff>
    </xdr:from>
    <xdr:ext cx="593725" cy="253365"/>
    <xdr:sp macro="" textlink="">
      <xdr:nvSpPr>
        <xdr:cNvPr id="352" name="普通建設事業費平均値テキスト"/>
        <xdr:cNvSpPr txBox="1"/>
      </xdr:nvSpPr>
      <xdr:spPr>
        <a:xfrm>
          <a:off x="9480550" y="9561195"/>
          <a:ext cx="5937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147320</xdr:rowOff>
    </xdr:from>
    <xdr:to xmlns:xdr="http://schemas.openxmlformats.org/drawingml/2006/spreadsheetDrawing">
      <xdr:col>55</xdr:col>
      <xdr:colOff>50800</xdr:colOff>
      <xdr:row>58</xdr:row>
      <xdr:rowOff>78740</xdr:rowOff>
    </xdr:to>
    <xdr:sp macro="" textlink="">
      <xdr:nvSpPr>
        <xdr:cNvPr id="353" name="フローチャート: 判断 352"/>
        <xdr:cNvSpPr/>
      </xdr:nvSpPr>
      <xdr:spPr>
        <a:xfrm>
          <a:off x="9398000" y="97066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58</xdr:row>
      <xdr:rowOff>27305</xdr:rowOff>
    </xdr:from>
    <xdr:to xmlns:xdr="http://schemas.openxmlformats.org/drawingml/2006/spreadsheetDrawing">
      <xdr:col>50</xdr:col>
      <xdr:colOff>114300</xdr:colOff>
      <xdr:row>58</xdr:row>
      <xdr:rowOff>143510</xdr:rowOff>
    </xdr:to>
    <xdr:cxnSp macro="">
      <xdr:nvCxnSpPr>
        <xdr:cNvPr id="354" name="直線コネクタ 353"/>
        <xdr:cNvCxnSpPr/>
      </xdr:nvCxnSpPr>
      <xdr:spPr>
        <a:xfrm>
          <a:off x="7886700" y="9754235"/>
          <a:ext cx="8001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156845</xdr:rowOff>
    </xdr:from>
    <xdr:to xmlns:xdr="http://schemas.openxmlformats.org/drawingml/2006/spreadsheetDrawing">
      <xdr:col>50</xdr:col>
      <xdr:colOff>165100</xdr:colOff>
      <xdr:row>58</xdr:row>
      <xdr:rowOff>88900</xdr:rowOff>
    </xdr:to>
    <xdr:sp macro="" textlink="">
      <xdr:nvSpPr>
        <xdr:cNvPr id="355" name="フローチャート: 判断 354"/>
        <xdr:cNvSpPr/>
      </xdr:nvSpPr>
      <xdr:spPr>
        <a:xfrm>
          <a:off x="8636000" y="9716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105410</xdr:rowOff>
    </xdr:from>
    <xdr:ext cx="593725" cy="248285"/>
    <xdr:sp macro="" textlink="">
      <xdr:nvSpPr>
        <xdr:cNvPr id="356" name="テキスト ボックス 355"/>
        <xdr:cNvSpPr txBox="1"/>
      </xdr:nvSpPr>
      <xdr:spPr>
        <a:xfrm>
          <a:off x="8406130" y="949706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27305</xdr:rowOff>
    </xdr:from>
    <xdr:to xmlns:xdr="http://schemas.openxmlformats.org/drawingml/2006/spreadsheetDrawing">
      <xdr:col>45</xdr:col>
      <xdr:colOff>171450</xdr:colOff>
      <xdr:row>58</xdr:row>
      <xdr:rowOff>154305</xdr:rowOff>
    </xdr:to>
    <xdr:cxnSp macro="">
      <xdr:nvCxnSpPr>
        <xdr:cNvPr id="357" name="直線コネクタ 356"/>
        <xdr:cNvCxnSpPr/>
      </xdr:nvCxnSpPr>
      <xdr:spPr>
        <a:xfrm flipV="1">
          <a:off x="7080250" y="9754235"/>
          <a:ext cx="80645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5715</xdr:rowOff>
    </xdr:from>
    <xdr:to xmlns:xdr="http://schemas.openxmlformats.org/drawingml/2006/spreadsheetDrawing">
      <xdr:col>46</xdr:col>
      <xdr:colOff>38100</xdr:colOff>
      <xdr:row>58</xdr:row>
      <xdr:rowOff>105410</xdr:rowOff>
    </xdr:to>
    <xdr:sp macro="" textlink="">
      <xdr:nvSpPr>
        <xdr:cNvPr id="358" name="フローチャート: 判断 357"/>
        <xdr:cNvSpPr/>
      </xdr:nvSpPr>
      <xdr:spPr>
        <a:xfrm>
          <a:off x="7842250" y="97326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95885</xdr:rowOff>
    </xdr:from>
    <xdr:ext cx="593725" cy="253365"/>
    <xdr:sp macro="" textlink="">
      <xdr:nvSpPr>
        <xdr:cNvPr id="359" name="テキスト ボックス 358"/>
        <xdr:cNvSpPr txBox="1"/>
      </xdr:nvSpPr>
      <xdr:spPr>
        <a:xfrm>
          <a:off x="7612380" y="982281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141605</xdr:rowOff>
    </xdr:from>
    <xdr:to xmlns:xdr="http://schemas.openxmlformats.org/drawingml/2006/spreadsheetDrawing">
      <xdr:col>41</xdr:col>
      <xdr:colOff>50800</xdr:colOff>
      <xdr:row>58</xdr:row>
      <xdr:rowOff>154305</xdr:rowOff>
    </xdr:to>
    <xdr:cxnSp macro="">
      <xdr:nvCxnSpPr>
        <xdr:cNvPr id="360" name="直線コネクタ 359"/>
        <xdr:cNvCxnSpPr/>
      </xdr:nvCxnSpPr>
      <xdr:spPr>
        <a:xfrm>
          <a:off x="6286500" y="9868535"/>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149225</xdr:rowOff>
    </xdr:from>
    <xdr:to xmlns:xdr="http://schemas.openxmlformats.org/drawingml/2006/spreadsheetDrawing">
      <xdr:col>41</xdr:col>
      <xdr:colOff>101600</xdr:colOff>
      <xdr:row>58</xdr:row>
      <xdr:rowOff>80645</xdr:rowOff>
    </xdr:to>
    <xdr:sp macro="" textlink="">
      <xdr:nvSpPr>
        <xdr:cNvPr id="361" name="フローチャート: 判断 360"/>
        <xdr:cNvSpPr/>
      </xdr:nvSpPr>
      <xdr:spPr>
        <a:xfrm>
          <a:off x="7029450" y="9708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96520</xdr:rowOff>
    </xdr:from>
    <xdr:ext cx="593725" cy="253365"/>
    <xdr:sp macro="" textlink="">
      <xdr:nvSpPr>
        <xdr:cNvPr id="362" name="テキスト ボックス 361"/>
        <xdr:cNvSpPr txBox="1"/>
      </xdr:nvSpPr>
      <xdr:spPr>
        <a:xfrm>
          <a:off x="6818630" y="948817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109855</xdr:rowOff>
    </xdr:to>
    <xdr:sp macro="" textlink="">
      <xdr:nvSpPr>
        <xdr:cNvPr id="363" name="フローチャート: 判断 362"/>
        <xdr:cNvSpPr/>
      </xdr:nvSpPr>
      <xdr:spPr>
        <a:xfrm>
          <a:off x="6235700" y="9737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126365</xdr:rowOff>
    </xdr:from>
    <xdr:ext cx="593725" cy="248285"/>
    <xdr:sp macro="" textlink="">
      <xdr:nvSpPr>
        <xdr:cNvPr id="364" name="テキスト ボックス 363"/>
        <xdr:cNvSpPr txBox="1"/>
      </xdr:nvSpPr>
      <xdr:spPr>
        <a:xfrm>
          <a:off x="6005830" y="951801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5" name="テキスト ボックス 364"/>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6" name="テキスト ボックス 365"/>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7" name="テキスト ボックス 366"/>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6920" cy="253365"/>
    <xdr:sp macro="" textlink="">
      <xdr:nvSpPr>
        <xdr:cNvPr id="368" name="テキスト ボックス 367"/>
        <xdr:cNvSpPr txBox="1"/>
      </xdr:nvSpPr>
      <xdr:spPr>
        <a:xfrm>
          <a:off x="69088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9" name="テキスト ボックス 368"/>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111760</xdr:rowOff>
    </xdr:from>
    <xdr:to xmlns:xdr="http://schemas.openxmlformats.org/drawingml/2006/spreadsheetDrawing">
      <xdr:col>55</xdr:col>
      <xdr:colOff>50800</xdr:colOff>
      <xdr:row>59</xdr:row>
      <xdr:rowOff>43180</xdr:rowOff>
    </xdr:to>
    <xdr:sp macro="" textlink="">
      <xdr:nvSpPr>
        <xdr:cNvPr id="370" name="楕円 369"/>
        <xdr:cNvSpPr/>
      </xdr:nvSpPr>
      <xdr:spPr>
        <a:xfrm>
          <a:off x="9398000" y="98386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28575</xdr:rowOff>
    </xdr:from>
    <xdr:ext cx="529590" cy="248285"/>
    <xdr:sp macro="" textlink="">
      <xdr:nvSpPr>
        <xdr:cNvPr id="371" name="普通建設事業費該当値テキスト"/>
        <xdr:cNvSpPr txBox="1"/>
      </xdr:nvSpPr>
      <xdr:spPr>
        <a:xfrm>
          <a:off x="9480550" y="975550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93980</xdr:rowOff>
    </xdr:from>
    <xdr:to xmlns:xdr="http://schemas.openxmlformats.org/drawingml/2006/spreadsheetDrawing">
      <xdr:col>50</xdr:col>
      <xdr:colOff>165100</xdr:colOff>
      <xdr:row>59</xdr:row>
      <xdr:rowOff>25400</xdr:rowOff>
    </xdr:to>
    <xdr:sp macro="" textlink="">
      <xdr:nvSpPr>
        <xdr:cNvPr id="372" name="楕円 371"/>
        <xdr:cNvSpPr/>
      </xdr:nvSpPr>
      <xdr:spPr>
        <a:xfrm>
          <a:off x="8636000" y="9820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17145</xdr:rowOff>
    </xdr:from>
    <xdr:ext cx="534670" cy="253365"/>
    <xdr:sp macro="" textlink="">
      <xdr:nvSpPr>
        <xdr:cNvPr id="373" name="テキスト ボックス 372"/>
        <xdr:cNvSpPr txBox="1"/>
      </xdr:nvSpPr>
      <xdr:spPr>
        <a:xfrm>
          <a:off x="8438515" y="99117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145415</xdr:rowOff>
    </xdr:from>
    <xdr:to xmlns:xdr="http://schemas.openxmlformats.org/drawingml/2006/spreadsheetDrawing">
      <xdr:col>46</xdr:col>
      <xdr:colOff>38100</xdr:colOff>
      <xdr:row>58</xdr:row>
      <xdr:rowOff>76835</xdr:rowOff>
    </xdr:to>
    <xdr:sp macro="" textlink="">
      <xdr:nvSpPr>
        <xdr:cNvPr id="374" name="楕円 373"/>
        <xdr:cNvSpPr/>
      </xdr:nvSpPr>
      <xdr:spPr>
        <a:xfrm>
          <a:off x="7842250" y="97047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93345</xdr:rowOff>
    </xdr:from>
    <xdr:ext cx="593725" cy="253365"/>
    <xdr:sp macro="" textlink="">
      <xdr:nvSpPr>
        <xdr:cNvPr id="375" name="テキスト ボックス 374"/>
        <xdr:cNvSpPr txBox="1"/>
      </xdr:nvSpPr>
      <xdr:spPr>
        <a:xfrm>
          <a:off x="7612380" y="948499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105410</xdr:rowOff>
    </xdr:from>
    <xdr:to xmlns:xdr="http://schemas.openxmlformats.org/drawingml/2006/spreadsheetDrawing">
      <xdr:col>41</xdr:col>
      <xdr:colOff>101600</xdr:colOff>
      <xdr:row>59</xdr:row>
      <xdr:rowOff>36830</xdr:rowOff>
    </xdr:to>
    <xdr:sp macro="" textlink="">
      <xdr:nvSpPr>
        <xdr:cNvPr id="376" name="楕円 375"/>
        <xdr:cNvSpPr/>
      </xdr:nvSpPr>
      <xdr:spPr>
        <a:xfrm>
          <a:off x="7029450" y="9832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28575</xdr:rowOff>
    </xdr:from>
    <xdr:ext cx="529590" cy="248285"/>
    <xdr:sp macro="" textlink="">
      <xdr:nvSpPr>
        <xdr:cNvPr id="377" name="テキスト ボックス 376"/>
        <xdr:cNvSpPr txBox="1"/>
      </xdr:nvSpPr>
      <xdr:spPr>
        <a:xfrm>
          <a:off x="6851015" y="992314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92075</xdr:rowOff>
    </xdr:from>
    <xdr:to xmlns:xdr="http://schemas.openxmlformats.org/drawingml/2006/spreadsheetDrawing">
      <xdr:col>36</xdr:col>
      <xdr:colOff>165100</xdr:colOff>
      <xdr:row>59</xdr:row>
      <xdr:rowOff>23495</xdr:rowOff>
    </xdr:to>
    <xdr:sp macro="" textlink="">
      <xdr:nvSpPr>
        <xdr:cNvPr id="378" name="楕円 377"/>
        <xdr:cNvSpPr/>
      </xdr:nvSpPr>
      <xdr:spPr>
        <a:xfrm>
          <a:off x="6235700" y="98190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15240</xdr:rowOff>
    </xdr:from>
    <xdr:ext cx="534670" cy="248285"/>
    <xdr:sp macro="" textlink="">
      <xdr:nvSpPr>
        <xdr:cNvPr id="379" name="テキスト ボックス 378"/>
        <xdr:cNvSpPr txBox="1"/>
      </xdr:nvSpPr>
      <xdr:spPr>
        <a:xfrm>
          <a:off x="6038215" y="990981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80" name="正方形/長方形 379"/>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81" name="正方形/長方形 380"/>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3" name="正方形/長方形 382"/>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5" name="正方形/長方形 384"/>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7" name="正方形/長方形 386"/>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4805" cy="220345"/>
    <xdr:sp macro="" textlink="">
      <xdr:nvSpPr>
        <xdr:cNvPr id="388" name="テキスト ボックス 387"/>
        <xdr:cNvSpPr txBox="1"/>
      </xdr:nvSpPr>
      <xdr:spPr>
        <a:xfrm>
          <a:off x="5918200" y="112414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9" name="直線コネクタ 388"/>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90" name="直線コネクタ 389"/>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43840" cy="248285"/>
    <xdr:sp macro="" textlink="">
      <xdr:nvSpPr>
        <xdr:cNvPr id="391" name="テキスト ボックス 390"/>
        <xdr:cNvSpPr txBox="1"/>
      </xdr:nvSpPr>
      <xdr:spPr>
        <a:xfrm>
          <a:off x="572643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2" name="直線コネクタ 391"/>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34925</xdr:rowOff>
    </xdr:from>
    <xdr:ext cx="595630" cy="248285"/>
    <xdr:sp macro="" textlink="">
      <xdr:nvSpPr>
        <xdr:cNvPr id="393" name="テキスト ボックス 392"/>
        <xdr:cNvSpPr txBox="1"/>
      </xdr:nvSpPr>
      <xdr:spPr>
        <a:xfrm>
          <a:off x="5417820" y="127793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4" name="直線コネクタ 393"/>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165100</xdr:rowOff>
    </xdr:from>
    <xdr:ext cx="595630" cy="248285"/>
    <xdr:sp macro="" textlink="">
      <xdr:nvSpPr>
        <xdr:cNvPr id="395" name="テキスト ボックス 394"/>
        <xdr:cNvSpPr txBox="1"/>
      </xdr:nvSpPr>
      <xdr:spPr>
        <a:xfrm>
          <a:off x="5417820" y="124066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99060</xdr:rowOff>
    </xdr:from>
    <xdr:to xmlns:xdr="http://schemas.openxmlformats.org/drawingml/2006/spreadsheetDrawing">
      <xdr:col>59</xdr:col>
      <xdr:colOff>50800</xdr:colOff>
      <xdr:row>72</xdr:row>
      <xdr:rowOff>99060</xdr:rowOff>
    </xdr:to>
    <xdr:cxnSp macro="">
      <xdr:nvCxnSpPr>
        <xdr:cNvPr id="396" name="直線コネクタ 395"/>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128270</xdr:rowOff>
    </xdr:from>
    <xdr:ext cx="595630" cy="248285"/>
    <xdr:sp macro="" textlink="">
      <xdr:nvSpPr>
        <xdr:cNvPr id="397" name="テキスト ボックス 396"/>
        <xdr:cNvSpPr txBox="1"/>
      </xdr:nvSpPr>
      <xdr:spPr>
        <a:xfrm>
          <a:off x="5417820" y="120345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61595</xdr:rowOff>
    </xdr:from>
    <xdr:to xmlns:xdr="http://schemas.openxmlformats.org/drawingml/2006/spreadsheetDrawing">
      <xdr:col>59</xdr:col>
      <xdr:colOff>50800</xdr:colOff>
      <xdr:row>70</xdr:row>
      <xdr:rowOff>61595</xdr:rowOff>
    </xdr:to>
    <xdr:cxnSp macro="">
      <xdr:nvCxnSpPr>
        <xdr:cNvPr id="398" name="直線コネクタ 397"/>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90805</xdr:rowOff>
    </xdr:from>
    <xdr:ext cx="685800" cy="248285"/>
    <xdr:sp macro="" textlink="">
      <xdr:nvSpPr>
        <xdr:cNvPr id="399" name="テキスト ボックス 398"/>
        <xdr:cNvSpPr txBox="1"/>
      </xdr:nvSpPr>
      <xdr:spPr>
        <a:xfrm>
          <a:off x="5327650" y="11661775"/>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400" name="直線コネクタ 399"/>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53340</xdr:rowOff>
    </xdr:from>
    <xdr:ext cx="685800" cy="248285"/>
    <xdr:sp macro="" textlink="">
      <xdr:nvSpPr>
        <xdr:cNvPr id="401" name="テキスト ボックス 400"/>
        <xdr:cNvSpPr txBox="1"/>
      </xdr:nvSpPr>
      <xdr:spPr>
        <a:xfrm>
          <a:off x="5327650" y="1128903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402"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8255</xdr:rowOff>
    </xdr:from>
    <xdr:to xmlns:xdr="http://schemas.openxmlformats.org/drawingml/2006/spreadsheetDrawing">
      <xdr:col>54</xdr:col>
      <xdr:colOff>171450</xdr:colOff>
      <xdr:row>79</xdr:row>
      <xdr:rowOff>43180</xdr:rowOff>
    </xdr:to>
    <xdr:cxnSp macro="">
      <xdr:nvCxnSpPr>
        <xdr:cNvPr id="403" name="直線コネクタ 402"/>
        <xdr:cNvCxnSpPr/>
      </xdr:nvCxnSpPr>
      <xdr:spPr>
        <a:xfrm flipV="1">
          <a:off x="9429750" y="1191450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47625</xdr:rowOff>
    </xdr:from>
    <xdr:ext cx="244475" cy="248285"/>
    <xdr:sp macro="" textlink="">
      <xdr:nvSpPr>
        <xdr:cNvPr id="404" name="普通建設事業費 （ うち新規整備　）最小値テキスト"/>
        <xdr:cNvSpPr txBox="1"/>
      </xdr:nvSpPr>
      <xdr:spPr>
        <a:xfrm>
          <a:off x="9480550" y="1329499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405" name="直線コネクタ 404"/>
        <xdr:cNvCxnSpPr/>
      </xdr:nvCxnSpPr>
      <xdr:spPr>
        <a:xfrm>
          <a:off x="935990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124460</xdr:rowOff>
    </xdr:from>
    <xdr:ext cx="685165" cy="248285"/>
    <xdr:sp macro="" textlink="">
      <xdr:nvSpPr>
        <xdr:cNvPr id="406" name="普通建設事業費 （ うち新規整備　）最大値テキスト"/>
        <xdr:cNvSpPr txBox="1"/>
      </xdr:nvSpPr>
      <xdr:spPr>
        <a:xfrm>
          <a:off x="9480550" y="11695430"/>
          <a:ext cx="6851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1,108,094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8255</xdr:rowOff>
    </xdr:from>
    <xdr:to xmlns:xdr="http://schemas.openxmlformats.org/drawingml/2006/spreadsheetDrawing">
      <xdr:col>55</xdr:col>
      <xdr:colOff>88900</xdr:colOff>
      <xdr:row>71</xdr:row>
      <xdr:rowOff>8255</xdr:rowOff>
    </xdr:to>
    <xdr:cxnSp macro="">
      <xdr:nvCxnSpPr>
        <xdr:cNvPr id="407" name="直線コネクタ 406"/>
        <xdr:cNvCxnSpPr/>
      </xdr:nvCxnSpPr>
      <xdr:spPr>
        <a:xfrm>
          <a:off x="9359900" y="11914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18415</xdr:rowOff>
    </xdr:from>
    <xdr:to xmlns:xdr="http://schemas.openxmlformats.org/drawingml/2006/spreadsheetDrawing">
      <xdr:col>55</xdr:col>
      <xdr:colOff>0</xdr:colOff>
      <xdr:row>79</xdr:row>
      <xdr:rowOff>40640</xdr:rowOff>
    </xdr:to>
    <xdr:cxnSp macro="">
      <xdr:nvCxnSpPr>
        <xdr:cNvPr id="408" name="直線コネクタ 407"/>
        <xdr:cNvCxnSpPr/>
      </xdr:nvCxnSpPr>
      <xdr:spPr>
        <a:xfrm>
          <a:off x="8686800" y="13265785"/>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114300</xdr:rowOff>
    </xdr:from>
    <xdr:ext cx="529590" cy="253365"/>
    <xdr:sp macro="" textlink="">
      <xdr:nvSpPr>
        <xdr:cNvPr id="409" name="普通建設事業費 （ うち新規整備　）平均値テキスト"/>
        <xdr:cNvSpPr txBox="1"/>
      </xdr:nvSpPr>
      <xdr:spPr>
        <a:xfrm>
          <a:off x="9480550" y="13026390"/>
          <a:ext cx="529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92075</xdr:rowOff>
    </xdr:from>
    <xdr:to xmlns:xdr="http://schemas.openxmlformats.org/drawingml/2006/spreadsheetDrawing">
      <xdr:col>55</xdr:col>
      <xdr:colOff>50800</xdr:colOff>
      <xdr:row>79</xdr:row>
      <xdr:rowOff>23495</xdr:rowOff>
    </xdr:to>
    <xdr:sp macro="" textlink="">
      <xdr:nvSpPr>
        <xdr:cNvPr id="410" name="フローチャート: 判断 409"/>
        <xdr:cNvSpPr/>
      </xdr:nvSpPr>
      <xdr:spPr>
        <a:xfrm>
          <a:off x="9398000" y="13171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60960</xdr:rowOff>
    </xdr:from>
    <xdr:to xmlns:xdr="http://schemas.openxmlformats.org/drawingml/2006/spreadsheetDrawing">
      <xdr:col>50</xdr:col>
      <xdr:colOff>114300</xdr:colOff>
      <xdr:row>79</xdr:row>
      <xdr:rowOff>18415</xdr:rowOff>
    </xdr:to>
    <xdr:cxnSp macro="">
      <xdr:nvCxnSpPr>
        <xdr:cNvPr id="411" name="直線コネクタ 410"/>
        <xdr:cNvCxnSpPr/>
      </xdr:nvCxnSpPr>
      <xdr:spPr>
        <a:xfrm>
          <a:off x="7886700" y="13140690"/>
          <a:ext cx="8001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109220</xdr:rowOff>
    </xdr:from>
    <xdr:to xmlns:xdr="http://schemas.openxmlformats.org/drawingml/2006/spreadsheetDrawing">
      <xdr:col>50</xdr:col>
      <xdr:colOff>165100</xdr:colOff>
      <xdr:row>79</xdr:row>
      <xdr:rowOff>40640</xdr:rowOff>
    </xdr:to>
    <xdr:sp macro="" textlink="">
      <xdr:nvSpPr>
        <xdr:cNvPr id="412" name="フローチャート: 判断 411"/>
        <xdr:cNvSpPr/>
      </xdr:nvSpPr>
      <xdr:spPr>
        <a:xfrm>
          <a:off x="8636000" y="13188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57150</xdr:rowOff>
    </xdr:from>
    <xdr:ext cx="534670" cy="253365"/>
    <xdr:sp macro="" textlink="">
      <xdr:nvSpPr>
        <xdr:cNvPr id="413" name="テキスト ボックス 412"/>
        <xdr:cNvSpPr txBox="1"/>
      </xdr:nvSpPr>
      <xdr:spPr>
        <a:xfrm>
          <a:off x="8438515" y="129692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60960</xdr:rowOff>
    </xdr:from>
    <xdr:to xmlns:xdr="http://schemas.openxmlformats.org/drawingml/2006/spreadsheetDrawing">
      <xdr:col>45</xdr:col>
      <xdr:colOff>171450</xdr:colOff>
      <xdr:row>79</xdr:row>
      <xdr:rowOff>28575</xdr:rowOff>
    </xdr:to>
    <xdr:cxnSp macro="">
      <xdr:nvCxnSpPr>
        <xdr:cNvPr id="414" name="直線コネクタ 413"/>
        <xdr:cNvCxnSpPr/>
      </xdr:nvCxnSpPr>
      <xdr:spPr>
        <a:xfrm flipV="1">
          <a:off x="7080250" y="13140690"/>
          <a:ext cx="80645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113030</xdr:rowOff>
    </xdr:from>
    <xdr:to xmlns:xdr="http://schemas.openxmlformats.org/drawingml/2006/spreadsheetDrawing">
      <xdr:col>46</xdr:col>
      <xdr:colOff>38100</xdr:colOff>
      <xdr:row>79</xdr:row>
      <xdr:rowOff>44450</xdr:rowOff>
    </xdr:to>
    <xdr:sp macro="" textlink="">
      <xdr:nvSpPr>
        <xdr:cNvPr id="415" name="フローチャート: 判断 414"/>
        <xdr:cNvSpPr/>
      </xdr:nvSpPr>
      <xdr:spPr>
        <a:xfrm>
          <a:off x="7842250" y="131927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36195</xdr:rowOff>
    </xdr:from>
    <xdr:ext cx="529590" cy="248285"/>
    <xdr:sp macro="" textlink="">
      <xdr:nvSpPr>
        <xdr:cNvPr id="416" name="テキスト ボックス 415"/>
        <xdr:cNvSpPr txBox="1"/>
      </xdr:nvSpPr>
      <xdr:spPr>
        <a:xfrm>
          <a:off x="7644765" y="1328356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1270</xdr:rowOff>
    </xdr:from>
    <xdr:to xmlns:xdr="http://schemas.openxmlformats.org/drawingml/2006/spreadsheetDrawing">
      <xdr:col>41</xdr:col>
      <xdr:colOff>50800</xdr:colOff>
      <xdr:row>79</xdr:row>
      <xdr:rowOff>28575</xdr:rowOff>
    </xdr:to>
    <xdr:cxnSp macro="">
      <xdr:nvCxnSpPr>
        <xdr:cNvPr id="417" name="直線コネクタ 416"/>
        <xdr:cNvCxnSpPr/>
      </xdr:nvCxnSpPr>
      <xdr:spPr>
        <a:xfrm>
          <a:off x="6286500" y="13248640"/>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97790</xdr:rowOff>
    </xdr:from>
    <xdr:to xmlns:xdr="http://schemas.openxmlformats.org/drawingml/2006/spreadsheetDrawing">
      <xdr:col>41</xdr:col>
      <xdr:colOff>101600</xdr:colOff>
      <xdr:row>79</xdr:row>
      <xdr:rowOff>29845</xdr:rowOff>
    </xdr:to>
    <xdr:sp macro="" textlink="">
      <xdr:nvSpPr>
        <xdr:cNvPr id="418" name="フローチャート: 判断 417"/>
        <xdr:cNvSpPr/>
      </xdr:nvSpPr>
      <xdr:spPr>
        <a:xfrm>
          <a:off x="7029450" y="131775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45720</xdr:rowOff>
    </xdr:from>
    <xdr:ext cx="529590" cy="253365"/>
    <xdr:sp macro="" textlink="">
      <xdr:nvSpPr>
        <xdr:cNvPr id="419" name="テキスト ボックス 418"/>
        <xdr:cNvSpPr txBox="1"/>
      </xdr:nvSpPr>
      <xdr:spPr>
        <a:xfrm>
          <a:off x="6851015" y="1295781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110490</xdr:rowOff>
    </xdr:from>
    <xdr:to xmlns:xdr="http://schemas.openxmlformats.org/drawingml/2006/spreadsheetDrawing">
      <xdr:col>36</xdr:col>
      <xdr:colOff>165100</xdr:colOff>
      <xdr:row>79</xdr:row>
      <xdr:rowOff>41910</xdr:rowOff>
    </xdr:to>
    <xdr:sp macro="" textlink="">
      <xdr:nvSpPr>
        <xdr:cNvPr id="420" name="フローチャート: 判断 419"/>
        <xdr:cNvSpPr/>
      </xdr:nvSpPr>
      <xdr:spPr>
        <a:xfrm>
          <a:off x="6235700" y="13190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58420</xdr:rowOff>
    </xdr:from>
    <xdr:ext cx="534670" cy="253365"/>
    <xdr:sp macro="" textlink="">
      <xdr:nvSpPr>
        <xdr:cNvPr id="421" name="テキスト ボックス 420"/>
        <xdr:cNvSpPr txBox="1"/>
      </xdr:nvSpPr>
      <xdr:spPr>
        <a:xfrm>
          <a:off x="6038215" y="129705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22" name="テキスト ボックス 421"/>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3" name="テキスト ボックス 422"/>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4" name="テキスト ボックス 423"/>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6920" cy="253365"/>
    <xdr:sp macro="" textlink="">
      <xdr:nvSpPr>
        <xdr:cNvPr id="425" name="テキスト ボックス 424"/>
        <xdr:cNvSpPr txBox="1"/>
      </xdr:nvSpPr>
      <xdr:spPr>
        <a:xfrm>
          <a:off x="69088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6" name="テキスト ボックス 425"/>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159385</xdr:rowOff>
    </xdr:from>
    <xdr:to xmlns:xdr="http://schemas.openxmlformats.org/drawingml/2006/spreadsheetDrawing">
      <xdr:col>55</xdr:col>
      <xdr:colOff>50800</xdr:colOff>
      <xdr:row>79</xdr:row>
      <xdr:rowOff>90805</xdr:rowOff>
    </xdr:to>
    <xdr:sp macro="" textlink="">
      <xdr:nvSpPr>
        <xdr:cNvPr id="427" name="楕円 426"/>
        <xdr:cNvSpPr/>
      </xdr:nvSpPr>
      <xdr:spPr>
        <a:xfrm>
          <a:off x="9398000" y="132391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75565</xdr:rowOff>
    </xdr:from>
    <xdr:ext cx="464820" cy="253365"/>
    <xdr:sp macro="" textlink="">
      <xdr:nvSpPr>
        <xdr:cNvPr id="428" name="普通建設事業費 （ うち新規整備　）該当値テキスト"/>
        <xdr:cNvSpPr txBox="1"/>
      </xdr:nvSpPr>
      <xdr:spPr>
        <a:xfrm>
          <a:off x="9480550" y="1315529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136525</xdr:rowOff>
    </xdr:from>
    <xdr:to xmlns:xdr="http://schemas.openxmlformats.org/drawingml/2006/spreadsheetDrawing">
      <xdr:col>50</xdr:col>
      <xdr:colOff>165100</xdr:colOff>
      <xdr:row>79</xdr:row>
      <xdr:rowOff>68580</xdr:rowOff>
    </xdr:to>
    <xdr:sp macro="" textlink="">
      <xdr:nvSpPr>
        <xdr:cNvPr id="429" name="楕円 428"/>
        <xdr:cNvSpPr/>
      </xdr:nvSpPr>
      <xdr:spPr>
        <a:xfrm>
          <a:off x="8636000" y="13216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59690</xdr:rowOff>
    </xdr:from>
    <xdr:ext cx="534670" cy="253365"/>
    <xdr:sp macro="" textlink="">
      <xdr:nvSpPr>
        <xdr:cNvPr id="430" name="テキスト ボックス 429"/>
        <xdr:cNvSpPr txBox="1"/>
      </xdr:nvSpPr>
      <xdr:spPr>
        <a:xfrm>
          <a:off x="8438515" y="13307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11430</xdr:rowOff>
    </xdr:from>
    <xdr:to xmlns:xdr="http://schemas.openxmlformats.org/drawingml/2006/spreadsheetDrawing">
      <xdr:col>46</xdr:col>
      <xdr:colOff>38100</xdr:colOff>
      <xdr:row>78</xdr:row>
      <xdr:rowOff>110490</xdr:rowOff>
    </xdr:to>
    <xdr:sp macro="" textlink="">
      <xdr:nvSpPr>
        <xdr:cNvPr id="431" name="楕円 430"/>
        <xdr:cNvSpPr/>
      </xdr:nvSpPr>
      <xdr:spPr>
        <a:xfrm>
          <a:off x="7842250" y="130911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127000</xdr:rowOff>
    </xdr:from>
    <xdr:ext cx="593725" cy="248285"/>
    <xdr:sp macro="" textlink="">
      <xdr:nvSpPr>
        <xdr:cNvPr id="432" name="テキスト ボックス 431"/>
        <xdr:cNvSpPr txBox="1"/>
      </xdr:nvSpPr>
      <xdr:spPr>
        <a:xfrm>
          <a:off x="7612380" y="1287145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146685</xdr:rowOff>
    </xdr:from>
    <xdr:to xmlns:xdr="http://schemas.openxmlformats.org/drawingml/2006/spreadsheetDrawing">
      <xdr:col>41</xdr:col>
      <xdr:colOff>101600</xdr:colOff>
      <xdr:row>79</xdr:row>
      <xdr:rowOff>78105</xdr:rowOff>
    </xdr:to>
    <xdr:sp macro="" textlink="">
      <xdr:nvSpPr>
        <xdr:cNvPr id="433" name="楕円 432"/>
        <xdr:cNvSpPr/>
      </xdr:nvSpPr>
      <xdr:spPr>
        <a:xfrm>
          <a:off x="7029450" y="13226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69850</xdr:rowOff>
    </xdr:from>
    <xdr:ext cx="529590" cy="248285"/>
    <xdr:sp macro="" textlink="">
      <xdr:nvSpPr>
        <xdr:cNvPr id="434" name="テキスト ボックス 433"/>
        <xdr:cNvSpPr txBox="1"/>
      </xdr:nvSpPr>
      <xdr:spPr>
        <a:xfrm>
          <a:off x="6851015" y="133172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118745</xdr:rowOff>
    </xdr:from>
    <xdr:to xmlns:xdr="http://schemas.openxmlformats.org/drawingml/2006/spreadsheetDrawing">
      <xdr:col>36</xdr:col>
      <xdr:colOff>165100</xdr:colOff>
      <xdr:row>79</xdr:row>
      <xdr:rowOff>50800</xdr:rowOff>
    </xdr:to>
    <xdr:sp macro="" textlink="">
      <xdr:nvSpPr>
        <xdr:cNvPr id="435" name="楕円 434"/>
        <xdr:cNvSpPr/>
      </xdr:nvSpPr>
      <xdr:spPr>
        <a:xfrm>
          <a:off x="6235700" y="13198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41910</xdr:rowOff>
    </xdr:from>
    <xdr:ext cx="534670" cy="253365"/>
    <xdr:sp macro="" textlink="">
      <xdr:nvSpPr>
        <xdr:cNvPr id="436" name="テキスト ボックス 435"/>
        <xdr:cNvSpPr txBox="1"/>
      </xdr:nvSpPr>
      <xdr:spPr>
        <a:xfrm>
          <a:off x="6038215" y="13289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7" name="正方形/長方形 436"/>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8" name="正方形/長方形 437"/>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40" name="正方形/長方形 439"/>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42" name="正方形/長方形 441"/>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4805" cy="220345"/>
    <xdr:sp macro="" textlink="">
      <xdr:nvSpPr>
        <xdr:cNvPr id="445" name="テキスト ボックス 444"/>
        <xdr:cNvSpPr txBox="1"/>
      </xdr:nvSpPr>
      <xdr:spPr>
        <a:xfrm>
          <a:off x="5918200" y="145942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840" cy="259080"/>
    <xdr:sp macro="" textlink="">
      <xdr:nvSpPr>
        <xdr:cNvPr id="448" name="テキスト ボックス 447"/>
        <xdr:cNvSpPr txBox="1"/>
      </xdr:nvSpPr>
      <xdr:spPr>
        <a:xfrm>
          <a:off x="572643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50" name="テキスト ボックス 449"/>
        <xdr:cNvSpPr txBox="1"/>
      </xdr:nvSpPr>
      <xdr:spPr>
        <a:xfrm>
          <a:off x="541782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4000"/>
    <xdr:sp macro="" textlink="">
      <xdr:nvSpPr>
        <xdr:cNvPr id="452" name="テキスト ボックス 451"/>
        <xdr:cNvSpPr txBox="1"/>
      </xdr:nvSpPr>
      <xdr:spPr>
        <a:xfrm>
          <a:off x="5417820" y="15770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54" name="テキスト ボックス 453"/>
        <xdr:cNvSpPr txBox="1"/>
      </xdr:nvSpPr>
      <xdr:spPr>
        <a:xfrm>
          <a:off x="541782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61595</xdr:rowOff>
    </xdr:from>
    <xdr:to xmlns:xdr="http://schemas.openxmlformats.org/drawingml/2006/spreadsheetDrawing">
      <xdr:col>59</xdr:col>
      <xdr:colOff>50800</xdr:colOff>
      <xdr:row>90</xdr:row>
      <xdr:rowOff>61595</xdr:rowOff>
    </xdr:to>
    <xdr:cxnSp macro="">
      <xdr:nvCxnSpPr>
        <xdr:cNvPr id="455" name="直線コネクタ 454"/>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90805</xdr:rowOff>
    </xdr:from>
    <xdr:ext cx="595630" cy="250825"/>
    <xdr:sp macro="" textlink="">
      <xdr:nvSpPr>
        <xdr:cNvPr id="456" name="テキスト ボックス 455"/>
        <xdr:cNvSpPr txBox="1"/>
      </xdr:nvSpPr>
      <xdr:spPr>
        <a:xfrm>
          <a:off x="541782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7" name="直線コネクタ 456"/>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8285"/>
    <xdr:sp macro="" textlink="">
      <xdr:nvSpPr>
        <xdr:cNvPr id="458" name="テキスト ボックス 457"/>
        <xdr:cNvSpPr txBox="1"/>
      </xdr:nvSpPr>
      <xdr:spPr>
        <a:xfrm>
          <a:off x="541782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123190</xdr:rowOff>
    </xdr:from>
    <xdr:to xmlns:xdr="http://schemas.openxmlformats.org/drawingml/2006/spreadsheetDrawing">
      <xdr:col>54</xdr:col>
      <xdr:colOff>171450</xdr:colOff>
      <xdr:row>99</xdr:row>
      <xdr:rowOff>16510</xdr:rowOff>
    </xdr:to>
    <xdr:cxnSp macro="">
      <xdr:nvCxnSpPr>
        <xdr:cNvPr id="460" name="直線コネクタ 459"/>
        <xdr:cNvCxnSpPr/>
      </xdr:nvCxnSpPr>
      <xdr:spPr>
        <a:xfrm flipV="1">
          <a:off x="9429750" y="153822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20320</xdr:rowOff>
    </xdr:from>
    <xdr:ext cx="464820" cy="254000"/>
    <xdr:sp macro="" textlink="">
      <xdr:nvSpPr>
        <xdr:cNvPr id="461" name="普通建設事業費 （ うち更新整備　）最小値テキスト"/>
        <xdr:cNvSpPr txBox="1"/>
      </xdr:nvSpPr>
      <xdr:spPr>
        <a:xfrm>
          <a:off x="9480550" y="166509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16510</xdr:rowOff>
    </xdr:from>
    <xdr:to xmlns:xdr="http://schemas.openxmlformats.org/drawingml/2006/spreadsheetDrawing">
      <xdr:col>55</xdr:col>
      <xdr:colOff>88900</xdr:colOff>
      <xdr:row>99</xdr:row>
      <xdr:rowOff>16510</xdr:rowOff>
    </xdr:to>
    <xdr:cxnSp macro="">
      <xdr:nvCxnSpPr>
        <xdr:cNvPr id="462" name="直線コネクタ 461"/>
        <xdr:cNvCxnSpPr/>
      </xdr:nvCxnSpPr>
      <xdr:spPr>
        <a:xfrm>
          <a:off x="9359900" y="16647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68580</xdr:rowOff>
    </xdr:from>
    <xdr:ext cx="593725" cy="254000"/>
    <xdr:sp macro="" textlink="">
      <xdr:nvSpPr>
        <xdr:cNvPr id="463" name="普通建設事業費 （ うち更新整備　）最大値テキスト"/>
        <xdr:cNvSpPr txBox="1"/>
      </xdr:nvSpPr>
      <xdr:spPr>
        <a:xfrm>
          <a:off x="9480550" y="151599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123190</xdr:rowOff>
    </xdr:from>
    <xdr:to xmlns:xdr="http://schemas.openxmlformats.org/drawingml/2006/spreadsheetDrawing">
      <xdr:col>55</xdr:col>
      <xdr:colOff>88900</xdr:colOff>
      <xdr:row>91</xdr:row>
      <xdr:rowOff>123190</xdr:rowOff>
    </xdr:to>
    <xdr:cxnSp macro="">
      <xdr:nvCxnSpPr>
        <xdr:cNvPr id="464" name="直線コネクタ 463"/>
        <xdr:cNvCxnSpPr/>
      </xdr:nvCxnSpPr>
      <xdr:spPr>
        <a:xfrm>
          <a:off x="9359900" y="15382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83185</xdr:rowOff>
    </xdr:from>
    <xdr:to xmlns:xdr="http://schemas.openxmlformats.org/drawingml/2006/spreadsheetDrawing">
      <xdr:col>55</xdr:col>
      <xdr:colOff>0</xdr:colOff>
      <xdr:row>98</xdr:row>
      <xdr:rowOff>86360</xdr:rowOff>
    </xdr:to>
    <xdr:cxnSp macro="">
      <xdr:nvCxnSpPr>
        <xdr:cNvPr id="465" name="直線コネクタ 464"/>
        <xdr:cNvCxnSpPr/>
      </xdr:nvCxnSpPr>
      <xdr:spPr>
        <a:xfrm flipV="1">
          <a:off x="8686800" y="1654238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58420</xdr:rowOff>
    </xdr:from>
    <xdr:ext cx="529590" cy="259080"/>
    <xdr:sp macro="" textlink="">
      <xdr:nvSpPr>
        <xdr:cNvPr id="466" name="普通建設事業費 （ うち更新整備　）平均値テキスト"/>
        <xdr:cNvSpPr txBox="1"/>
      </xdr:nvSpPr>
      <xdr:spPr>
        <a:xfrm>
          <a:off x="9480550" y="1617472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35560</xdr:rowOff>
    </xdr:from>
    <xdr:to xmlns:xdr="http://schemas.openxmlformats.org/drawingml/2006/spreadsheetDrawing">
      <xdr:col>55</xdr:col>
      <xdr:colOff>50800</xdr:colOff>
      <xdr:row>97</xdr:row>
      <xdr:rowOff>137160</xdr:rowOff>
    </xdr:to>
    <xdr:sp macro="" textlink="">
      <xdr:nvSpPr>
        <xdr:cNvPr id="467" name="フローチャート: 判断 466"/>
        <xdr:cNvSpPr/>
      </xdr:nvSpPr>
      <xdr:spPr>
        <a:xfrm>
          <a:off x="9398000" y="16323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98</xdr:row>
      <xdr:rowOff>86360</xdr:rowOff>
    </xdr:from>
    <xdr:to xmlns:xdr="http://schemas.openxmlformats.org/drawingml/2006/spreadsheetDrawing">
      <xdr:col>50</xdr:col>
      <xdr:colOff>114300</xdr:colOff>
      <xdr:row>98</xdr:row>
      <xdr:rowOff>142240</xdr:rowOff>
    </xdr:to>
    <xdr:cxnSp macro="">
      <xdr:nvCxnSpPr>
        <xdr:cNvPr id="468" name="直線コネクタ 467"/>
        <xdr:cNvCxnSpPr/>
      </xdr:nvCxnSpPr>
      <xdr:spPr>
        <a:xfrm flipV="1">
          <a:off x="7886700" y="16545560"/>
          <a:ext cx="8001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35560</xdr:rowOff>
    </xdr:from>
    <xdr:to xmlns:xdr="http://schemas.openxmlformats.org/drawingml/2006/spreadsheetDrawing">
      <xdr:col>50</xdr:col>
      <xdr:colOff>165100</xdr:colOff>
      <xdr:row>97</xdr:row>
      <xdr:rowOff>137160</xdr:rowOff>
    </xdr:to>
    <xdr:sp macro="" textlink="">
      <xdr:nvSpPr>
        <xdr:cNvPr id="469" name="フローチャート: 判断 468"/>
        <xdr:cNvSpPr/>
      </xdr:nvSpPr>
      <xdr:spPr>
        <a:xfrm>
          <a:off x="86360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154940</xdr:rowOff>
    </xdr:from>
    <xdr:ext cx="534670" cy="254000"/>
    <xdr:sp macro="" textlink="">
      <xdr:nvSpPr>
        <xdr:cNvPr id="470" name="テキスト ボックス 469"/>
        <xdr:cNvSpPr txBox="1"/>
      </xdr:nvSpPr>
      <xdr:spPr>
        <a:xfrm>
          <a:off x="8438515" y="160997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89535</xdr:rowOff>
    </xdr:from>
    <xdr:to xmlns:xdr="http://schemas.openxmlformats.org/drawingml/2006/spreadsheetDrawing">
      <xdr:col>45</xdr:col>
      <xdr:colOff>171450</xdr:colOff>
      <xdr:row>98</xdr:row>
      <xdr:rowOff>142240</xdr:rowOff>
    </xdr:to>
    <xdr:cxnSp macro="">
      <xdr:nvCxnSpPr>
        <xdr:cNvPr id="471" name="直線コネクタ 470"/>
        <xdr:cNvCxnSpPr/>
      </xdr:nvCxnSpPr>
      <xdr:spPr>
        <a:xfrm>
          <a:off x="7080250" y="16548735"/>
          <a:ext cx="8064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59690</xdr:rowOff>
    </xdr:from>
    <xdr:to xmlns:xdr="http://schemas.openxmlformats.org/drawingml/2006/spreadsheetDrawing">
      <xdr:col>46</xdr:col>
      <xdr:colOff>38100</xdr:colOff>
      <xdr:row>97</xdr:row>
      <xdr:rowOff>161290</xdr:rowOff>
    </xdr:to>
    <xdr:sp macro="" textlink="">
      <xdr:nvSpPr>
        <xdr:cNvPr id="472" name="フローチャート: 判断 471"/>
        <xdr:cNvSpPr/>
      </xdr:nvSpPr>
      <xdr:spPr>
        <a:xfrm>
          <a:off x="7842250" y="16347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6350</xdr:rowOff>
    </xdr:from>
    <xdr:ext cx="529590" cy="254000"/>
    <xdr:sp macro="" textlink="">
      <xdr:nvSpPr>
        <xdr:cNvPr id="473" name="テキスト ボックス 472"/>
        <xdr:cNvSpPr txBox="1"/>
      </xdr:nvSpPr>
      <xdr:spPr>
        <a:xfrm>
          <a:off x="7644765" y="16122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89535</xdr:rowOff>
    </xdr:from>
    <xdr:to xmlns:xdr="http://schemas.openxmlformats.org/drawingml/2006/spreadsheetDrawing">
      <xdr:col>41</xdr:col>
      <xdr:colOff>50800</xdr:colOff>
      <xdr:row>98</xdr:row>
      <xdr:rowOff>132715</xdr:rowOff>
    </xdr:to>
    <xdr:cxnSp macro="">
      <xdr:nvCxnSpPr>
        <xdr:cNvPr id="474" name="直線コネクタ 473"/>
        <xdr:cNvCxnSpPr/>
      </xdr:nvCxnSpPr>
      <xdr:spPr>
        <a:xfrm flipV="1">
          <a:off x="6286500" y="16548735"/>
          <a:ext cx="7937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75" name="フローチャート: 判断 474"/>
        <xdr:cNvSpPr/>
      </xdr:nvSpPr>
      <xdr:spPr>
        <a:xfrm>
          <a:off x="7029450" y="1632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29590" cy="254000"/>
    <xdr:sp macro="" textlink="">
      <xdr:nvSpPr>
        <xdr:cNvPr id="476" name="テキスト ボックス 475"/>
        <xdr:cNvSpPr txBox="1"/>
      </xdr:nvSpPr>
      <xdr:spPr>
        <a:xfrm>
          <a:off x="6851015" y="161016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84455</xdr:rowOff>
    </xdr:from>
    <xdr:to xmlns:xdr="http://schemas.openxmlformats.org/drawingml/2006/spreadsheetDrawing">
      <xdr:col>36</xdr:col>
      <xdr:colOff>165100</xdr:colOff>
      <xdr:row>98</xdr:row>
      <xdr:rowOff>14605</xdr:rowOff>
    </xdr:to>
    <xdr:sp macro="" textlink="">
      <xdr:nvSpPr>
        <xdr:cNvPr id="477" name="フローチャート: 判断 476"/>
        <xdr:cNvSpPr/>
      </xdr:nvSpPr>
      <xdr:spPr>
        <a:xfrm>
          <a:off x="6235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31115</xdr:rowOff>
    </xdr:from>
    <xdr:ext cx="534670" cy="254000"/>
    <xdr:sp macro="" textlink="">
      <xdr:nvSpPr>
        <xdr:cNvPr id="478" name="テキスト ボックス 477"/>
        <xdr:cNvSpPr txBox="1"/>
      </xdr:nvSpPr>
      <xdr:spPr>
        <a:xfrm>
          <a:off x="6038215" y="161474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1" name="テキスト ボックス 480"/>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920" cy="259080"/>
    <xdr:sp macro="" textlink="">
      <xdr:nvSpPr>
        <xdr:cNvPr id="482" name="テキスト ボックス 481"/>
        <xdr:cNvSpPr txBox="1"/>
      </xdr:nvSpPr>
      <xdr:spPr>
        <a:xfrm>
          <a:off x="6908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32385</xdr:rowOff>
    </xdr:from>
    <xdr:to xmlns:xdr="http://schemas.openxmlformats.org/drawingml/2006/spreadsheetDrawing">
      <xdr:col>55</xdr:col>
      <xdr:colOff>50800</xdr:colOff>
      <xdr:row>98</xdr:row>
      <xdr:rowOff>133985</xdr:rowOff>
    </xdr:to>
    <xdr:sp macro="" textlink="">
      <xdr:nvSpPr>
        <xdr:cNvPr id="484" name="楕円 483"/>
        <xdr:cNvSpPr/>
      </xdr:nvSpPr>
      <xdr:spPr>
        <a:xfrm>
          <a:off x="9398000" y="16491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119380</xdr:rowOff>
    </xdr:from>
    <xdr:ext cx="529590" cy="259080"/>
    <xdr:sp macro="" textlink="">
      <xdr:nvSpPr>
        <xdr:cNvPr id="485" name="普通建設事業費 （ うち更新整備　）該当値テキスト"/>
        <xdr:cNvSpPr txBox="1"/>
      </xdr:nvSpPr>
      <xdr:spPr>
        <a:xfrm>
          <a:off x="9480550" y="16407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35560</xdr:rowOff>
    </xdr:from>
    <xdr:to xmlns:xdr="http://schemas.openxmlformats.org/drawingml/2006/spreadsheetDrawing">
      <xdr:col>50</xdr:col>
      <xdr:colOff>165100</xdr:colOff>
      <xdr:row>98</xdr:row>
      <xdr:rowOff>137160</xdr:rowOff>
    </xdr:to>
    <xdr:sp macro="" textlink="">
      <xdr:nvSpPr>
        <xdr:cNvPr id="486" name="楕円 485"/>
        <xdr:cNvSpPr/>
      </xdr:nvSpPr>
      <xdr:spPr>
        <a:xfrm>
          <a:off x="86360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128270</xdr:rowOff>
    </xdr:from>
    <xdr:ext cx="534670" cy="259080"/>
    <xdr:sp macro="" textlink="">
      <xdr:nvSpPr>
        <xdr:cNvPr id="487" name="テキスト ボックス 486"/>
        <xdr:cNvSpPr txBox="1"/>
      </xdr:nvSpPr>
      <xdr:spPr>
        <a:xfrm>
          <a:off x="8438515" y="1658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91440</xdr:rowOff>
    </xdr:from>
    <xdr:to xmlns:xdr="http://schemas.openxmlformats.org/drawingml/2006/spreadsheetDrawing">
      <xdr:col>46</xdr:col>
      <xdr:colOff>38100</xdr:colOff>
      <xdr:row>99</xdr:row>
      <xdr:rowOff>21590</xdr:rowOff>
    </xdr:to>
    <xdr:sp macro="" textlink="">
      <xdr:nvSpPr>
        <xdr:cNvPr id="488" name="楕円 487"/>
        <xdr:cNvSpPr/>
      </xdr:nvSpPr>
      <xdr:spPr>
        <a:xfrm>
          <a:off x="7842250" y="16550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12700</xdr:rowOff>
    </xdr:from>
    <xdr:ext cx="529590" cy="259080"/>
    <xdr:sp macro="" textlink="">
      <xdr:nvSpPr>
        <xdr:cNvPr id="489" name="テキスト ボックス 488"/>
        <xdr:cNvSpPr txBox="1"/>
      </xdr:nvSpPr>
      <xdr:spPr>
        <a:xfrm>
          <a:off x="7644765" y="16643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38735</xdr:rowOff>
    </xdr:from>
    <xdr:to xmlns:xdr="http://schemas.openxmlformats.org/drawingml/2006/spreadsheetDrawing">
      <xdr:col>41</xdr:col>
      <xdr:colOff>101600</xdr:colOff>
      <xdr:row>98</xdr:row>
      <xdr:rowOff>140335</xdr:rowOff>
    </xdr:to>
    <xdr:sp macro="" textlink="">
      <xdr:nvSpPr>
        <xdr:cNvPr id="490" name="楕円 489"/>
        <xdr:cNvSpPr/>
      </xdr:nvSpPr>
      <xdr:spPr>
        <a:xfrm>
          <a:off x="702945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132080</xdr:rowOff>
    </xdr:from>
    <xdr:ext cx="529590" cy="254000"/>
    <xdr:sp macro="" textlink="">
      <xdr:nvSpPr>
        <xdr:cNvPr id="491" name="テキスト ボックス 490"/>
        <xdr:cNvSpPr txBox="1"/>
      </xdr:nvSpPr>
      <xdr:spPr>
        <a:xfrm>
          <a:off x="6851015" y="165912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81915</xdr:rowOff>
    </xdr:from>
    <xdr:to xmlns:xdr="http://schemas.openxmlformats.org/drawingml/2006/spreadsheetDrawing">
      <xdr:col>36</xdr:col>
      <xdr:colOff>165100</xdr:colOff>
      <xdr:row>99</xdr:row>
      <xdr:rowOff>12065</xdr:rowOff>
    </xdr:to>
    <xdr:sp macro="" textlink="">
      <xdr:nvSpPr>
        <xdr:cNvPr id="492" name="楕円 491"/>
        <xdr:cNvSpPr/>
      </xdr:nvSpPr>
      <xdr:spPr>
        <a:xfrm>
          <a:off x="62357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3175</xdr:rowOff>
    </xdr:from>
    <xdr:ext cx="534670" cy="259080"/>
    <xdr:sp macro="" textlink="">
      <xdr:nvSpPr>
        <xdr:cNvPr id="493" name="テキスト ボックス 492"/>
        <xdr:cNvSpPr txBox="1"/>
      </xdr:nvSpPr>
      <xdr:spPr>
        <a:xfrm>
          <a:off x="6038215" y="1663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94" name="正方形/長方形 493"/>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5" name="正方形/長方形 494"/>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7" name="正方形/長方形 496"/>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9" name="正方形/長方形 498"/>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1" name="正方形/長方形 500"/>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502" name="テキスト ボックス 501"/>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503" name="直線コネクタ 502"/>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504" name="直線コネクタ 503"/>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43840" cy="248285"/>
    <xdr:sp macro="" textlink="">
      <xdr:nvSpPr>
        <xdr:cNvPr id="505" name="テキスト ボックス 504"/>
        <xdr:cNvSpPr txBox="1"/>
      </xdr:nvSpPr>
      <xdr:spPr>
        <a:xfrm>
          <a:off x="10977880" y="64465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06" name="直線コネクタ 505"/>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48285"/>
    <xdr:sp macro="" textlink="">
      <xdr:nvSpPr>
        <xdr:cNvPr id="507" name="テキスト ボックス 506"/>
        <xdr:cNvSpPr txBox="1"/>
      </xdr:nvSpPr>
      <xdr:spPr>
        <a:xfrm>
          <a:off x="10733405" y="60737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08" name="直線コネクタ 507"/>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165100</xdr:rowOff>
    </xdr:from>
    <xdr:ext cx="595630" cy="248285"/>
    <xdr:sp macro="" textlink="">
      <xdr:nvSpPr>
        <xdr:cNvPr id="509" name="テキスト ボックス 508"/>
        <xdr:cNvSpPr txBox="1"/>
      </xdr:nvSpPr>
      <xdr:spPr>
        <a:xfrm>
          <a:off x="10669270" y="5701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10" name="直線コネクタ 509"/>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128270</xdr:rowOff>
    </xdr:from>
    <xdr:ext cx="595630" cy="248285"/>
    <xdr:sp macro="" textlink="">
      <xdr:nvSpPr>
        <xdr:cNvPr id="511" name="テキスト ボックス 510"/>
        <xdr:cNvSpPr txBox="1"/>
      </xdr:nvSpPr>
      <xdr:spPr>
        <a:xfrm>
          <a:off x="10669270" y="53289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12" name="直線コネクタ 511"/>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90805</xdr:rowOff>
    </xdr:from>
    <xdr:ext cx="595630" cy="248285"/>
    <xdr:sp macro="" textlink="">
      <xdr:nvSpPr>
        <xdr:cNvPr id="513" name="テキスト ボックス 512"/>
        <xdr:cNvSpPr txBox="1"/>
      </xdr:nvSpPr>
      <xdr:spPr>
        <a:xfrm>
          <a:off x="10669270" y="49561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14" name="直線コネクタ 513"/>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5630" cy="248285"/>
    <xdr:sp macro="" textlink="">
      <xdr:nvSpPr>
        <xdr:cNvPr id="515" name="テキスト ボックス 514"/>
        <xdr:cNvSpPr txBox="1"/>
      </xdr:nvSpPr>
      <xdr:spPr>
        <a:xfrm>
          <a:off x="10669270" y="45834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6"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123825</xdr:rowOff>
    </xdr:from>
    <xdr:to xmlns:xdr="http://schemas.openxmlformats.org/drawingml/2006/spreadsheetDrawing">
      <xdr:col>85</xdr:col>
      <xdr:colOff>126365</xdr:colOff>
      <xdr:row>39</xdr:row>
      <xdr:rowOff>43180</xdr:rowOff>
    </xdr:to>
    <xdr:cxnSp macro="">
      <xdr:nvCxnSpPr>
        <xdr:cNvPr id="517" name="直線コネクタ 516"/>
        <xdr:cNvCxnSpPr/>
      </xdr:nvCxnSpPr>
      <xdr:spPr>
        <a:xfrm flipV="1">
          <a:off x="14698345" y="515683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47625</xdr:rowOff>
    </xdr:from>
    <xdr:ext cx="249555" cy="248285"/>
    <xdr:sp macro="" textlink="">
      <xdr:nvSpPr>
        <xdr:cNvPr id="518" name="災害復旧事業費最小値テキスト"/>
        <xdr:cNvSpPr txBox="1"/>
      </xdr:nvSpPr>
      <xdr:spPr>
        <a:xfrm>
          <a:off x="14744700" y="658939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43180</xdr:rowOff>
    </xdr:from>
    <xdr:to xmlns:xdr="http://schemas.openxmlformats.org/drawingml/2006/spreadsheetDrawing">
      <xdr:col>86</xdr:col>
      <xdr:colOff>25400</xdr:colOff>
      <xdr:row>39</xdr:row>
      <xdr:rowOff>43180</xdr:rowOff>
    </xdr:to>
    <xdr:cxnSp macro="">
      <xdr:nvCxnSpPr>
        <xdr:cNvPr id="519" name="直線コネクタ 518"/>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71755</xdr:rowOff>
    </xdr:from>
    <xdr:ext cx="598805" cy="248285"/>
    <xdr:sp macro="" textlink="">
      <xdr:nvSpPr>
        <xdr:cNvPr id="520" name="災害復旧事業費最大値テキスト"/>
        <xdr:cNvSpPr txBox="1"/>
      </xdr:nvSpPr>
      <xdr:spPr>
        <a:xfrm>
          <a:off x="14744700" y="493712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123825</xdr:rowOff>
    </xdr:from>
    <xdr:to xmlns:xdr="http://schemas.openxmlformats.org/drawingml/2006/spreadsheetDrawing">
      <xdr:col>86</xdr:col>
      <xdr:colOff>25400</xdr:colOff>
      <xdr:row>30</xdr:row>
      <xdr:rowOff>123825</xdr:rowOff>
    </xdr:to>
    <xdr:cxnSp macro="">
      <xdr:nvCxnSpPr>
        <xdr:cNvPr id="521" name="直線コネクタ 520"/>
        <xdr:cNvCxnSpPr/>
      </xdr:nvCxnSpPr>
      <xdr:spPr>
        <a:xfrm>
          <a:off x="14611350" y="5156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43180</xdr:rowOff>
    </xdr:from>
    <xdr:to xmlns:xdr="http://schemas.openxmlformats.org/drawingml/2006/spreadsheetDrawing">
      <xdr:col>85</xdr:col>
      <xdr:colOff>127000</xdr:colOff>
      <xdr:row>39</xdr:row>
      <xdr:rowOff>43180</xdr:rowOff>
    </xdr:to>
    <xdr:cxnSp macro="">
      <xdr:nvCxnSpPr>
        <xdr:cNvPr id="522" name="直線コネクタ 521"/>
        <xdr:cNvCxnSpPr/>
      </xdr:nvCxnSpPr>
      <xdr:spPr>
        <a:xfrm>
          <a:off x="13938250" y="65849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121920</xdr:rowOff>
    </xdr:from>
    <xdr:ext cx="469900" cy="248285"/>
    <xdr:sp macro="" textlink="">
      <xdr:nvSpPr>
        <xdr:cNvPr id="523" name="災害復旧事業費平均値テキスト"/>
        <xdr:cNvSpPr txBox="1"/>
      </xdr:nvSpPr>
      <xdr:spPr>
        <a:xfrm>
          <a:off x="14744700" y="632841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99060</xdr:rowOff>
    </xdr:from>
    <xdr:to xmlns:xdr="http://schemas.openxmlformats.org/drawingml/2006/spreadsheetDrawing">
      <xdr:col>85</xdr:col>
      <xdr:colOff>171450</xdr:colOff>
      <xdr:row>39</xdr:row>
      <xdr:rowOff>31115</xdr:rowOff>
    </xdr:to>
    <xdr:sp macro="" textlink="">
      <xdr:nvSpPr>
        <xdr:cNvPr id="524" name="フローチャート: 判断 523"/>
        <xdr:cNvSpPr/>
      </xdr:nvSpPr>
      <xdr:spPr>
        <a:xfrm>
          <a:off x="14649450" y="647319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43180</xdr:rowOff>
    </xdr:from>
    <xdr:to xmlns:xdr="http://schemas.openxmlformats.org/drawingml/2006/spreadsheetDrawing">
      <xdr:col>81</xdr:col>
      <xdr:colOff>50800</xdr:colOff>
      <xdr:row>39</xdr:row>
      <xdr:rowOff>43180</xdr:rowOff>
    </xdr:to>
    <xdr:cxnSp macro="">
      <xdr:nvCxnSpPr>
        <xdr:cNvPr id="525" name="直線コネクタ 524"/>
        <xdr:cNvCxnSpPr/>
      </xdr:nvCxnSpPr>
      <xdr:spPr>
        <a:xfrm>
          <a:off x="13144500" y="65849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86360</xdr:rowOff>
    </xdr:from>
    <xdr:to xmlns:xdr="http://schemas.openxmlformats.org/drawingml/2006/spreadsheetDrawing">
      <xdr:col>81</xdr:col>
      <xdr:colOff>101600</xdr:colOff>
      <xdr:row>39</xdr:row>
      <xdr:rowOff>17780</xdr:rowOff>
    </xdr:to>
    <xdr:sp macro="" textlink="">
      <xdr:nvSpPr>
        <xdr:cNvPr id="526" name="フローチャート: 判断 525"/>
        <xdr:cNvSpPr/>
      </xdr:nvSpPr>
      <xdr:spPr>
        <a:xfrm>
          <a:off x="13887450" y="64604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34290</xdr:rowOff>
    </xdr:from>
    <xdr:ext cx="529590" cy="248285"/>
    <xdr:sp macro="" textlink="">
      <xdr:nvSpPr>
        <xdr:cNvPr id="527" name="テキスト ボックス 526"/>
        <xdr:cNvSpPr txBox="1"/>
      </xdr:nvSpPr>
      <xdr:spPr>
        <a:xfrm>
          <a:off x="13709015" y="624078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39</xdr:row>
      <xdr:rowOff>43180</xdr:rowOff>
    </xdr:from>
    <xdr:to xmlns:xdr="http://schemas.openxmlformats.org/drawingml/2006/spreadsheetDrawing">
      <xdr:col>76</xdr:col>
      <xdr:colOff>114300</xdr:colOff>
      <xdr:row>39</xdr:row>
      <xdr:rowOff>43180</xdr:rowOff>
    </xdr:to>
    <xdr:cxnSp macro="">
      <xdr:nvCxnSpPr>
        <xdr:cNvPr id="528" name="直線コネクタ 527"/>
        <xdr:cNvCxnSpPr/>
      </xdr:nvCxnSpPr>
      <xdr:spPr>
        <a:xfrm>
          <a:off x="12344400" y="65849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62865</xdr:rowOff>
    </xdr:from>
    <xdr:to xmlns:xdr="http://schemas.openxmlformats.org/drawingml/2006/spreadsheetDrawing">
      <xdr:col>76</xdr:col>
      <xdr:colOff>165100</xdr:colOff>
      <xdr:row>38</xdr:row>
      <xdr:rowOff>162560</xdr:rowOff>
    </xdr:to>
    <xdr:sp macro="" textlink="">
      <xdr:nvSpPr>
        <xdr:cNvPr id="529" name="フローチャート: 判断 528"/>
        <xdr:cNvSpPr/>
      </xdr:nvSpPr>
      <xdr:spPr>
        <a:xfrm>
          <a:off x="13093700" y="64369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11430</xdr:rowOff>
    </xdr:from>
    <xdr:ext cx="534670" cy="248285"/>
    <xdr:sp macro="" textlink="">
      <xdr:nvSpPr>
        <xdr:cNvPr id="530" name="テキスト ボックス 529"/>
        <xdr:cNvSpPr txBox="1"/>
      </xdr:nvSpPr>
      <xdr:spPr>
        <a:xfrm>
          <a:off x="12896215" y="621792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43180</xdr:rowOff>
    </xdr:from>
    <xdr:to xmlns:xdr="http://schemas.openxmlformats.org/drawingml/2006/spreadsheetDrawing">
      <xdr:col>71</xdr:col>
      <xdr:colOff>171450</xdr:colOff>
      <xdr:row>39</xdr:row>
      <xdr:rowOff>43180</xdr:rowOff>
    </xdr:to>
    <xdr:cxnSp macro="">
      <xdr:nvCxnSpPr>
        <xdr:cNvPr id="531" name="直線コネクタ 530"/>
        <xdr:cNvCxnSpPr/>
      </xdr:nvCxnSpPr>
      <xdr:spPr>
        <a:xfrm>
          <a:off x="11537950" y="6584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67310</xdr:rowOff>
    </xdr:from>
    <xdr:to xmlns:xdr="http://schemas.openxmlformats.org/drawingml/2006/spreadsheetDrawing">
      <xdr:col>72</xdr:col>
      <xdr:colOff>38100</xdr:colOff>
      <xdr:row>38</xdr:row>
      <xdr:rowOff>166370</xdr:rowOff>
    </xdr:to>
    <xdr:sp macro="" textlink="">
      <xdr:nvSpPr>
        <xdr:cNvPr id="532" name="フローチャート: 判断 531"/>
        <xdr:cNvSpPr/>
      </xdr:nvSpPr>
      <xdr:spPr>
        <a:xfrm>
          <a:off x="12299950" y="64414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15240</xdr:rowOff>
    </xdr:from>
    <xdr:ext cx="529590" cy="248285"/>
    <xdr:sp macro="" textlink="">
      <xdr:nvSpPr>
        <xdr:cNvPr id="533" name="テキスト ボックス 532"/>
        <xdr:cNvSpPr txBox="1"/>
      </xdr:nvSpPr>
      <xdr:spPr>
        <a:xfrm>
          <a:off x="12102465" y="622173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67945</xdr:rowOff>
    </xdr:from>
    <xdr:to xmlns:xdr="http://schemas.openxmlformats.org/drawingml/2006/spreadsheetDrawing">
      <xdr:col>67</xdr:col>
      <xdr:colOff>101600</xdr:colOff>
      <xdr:row>38</xdr:row>
      <xdr:rowOff>167005</xdr:rowOff>
    </xdr:to>
    <xdr:sp macro="" textlink="">
      <xdr:nvSpPr>
        <xdr:cNvPr id="534" name="フローチャート: 判断 533"/>
        <xdr:cNvSpPr/>
      </xdr:nvSpPr>
      <xdr:spPr>
        <a:xfrm>
          <a:off x="11487150" y="6442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15875</xdr:rowOff>
    </xdr:from>
    <xdr:ext cx="529590" cy="248285"/>
    <xdr:sp macro="" textlink="">
      <xdr:nvSpPr>
        <xdr:cNvPr id="535" name="テキスト ボックス 534"/>
        <xdr:cNvSpPr txBox="1"/>
      </xdr:nvSpPr>
      <xdr:spPr>
        <a:xfrm>
          <a:off x="11308715" y="622236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6" name="テキスト ボックス 535"/>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6920" cy="253365"/>
    <xdr:sp macro="" textlink="">
      <xdr:nvSpPr>
        <xdr:cNvPr id="537" name="テキスト ボックス 536"/>
        <xdr:cNvSpPr txBox="1"/>
      </xdr:nvSpPr>
      <xdr:spPr>
        <a:xfrm>
          <a:off x="137668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8" name="テキスト ボックス 537"/>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39" name="テキスト ボックス 538"/>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6920" cy="253365"/>
    <xdr:sp macro="" textlink="">
      <xdr:nvSpPr>
        <xdr:cNvPr id="540" name="テキスト ボックス 539"/>
        <xdr:cNvSpPr txBox="1"/>
      </xdr:nvSpPr>
      <xdr:spPr>
        <a:xfrm>
          <a:off x="113665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161925</xdr:rowOff>
    </xdr:from>
    <xdr:to xmlns:xdr="http://schemas.openxmlformats.org/drawingml/2006/spreadsheetDrawing">
      <xdr:col>85</xdr:col>
      <xdr:colOff>171450</xdr:colOff>
      <xdr:row>39</xdr:row>
      <xdr:rowOff>93345</xdr:rowOff>
    </xdr:to>
    <xdr:sp macro="" textlink="">
      <xdr:nvSpPr>
        <xdr:cNvPr id="541" name="楕円 540"/>
        <xdr:cNvSpPr/>
      </xdr:nvSpPr>
      <xdr:spPr>
        <a:xfrm>
          <a:off x="14649450" y="6536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78105</xdr:rowOff>
    </xdr:from>
    <xdr:ext cx="249555" cy="253365"/>
    <xdr:sp macro="" textlink="">
      <xdr:nvSpPr>
        <xdr:cNvPr id="542" name="災害復旧事業費該当値テキスト"/>
        <xdr:cNvSpPr txBox="1"/>
      </xdr:nvSpPr>
      <xdr:spPr>
        <a:xfrm>
          <a:off x="14744700" y="64522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161925</xdr:rowOff>
    </xdr:from>
    <xdr:to xmlns:xdr="http://schemas.openxmlformats.org/drawingml/2006/spreadsheetDrawing">
      <xdr:col>81</xdr:col>
      <xdr:colOff>101600</xdr:colOff>
      <xdr:row>39</xdr:row>
      <xdr:rowOff>93345</xdr:rowOff>
    </xdr:to>
    <xdr:sp macro="" textlink="">
      <xdr:nvSpPr>
        <xdr:cNvPr id="543" name="楕円 542"/>
        <xdr:cNvSpPr/>
      </xdr:nvSpPr>
      <xdr:spPr>
        <a:xfrm>
          <a:off x="138874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84455</xdr:rowOff>
    </xdr:from>
    <xdr:ext cx="244475" cy="248285"/>
    <xdr:sp macro="" textlink="">
      <xdr:nvSpPr>
        <xdr:cNvPr id="544" name="テキスト ボックス 543"/>
        <xdr:cNvSpPr txBox="1"/>
      </xdr:nvSpPr>
      <xdr:spPr>
        <a:xfrm>
          <a:off x="13832840" y="66262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161925</xdr:rowOff>
    </xdr:from>
    <xdr:to xmlns:xdr="http://schemas.openxmlformats.org/drawingml/2006/spreadsheetDrawing">
      <xdr:col>76</xdr:col>
      <xdr:colOff>165100</xdr:colOff>
      <xdr:row>39</xdr:row>
      <xdr:rowOff>93345</xdr:rowOff>
    </xdr:to>
    <xdr:sp macro="" textlink="">
      <xdr:nvSpPr>
        <xdr:cNvPr id="545" name="楕円 544"/>
        <xdr:cNvSpPr/>
      </xdr:nvSpPr>
      <xdr:spPr>
        <a:xfrm>
          <a:off x="130937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39</xdr:row>
      <xdr:rowOff>84455</xdr:rowOff>
    </xdr:from>
    <xdr:ext cx="249555" cy="248285"/>
    <xdr:sp macro="" textlink="">
      <xdr:nvSpPr>
        <xdr:cNvPr id="546" name="テキスト ボックス 545"/>
        <xdr:cNvSpPr txBox="1"/>
      </xdr:nvSpPr>
      <xdr:spPr>
        <a:xfrm>
          <a:off x="13030200" y="662622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161925</xdr:rowOff>
    </xdr:from>
    <xdr:to xmlns:xdr="http://schemas.openxmlformats.org/drawingml/2006/spreadsheetDrawing">
      <xdr:col>72</xdr:col>
      <xdr:colOff>38100</xdr:colOff>
      <xdr:row>39</xdr:row>
      <xdr:rowOff>93345</xdr:rowOff>
    </xdr:to>
    <xdr:sp macro="" textlink="">
      <xdr:nvSpPr>
        <xdr:cNvPr id="547" name="楕円 546"/>
        <xdr:cNvSpPr/>
      </xdr:nvSpPr>
      <xdr:spPr>
        <a:xfrm>
          <a:off x="122999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84455</xdr:rowOff>
    </xdr:from>
    <xdr:ext cx="244475" cy="248285"/>
    <xdr:sp macro="" textlink="">
      <xdr:nvSpPr>
        <xdr:cNvPr id="548" name="テキスト ボックス 547"/>
        <xdr:cNvSpPr txBox="1"/>
      </xdr:nvSpPr>
      <xdr:spPr>
        <a:xfrm>
          <a:off x="12226290" y="66262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161925</xdr:rowOff>
    </xdr:from>
    <xdr:to xmlns:xdr="http://schemas.openxmlformats.org/drawingml/2006/spreadsheetDrawing">
      <xdr:col>67</xdr:col>
      <xdr:colOff>101600</xdr:colOff>
      <xdr:row>39</xdr:row>
      <xdr:rowOff>93345</xdr:rowOff>
    </xdr:to>
    <xdr:sp macro="" textlink="">
      <xdr:nvSpPr>
        <xdr:cNvPr id="549" name="楕円 548"/>
        <xdr:cNvSpPr/>
      </xdr:nvSpPr>
      <xdr:spPr>
        <a:xfrm>
          <a:off x="1148715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84455</xdr:rowOff>
    </xdr:from>
    <xdr:ext cx="244475" cy="248285"/>
    <xdr:sp macro="" textlink="">
      <xdr:nvSpPr>
        <xdr:cNvPr id="550" name="テキスト ボックス 549"/>
        <xdr:cNvSpPr txBox="1"/>
      </xdr:nvSpPr>
      <xdr:spPr>
        <a:xfrm>
          <a:off x="11432540" y="66262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51" name="正方形/長方形 550"/>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52" name="正方形/長方形 551"/>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54" name="正方形/長方形 553"/>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6" name="正方形/長方形 555"/>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8" name="正方形/長方形 557"/>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59" name="テキスト ボックス 558"/>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60" name="直線コネクタ 559"/>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61" name="直線コネクタ 560"/>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3840" cy="248285"/>
    <xdr:sp macro="" textlink="">
      <xdr:nvSpPr>
        <xdr:cNvPr id="562" name="テキスト ボックス 561"/>
        <xdr:cNvSpPr txBox="1"/>
      </xdr:nvSpPr>
      <xdr:spPr>
        <a:xfrm>
          <a:off x="10977880" y="9053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3" name="直線コネクタ 562"/>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53340</xdr:rowOff>
    </xdr:from>
    <xdr:ext cx="243840" cy="248285"/>
    <xdr:sp macro="" textlink="">
      <xdr:nvSpPr>
        <xdr:cNvPr id="564" name="テキスト ボックス 563"/>
        <xdr:cNvSpPr txBox="1"/>
      </xdr:nvSpPr>
      <xdr:spPr>
        <a:xfrm>
          <a:off x="10977880" y="79362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5"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136525</xdr:rowOff>
    </xdr:from>
    <xdr:to xmlns:xdr="http://schemas.openxmlformats.org/drawingml/2006/spreadsheetDrawing">
      <xdr:col>85</xdr:col>
      <xdr:colOff>126365</xdr:colOff>
      <xdr:row>54</xdr:row>
      <xdr:rowOff>136525</xdr:rowOff>
    </xdr:to>
    <xdr:cxnSp macro="">
      <xdr:nvCxnSpPr>
        <xdr:cNvPr id="566" name="直線コネクタ 565"/>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48285"/>
    <xdr:sp macro="" textlink="">
      <xdr:nvSpPr>
        <xdr:cNvPr id="567" name="失業対策事業費最小値テキスト"/>
        <xdr:cNvSpPr txBox="1"/>
      </xdr:nvSpPr>
      <xdr:spPr>
        <a:xfrm>
          <a:off x="147447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68" name="直線コネクタ 567"/>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48285"/>
    <xdr:sp macro="" textlink="">
      <xdr:nvSpPr>
        <xdr:cNvPr id="569" name="失業対策事業費最大値テキスト"/>
        <xdr:cNvSpPr txBox="1"/>
      </xdr:nvSpPr>
      <xdr:spPr>
        <a:xfrm>
          <a:off x="14744700" y="88988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136525</xdr:rowOff>
    </xdr:from>
    <xdr:to xmlns:xdr="http://schemas.openxmlformats.org/drawingml/2006/spreadsheetDrawing">
      <xdr:col>86</xdr:col>
      <xdr:colOff>25400</xdr:colOff>
      <xdr:row>54</xdr:row>
      <xdr:rowOff>136525</xdr:rowOff>
    </xdr:to>
    <xdr:cxnSp macro="">
      <xdr:nvCxnSpPr>
        <xdr:cNvPr id="570" name="直線コネクタ 569"/>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136525</xdr:rowOff>
    </xdr:from>
    <xdr:to xmlns:xdr="http://schemas.openxmlformats.org/drawingml/2006/spreadsheetDrawing">
      <xdr:col>85</xdr:col>
      <xdr:colOff>127000</xdr:colOff>
      <xdr:row>54</xdr:row>
      <xdr:rowOff>136525</xdr:rowOff>
    </xdr:to>
    <xdr:cxnSp macro="">
      <xdr:nvCxnSpPr>
        <xdr:cNvPr id="571" name="直線コネクタ 570"/>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66040</xdr:rowOff>
    </xdr:from>
    <xdr:ext cx="249555" cy="248285"/>
    <xdr:sp macro="" textlink="">
      <xdr:nvSpPr>
        <xdr:cNvPr id="572" name="失業対策事業費平均値テキスト"/>
        <xdr:cNvSpPr txBox="1"/>
      </xdr:nvSpPr>
      <xdr:spPr>
        <a:xfrm>
          <a:off x="14744700" y="9122410"/>
          <a:ext cx="24955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73" name="フローチャート: 判断 572"/>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136525</xdr:rowOff>
    </xdr:from>
    <xdr:to xmlns:xdr="http://schemas.openxmlformats.org/drawingml/2006/spreadsheetDrawing">
      <xdr:col>81</xdr:col>
      <xdr:colOff>50800</xdr:colOff>
      <xdr:row>54</xdr:row>
      <xdr:rowOff>136525</xdr:rowOff>
    </xdr:to>
    <xdr:cxnSp macro="">
      <xdr:nvCxnSpPr>
        <xdr:cNvPr id="574" name="直線コネクタ 573"/>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75" name="フローチャート: 判断 574"/>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4475" cy="248285"/>
    <xdr:sp macro="" textlink="">
      <xdr:nvSpPr>
        <xdr:cNvPr id="576" name="テキスト ボックス 575"/>
        <xdr:cNvSpPr txBox="1"/>
      </xdr:nvSpPr>
      <xdr:spPr>
        <a:xfrm>
          <a:off x="1383284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136525</xdr:rowOff>
    </xdr:from>
    <xdr:to xmlns:xdr="http://schemas.openxmlformats.org/drawingml/2006/spreadsheetDrawing">
      <xdr:col>76</xdr:col>
      <xdr:colOff>114300</xdr:colOff>
      <xdr:row>54</xdr:row>
      <xdr:rowOff>136525</xdr:rowOff>
    </xdr:to>
    <xdr:cxnSp macro="">
      <xdr:nvCxnSpPr>
        <xdr:cNvPr id="577" name="直線コネクタ 576"/>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78" name="フローチャート: 判断 577"/>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48285"/>
    <xdr:sp macro="" textlink="">
      <xdr:nvSpPr>
        <xdr:cNvPr id="579" name="テキスト ボックス 578"/>
        <xdr:cNvSpPr txBox="1"/>
      </xdr:nvSpPr>
      <xdr:spPr>
        <a:xfrm>
          <a:off x="130302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136525</xdr:rowOff>
    </xdr:from>
    <xdr:to xmlns:xdr="http://schemas.openxmlformats.org/drawingml/2006/spreadsheetDrawing">
      <xdr:col>71</xdr:col>
      <xdr:colOff>171450</xdr:colOff>
      <xdr:row>54</xdr:row>
      <xdr:rowOff>136525</xdr:rowOff>
    </xdr:to>
    <xdr:cxnSp macro="">
      <xdr:nvCxnSpPr>
        <xdr:cNvPr id="580" name="直線コネクタ 579"/>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81" name="フローチャート: 判断 580"/>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4475" cy="248285"/>
    <xdr:sp macro="" textlink="">
      <xdr:nvSpPr>
        <xdr:cNvPr id="582" name="テキスト ボックス 581"/>
        <xdr:cNvSpPr txBox="1"/>
      </xdr:nvSpPr>
      <xdr:spPr>
        <a:xfrm>
          <a:off x="1222629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83" name="フローチャート: 判断 582"/>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4475" cy="248285"/>
    <xdr:sp macro="" textlink="">
      <xdr:nvSpPr>
        <xdr:cNvPr id="584" name="テキスト ボックス 583"/>
        <xdr:cNvSpPr txBox="1"/>
      </xdr:nvSpPr>
      <xdr:spPr>
        <a:xfrm>
          <a:off x="1143254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5" name="テキスト ボックス 584"/>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6920" cy="253365"/>
    <xdr:sp macro="" textlink="">
      <xdr:nvSpPr>
        <xdr:cNvPr id="586" name="テキスト ボックス 585"/>
        <xdr:cNvSpPr txBox="1"/>
      </xdr:nvSpPr>
      <xdr:spPr>
        <a:xfrm>
          <a:off x="137668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87" name="テキスト ボックス 586"/>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8" name="テキスト ボックス 587"/>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6920" cy="253365"/>
    <xdr:sp macro="" textlink="">
      <xdr:nvSpPr>
        <xdr:cNvPr id="589" name="テキスト ボックス 588"/>
        <xdr:cNvSpPr txBox="1"/>
      </xdr:nvSpPr>
      <xdr:spPr>
        <a:xfrm>
          <a:off x="113665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86995</xdr:rowOff>
    </xdr:from>
    <xdr:to xmlns:xdr="http://schemas.openxmlformats.org/drawingml/2006/spreadsheetDrawing">
      <xdr:col>85</xdr:col>
      <xdr:colOff>171450</xdr:colOff>
      <xdr:row>55</xdr:row>
      <xdr:rowOff>18415</xdr:rowOff>
    </xdr:to>
    <xdr:sp macro="" textlink="">
      <xdr:nvSpPr>
        <xdr:cNvPr id="590" name="楕円 589"/>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121920</xdr:rowOff>
    </xdr:from>
    <xdr:ext cx="249555" cy="248285"/>
    <xdr:sp macro="" textlink="">
      <xdr:nvSpPr>
        <xdr:cNvPr id="591" name="失業対策事業費該当値テキスト"/>
        <xdr:cNvSpPr txBox="1"/>
      </xdr:nvSpPr>
      <xdr:spPr>
        <a:xfrm>
          <a:off x="14744700" y="901065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86995</xdr:rowOff>
    </xdr:from>
    <xdr:to xmlns:xdr="http://schemas.openxmlformats.org/drawingml/2006/spreadsheetDrawing">
      <xdr:col>81</xdr:col>
      <xdr:colOff>101600</xdr:colOff>
      <xdr:row>55</xdr:row>
      <xdr:rowOff>18415</xdr:rowOff>
    </xdr:to>
    <xdr:sp macro="" textlink="">
      <xdr:nvSpPr>
        <xdr:cNvPr id="592" name="楕円 591"/>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4475" cy="248285"/>
    <xdr:sp macro="" textlink="">
      <xdr:nvSpPr>
        <xdr:cNvPr id="593" name="テキスト ボックス 592"/>
        <xdr:cNvSpPr txBox="1"/>
      </xdr:nvSpPr>
      <xdr:spPr>
        <a:xfrm>
          <a:off x="1383284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86995</xdr:rowOff>
    </xdr:from>
    <xdr:to xmlns:xdr="http://schemas.openxmlformats.org/drawingml/2006/spreadsheetDrawing">
      <xdr:col>76</xdr:col>
      <xdr:colOff>165100</xdr:colOff>
      <xdr:row>55</xdr:row>
      <xdr:rowOff>18415</xdr:rowOff>
    </xdr:to>
    <xdr:sp macro="" textlink="">
      <xdr:nvSpPr>
        <xdr:cNvPr id="594" name="楕円 593"/>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34925</xdr:rowOff>
    </xdr:from>
    <xdr:ext cx="249555" cy="248285"/>
    <xdr:sp macro="" textlink="">
      <xdr:nvSpPr>
        <xdr:cNvPr id="595" name="テキスト ボックス 594"/>
        <xdr:cNvSpPr txBox="1"/>
      </xdr:nvSpPr>
      <xdr:spPr>
        <a:xfrm>
          <a:off x="13030200" y="892365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86995</xdr:rowOff>
    </xdr:from>
    <xdr:to xmlns:xdr="http://schemas.openxmlformats.org/drawingml/2006/spreadsheetDrawing">
      <xdr:col>72</xdr:col>
      <xdr:colOff>38100</xdr:colOff>
      <xdr:row>55</xdr:row>
      <xdr:rowOff>18415</xdr:rowOff>
    </xdr:to>
    <xdr:sp macro="" textlink="">
      <xdr:nvSpPr>
        <xdr:cNvPr id="596" name="楕円 595"/>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4475" cy="248285"/>
    <xdr:sp macro="" textlink="">
      <xdr:nvSpPr>
        <xdr:cNvPr id="597" name="テキスト ボックス 596"/>
        <xdr:cNvSpPr txBox="1"/>
      </xdr:nvSpPr>
      <xdr:spPr>
        <a:xfrm>
          <a:off x="1222629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18415</xdr:rowOff>
    </xdr:to>
    <xdr:sp macro="" textlink="">
      <xdr:nvSpPr>
        <xdr:cNvPr id="598" name="楕円 597"/>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4475" cy="248285"/>
    <xdr:sp macro="" textlink="">
      <xdr:nvSpPr>
        <xdr:cNvPr id="599" name="テキスト ボックス 598"/>
        <xdr:cNvSpPr txBox="1"/>
      </xdr:nvSpPr>
      <xdr:spPr>
        <a:xfrm>
          <a:off x="1143254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00" name="正方形/長方形 599"/>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1" name="正方形/長方形 600"/>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3" name="正方形/長方形 602"/>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5" name="正方形/長方形 604"/>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7" name="正方形/長方形 606"/>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08" name="テキスト ボックス 607"/>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9" name="直線コネクタ 608"/>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10" name="直線コネクタ 609"/>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3840" cy="248285"/>
    <xdr:sp macro="" textlink="">
      <xdr:nvSpPr>
        <xdr:cNvPr id="611" name="テキスト ボックス 610"/>
        <xdr:cNvSpPr txBox="1"/>
      </xdr:nvSpPr>
      <xdr:spPr>
        <a:xfrm>
          <a:off x="1097788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12" name="直線コネクタ 611"/>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34925</xdr:rowOff>
    </xdr:from>
    <xdr:ext cx="595630" cy="248285"/>
    <xdr:sp macro="" textlink="">
      <xdr:nvSpPr>
        <xdr:cNvPr id="613" name="テキスト ボックス 612"/>
        <xdr:cNvSpPr txBox="1"/>
      </xdr:nvSpPr>
      <xdr:spPr>
        <a:xfrm>
          <a:off x="10669270" y="127793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4" name="直線コネクタ 613"/>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5630" cy="248285"/>
    <xdr:sp macro="" textlink="">
      <xdr:nvSpPr>
        <xdr:cNvPr id="615" name="テキスト ボックス 614"/>
        <xdr:cNvSpPr txBox="1"/>
      </xdr:nvSpPr>
      <xdr:spPr>
        <a:xfrm>
          <a:off x="10669270" y="124066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16" name="直線コネクタ 615"/>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5630" cy="248285"/>
    <xdr:sp macro="" textlink="">
      <xdr:nvSpPr>
        <xdr:cNvPr id="617" name="テキスト ボックス 616"/>
        <xdr:cNvSpPr txBox="1"/>
      </xdr:nvSpPr>
      <xdr:spPr>
        <a:xfrm>
          <a:off x="10669270" y="120345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18" name="直線コネクタ 617"/>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5630" cy="248285"/>
    <xdr:sp macro="" textlink="">
      <xdr:nvSpPr>
        <xdr:cNvPr id="619" name="テキスト ボックス 618"/>
        <xdr:cNvSpPr txBox="1"/>
      </xdr:nvSpPr>
      <xdr:spPr>
        <a:xfrm>
          <a:off x="10669270" y="116617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0" name="直線コネクタ 619"/>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5630" cy="248285"/>
    <xdr:sp macro="" textlink="">
      <xdr:nvSpPr>
        <xdr:cNvPr id="621" name="テキスト ボックス 620"/>
        <xdr:cNvSpPr txBox="1"/>
      </xdr:nvSpPr>
      <xdr:spPr>
        <a:xfrm>
          <a:off x="1066927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2"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161290</xdr:rowOff>
    </xdr:from>
    <xdr:to xmlns:xdr="http://schemas.openxmlformats.org/drawingml/2006/spreadsheetDrawing">
      <xdr:col>85</xdr:col>
      <xdr:colOff>126365</xdr:colOff>
      <xdr:row>79</xdr:row>
      <xdr:rowOff>17780</xdr:rowOff>
    </xdr:to>
    <xdr:cxnSp macro="">
      <xdr:nvCxnSpPr>
        <xdr:cNvPr id="623" name="直線コネクタ 622"/>
        <xdr:cNvCxnSpPr/>
      </xdr:nvCxnSpPr>
      <xdr:spPr>
        <a:xfrm flipV="1">
          <a:off x="14698345" y="1189990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21590</xdr:rowOff>
    </xdr:from>
    <xdr:ext cx="469900" cy="252730"/>
    <xdr:sp macro="" textlink="">
      <xdr:nvSpPr>
        <xdr:cNvPr id="624" name="公債費最小値テキスト"/>
        <xdr:cNvSpPr txBox="1"/>
      </xdr:nvSpPr>
      <xdr:spPr>
        <a:xfrm>
          <a:off x="14744700" y="132689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17780</xdr:rowOff>
    </xdr:from>
    <xdr:to xmlns:xdr="http://schemas.openxmlformats.org/drawingml/2006/spreadsheetDrawing">
      <xdr:col>86</xdr:col>
      <xdr:colOff>25400</xdr:colOff>
      <xdr:row>79</xdr:row>
      <xdr:rowOff>17780</xdr:rowOff>
    </xdr:to>
    <xdr:cxnSp macro="">
      <xdr:nvCxnSpPr>
        <xdr:cNvPr id="625" name="直線コネクタ 624"/>
        <xdr:cNvCxnSpPr/>
      </xdr:nvCxnSpPr>
      <xdr:spPr>
        <a:xfrm>
          <a:off x="14611350" y="13265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108585</xdr:rowOff>
    </xdr:from>
    <xdr:ext cx="598805" cy="248285"/>
    <xdr:sp macro="" textlink="">
      <xdr:nvSpPr>
        <xdr:cNvPr id="626" name="公債費最大値テキスト"/>
        <xdr:cNvSpPr txBox="1"/>
      </xdr:nvSpPr>
      <xdr:spPr>
        <a:xfrm>
          <a:off x="14744700" y="1167955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161290</xdr:rowOff>
    </xdr:from>
    <xdr:to xmlns:xdr="http://schemas.openxmlformats.org/drawingml/2006/spreadsheetDrawing">
      <xdr:col>86</xdr:col>
      <xdr:colOff>25400</xdr:colOff>
      <xdr:row>70</xdr:row>
      <xdr:rowOff>161290</xdr:rowOff>
    </xdr:to>
    <xdr:cxnSp macro="">
      <xdr:nvCxnSpPr>
        <xdr:cNvPr id="627" name="直線コネクタ 626"/>
        <xdr:cNvCxnSpPr/>
      </xdr:nvCxnSpPr>
      <xdr:spPr>
        <a:xfrm>
          <a:off x="14611350" y="11899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147955</xdr:rowOff>
    </xdr:from>
    <xdr:to xmlns:xdr="http://schemas.openxmlformats.org/drawingml/2006/spreadsheetDrawing">
      <xdr:col>85</xdr:col>
      <xdr:colOff>127000</xdr:colOff>
      <xdr:row>77</xdr:row>
      <xdr:rowOff>161290</xdr:rowOff>
    </xdr:to>
    <xdr:cxnSp macro="">
      <xdr:nvCxnSpPr>
        <xdr:cNvPr id="628" name="直線コネクタ 627"/>
        <xdr:cNvCxnSpPr/>
      </xdr:nvCxnSpPr>
      <xdr:spPr>
        <a:xfrm flipV="1">
          <a:off x="13938250" y="1306004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26670</xdr:rowOff>
    </xdr:from>
    <xdr:ext cx="534670" cy="253365"/>
    <xdr:sp macro="" textlink="">
      <xdr:nvSpPr>
        <xdr:cNvPr id="629" name="公債費平均値テキスト"/>
        <xdr:cNvSpPr txBox="1"/>
      </xdr:nvSpPr>
      <xdr:spPr>
        <a:xfrm>
          <a:off x="14744700" y="127711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4445</xdr:rowOff>
    </xdr:from>
    <xdr:to xmlns:xdr="http://schemas.openxmlformats.org/drawingml/2006/spreadsheetDrawing">
      <xdr:col>85</xdr:col>
      <xdr:colOff>171450</xdr:colOff>
      <xdr:row>77</xdr:row>
      <xdr:rowOff>104140</xdr:rowOff>
    </xdr:to>
    <xdr:sp macro="" textlink="">
      <xdr:nvSpPr>
        <xdr:cNvPr id="630" name="フローチャート: 判断 629"/>
        <xdr:cNvSpPr/>
      </xdr:nvSpPr>
      <xdr:spPr>
        <a:xfrm>
          <a:off x="14649450" y="129165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161290</xdr:rowOff>
    </xdr:from>
    <xdr:to xmlns:xdr="http://schemas.openxmlformats.org/drawingml/2006/spreadsheetDrawing">
      <xdr:col>81</xdr:col>
      <xdr:colOff>50800</xdr:colOff>
      <xdr:row>78</xdr:row>
      <xdr:rowOff>20955</xdr:rowOff>
    </xdr:to>
    <xdr:cxnSp macro="">
      <xdr:nvCxnSpPr>
        <xdr:cNvPr id="631" name="直線コネクタ 630"/>
        <xdr:cNvCxnSpPr/>
      </xdr:nvCxnSpPr>
      <xdr:spPr>
        <a:xfrm flipV="1">
          <a:off x="13144500" y="13073380"/>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xdr:rowOff>
    </xdr:from>
    <xdr:to xmlns:xdr="http://schemas.openxmlformats.org/drawingml/2006/spreadsheetDrawing">
      <xdr:col>81</xdr:col>
      <xdr:colOff>101600</xdr:colOff>
      <xdr:row>77</xdr:row>
      <xdr:rowOff>115570</xdr:rowOff>
    </xdr:to>
    <xdr:sp macro="" textlink="">
      <xdr:nvSpPr>
        <xdr:cNvPr id="632" name="フローチャート: 判断 631"/>
        <xdr:cNvSpPr/>
      </xdr:nvSpPr>
      <xdr:spPr>
        <a:xfrm>
          <a:off x="13887450" y="12928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131445</xdr:rowOff>
    </xdr:from>
    <xdr:ext cx="529590" cy="253365"/>
    <xdr:sp macro="" textlink="">
      <xdr:nvSpPr>
        <xdr:cNvPr id="633" name="テキスト ボックス 632"/>
        <xdr:cNvSpPr txBox="1"/>
      </xdr:nvSpPr>
      <xdr:spPr>
        <a:xfrm>
          <a:off x="13709015" y="127082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20955</xdr:rowOff>
    </xdr:from>
    <xdr:to xmlns:xdr="http://schemas.openxmlformats.org/drawingml/2006/spreadsheetDrawing">
      <xdr:col>76</xdr:col>
      <xdr:colOff>114300</xdr:colOff>
      <xdr:row>78</xdr:row>
      <xdr:rowOff>35560</xdr:rowOff>
    </xdr:to>
    <xdr:cxnSp macro="">
      <xdr:nvCxnSpPr>
        <xdr:cNvPr id="634" name="直線コネクタ 633"/>
        <xdr:cNvCxnSpPr/>
      </xdr:nvCxnSpPr>
      <xdr:spPr>
        <a:xfrm flipV="1">
          <a:off x="12344400" y="1310068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58420</xdr:rowOff>
    </xdr:from>
    <xdr:to xmlns:xdr="http://schemas.openxmlformats.org/drawingml/2006/spreadsheetDrawing">
      <xdr:col>76</xdr:col>
      <xdr:colOff>165100</xdr:colOff>
      <xdr:row>77</xdr:row>
      <xdr:rowOff>157480</xdr:rowOff>
    </xdr:to>
    <xdr:sp macro="" textlink="">
      <xdr:nvSpPr>
        <xdr:cNvPr id="635" name="フローチャート: 判断 634"/>
        <xdr:cNvSpPr/>
      </xdr:nvSpPr>
      <xdr:spPr>
        <a:xfrm>
          <a:off x="13093700" y="12970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5715</xdr:rowOff>
    </xdr:from>
    <xdr:ext cx="534670" cy="253365"/>
    <xdr:sp macro="" textlink="">
      <xdr:nvSpPr>
        <xdr:cNvPr id="636" name="テキスト ボックス 635"/>
        <xdr:cNvSpPr txBox="1"/>
      </xdr:nvSpPr>
      <xdr:spPr>
        <a:xfrm>
          <a:off x="12896215" y="127501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35560</xdr:rowOff>
    </xdr:from>
    <xdr:to xmlns:xdr="http://schemas.openxmlformats.org/drawingml/2006/spreadsheetDrawing">
      <xdr:col>71</xdr:col>
      <xdr:colOff>171450</xdr:colOff>
      <xdr:row>78</xdr:row>
      <xdr:rowOff>43180</xdr:rowOff>
    </xdr:to>
    <xdr:cxnSp macro="">
      <xdr:nvCxnSpPr>
        <xdr:cNvPr id="637" name="直線コネクタ 636"/>
        <xdr:cNvCxnSpPr/>
      </xdr:nvCxnSpPr>
      <xdr:spPr>
        <a:xfrm flipV="1">
          <a:off x="11537950" y="1311529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61595</xdr:rowOff>
    </xdr:from>
    <xdr:to xmlns:xdr="http://schemas.openxmlformats.org/drawingml/2006/spreadsheetDrawing">
      <xdr:col>72</xdr:col>
      <xdr:colOff>38100</xdr:colOff>
      <xdr:row>77</xdr:row>
      <xdr:rowOff>161925</xdr:rowOff>
    </xdr:to>
    <xdr:sp macro="" textlink="">
      <xdr:nvSpPr>
        <xdr:cNvPr id="638" name="フローチャート: 判断 637"/>
        <xdr:cNvSpPr/>
      </xdr:nvSpPr>
      <xdr:spPr>
        <a:xfrm>
          <a:off x="12299950" y="129736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10160</xdr:rowOff>
    </xdr:from>
    <xdr:ext cx="529590" cy="248285"/>
    <xdr:sp macro="" textlink="">
      <xdr:nvSpPr>
        <xdr:cNvPr id="639" name="テキスト ボックス 638"/>
        <xdr:cNvSpPr txBox="1"/>
      </xdr:nvSpPr>
      <xdr:spPr>
        <a:xfrm>
          <a:off x="12102465" y="1275461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50165</xdr:rowOff>
    </xdr:from>
    <xdr:to xmlns:xdr="http://schemas.openxmlformats.org/drawingml/2006/spreadsheetDrawing">
      <xdr:col>67</xdr:col>
      <xdr:colOff>101600</xdr:colOff>
      <xdr:row>77</xdr:row>
      <xdr:rowOff>149225</xdr:rowOff>
    </xdr:to>
    <xdr:sp macro="" textlink="">
      <xdr:nvSpPr>
        <xdr:cNvPr id="640" name="フローチャート: 判断 639"/>
        <xdr:cNvSpPr/>
      </xdr:nvSpPr>
      <xdr:spPr>
        <a:xfrm>
          <a:off x="11487150" y="12962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165100</xdr:rowOff>
    </xdr:from>
    <xdr:ext cx="529590" cy="248285"/>
    <xdr:sp macro="" textlink="">
      <xdr:nvSpPr>
        <xdr:cNvPr id="641" name="テキスト ボックス 640"/>
        <xdr:cNvSpPr txBox="1"/>
      </xdr:nvSpPr>
      <xdr:spPr>
        <a:xfrm>
          <a:off x="11308715" y="1274191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2" name="テキスト ボックス 641"/>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6920" cy="253365"/>
    <xdr:sp macro="" textlink="">
      <xdr:nvSpPr>
        <xdr:cNvPr id="643" name="テキスト ボックス 642"/>
        <xdr:cNvSpPr txBox="1"/>
      </xdr:nvSpPr>
      <xdr:spPr>
        <a:xfrm>
          <a:off x="137668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4" name="テキスト ボックス 643"/>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5" name="テキスト ボックス 644"/>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6920" cy="253365"/>
    <xdr:sp macro="" textlink="">
      <xdr:nvSpPr>
        <xdr:cNvPr id="646" name="テキスト ボックス 645"/>
        <xdr:cNvSpPr txBox="1"/>
      </xdr:nvSpPr>
      <xdr:spPr>
        <a:xfrm>
          <a:off x="113665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97790</xdr:rowOff>
    </xdr:from>
    <xdr:to xmlns:xdr="http://schemas.openxmlformats.org/drawingml/2006/spreadsheetDrawing">
      <xdr:col>85</xdr:col>
      <xdr:colOff>171450</xdr:colOff>
      <xdr:row>78</xdr:row>
      <xdr:rowOff>29845</xdr:rowOff>
    </xdr:to>
    <xdr:sp macro="" textlink="">
      <xdr:nvSpPr>
        <xdr:cNvPr id="647" name="楕円 646"/>
        <xdr:cNvSpPr/>
      </xdr:nvSpPr>
      <xdr:spPr>
        <a:xfrm>
          <a:off x="14649450" y="1300988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76835</xdr:rowOff>
    </xdr:from>
    <xdr:ext cx="534670" cy="253365"/>
    <xdr:sp macro="" textlink="">
      <xdr:nvSpPr>
        <xdr:cNvPr id="648" name="公債費該当値テキスト"/>
        <xdr:cNvSpPr txBox="1"/>
      </xdr:nvSpPr>
      <xdr:spPr>
        <a:xfrm>
          <a:off x="14744700" y="129889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111125</xdr:rowOff>
    </xdr:from>
    <xdr:to xmlns:xdr="http://schemas.openxmlformats.org/drawingml/2006/spreadsheetDrawing">
      <xdr:col>81</xdr:col>
      <xdr:colOff>101600</xdr:colOff>
      <xdr:row>78</xdr:row>
      <xdr:rowOff>42545</xdr:rowOff>
    </xdr:to>
    <xdr:sp macro="" textlink="">
      <xdr:nvSpPr>
        <xdr:cNvPr id="649" name="楕円 648"/>
        <xdr:cNvSpPr/>
      </xdr:nvSpPr>
      <xdr:spPr>
        <a:xfrm>
          <a:off x="13887450" y="13023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34290</xdr:rowOff>
    </xdr:from>
    <xdr:ext cx="529590" cy="248285"/>
    <xdr:sp macro="" textlink="">
      <xdr:nvSpPr>
        <xdr:cNvPr id="650" name="テキスト ボックス 649"/>
        <xdr:cNvSpPr txBox="1"/>
      </xdr:nvSpPr>
      <xdr:spPr>
        <a:xfrm>
          <a:off x="13709015" y="131140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139065</xdr:rowOff>
    </xdr:from>
    <xdr:to xmlns:xdr="http://schemas.openxmlformats.org/drawingml/2006/spreadsheetDrawing">
      <xdr:col>76</xdr:col>
      <xdr:colOff>165100</xdr:colOff>
      <xdr:row>78</xdr:row>
      <xdr:rowOff>71120</xdr:rowOff>
    </xdr:to>
    <xdr:sp macro="" textlink="">
      <xdr:nvSpPr>
        <xdr:cNvPr id="651" name="楕円 650"/>
        <xdr:cNvSpPr/>
      </xdr:nvSpPr>
      <xdr:spPr>
        <a:xfrm>
          <a:off x="13093700" y="130511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61595</xdr:rowOff>
    </xdr:from>
    <xdr:ext cx="534670" cy="253365"/>
    <xdr:sp macro="" textlink="">
      <xdr:nvSpPr>
        <xdr:cNvPr id="652" name="テキスト ボックス 651"/>
        <xdr:cNvSpPr txBox="1"/>
      </xdr:nvSpPr>
      <xdr:spPr>
        <a:xfrm>
          <a:off x="12896215" y="131413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153035</xdr:rowOff>
    </xdr:from>
    <xdr:to xmlns:xdr="http://schemas.openxmlformats.org/drawingml/2006/spreadsheetDrawing">
      <xdr:col>72</xdr:col>
      <xdr:colOff>38100</xdr:colOff>
      <xdr:row>78</xdr:row>
      <xdr:rowOff>85090</xdr:rowOff>
    </xdr:to>
    <xdr:sp macro="" textlink="">
      <xdr:nvSpPr>
        <xdr:cNvPr id="653" name="楕円 652"/>
        <xdr:cNvSpPr/>
      </xdr:nvSpPr>
      <xdr:spPr>
        <a:xfrm>
          <a:off x="12299950" y="130651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76200</xdr:rowOff>
    </xdr:from>
    <xdr:ext cx="529590" cy="253365"/>
    <xdr:sp macro="" textlink="">
      <xdr:nvSpPr>
        <xdr:cNvPr id="654" name="テキスト ボックス 653"/>
        <xdr:cNvSpPr txBox="1"/>
      </xdr:nvSpPr>
      <xdr:spPr>
        <a:xfrm>
          <a:off x="12102465" y="1315593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93345</xdr:rowOff>
    </xdr:to>
    <xdr:sp macro="" textlink="">
      <xdr:nvSpPr>
        <xdr:cNvPr id="655" name="楕円 654"/>
        <xdr:cNvSpPr/>
      </xdr:nvSpPr>
      <xdr:spPr>
        <a:xfrm>
          <a:off x="11487150" y="13074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84455</xdr:rowOff>
    </xdr:from>
    <xdr:ext cx="529590" cy="248285"/>
    <xdr:sp macro="" textlink="">
      <xdr:nvSpPr>
        <xdr:cNvPr id="656" name="テキスト ボックス 655"/>
        <xdr:cNvSpPr txBox="1"/>
      </xdr:nvSpPr>
      <xdr:spPr>
        <a:xfrm>
          <a:off x="11308715" y="1316418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7" name="正方形/長方形 656"/>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8" name="正方形/長方形 657"/>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0" name="正方形/長方形 659"/>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2" name="正方形/長方形 661"/>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4" name="正方形/長方形 663"/>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5" name="テキスト ボックス 664"/>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6" name="直線コネクタ 665"/>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67" name="直線コネクタ 666"/>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68" name="テキスト ボックス 667"/>
        <xdr:cNvSpPr txBox="1"/>
      </xdr:nvSpPr>
      <xdr:spPr>
        <a:xfrm>
          <a:off x="1097788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69" name="直線コネクタ 668"/>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70" name="テキスト ボックス 669"/>
        <xdr:cNvSpPr txBox="1"/>
      </xdr:nvSpPr>
      <xdr:spPr>
        <a:xfrm>
          <a:off x="106692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1" name="直線コネクタ 670"/>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4000"/>
    <xdr:sp macro="" textlink="">
      <xdr:nvSpPr>
        <xdr:cNvPr id="672" name="テキスト ボックス 671"/>
        <xdr:cNvSpPr txBox="1"/>
      </xdr:nvSpPr>
      <xdr:spPr>
        <a:xfrm>
          <a:off x="10669270" y="15770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3" name="直線コネクタ 672"/>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4" name="テキスト ボックス 673"/>
        <xdr:cNvSpPr txBox="1"/>
      </xdr:nvSpPr>
      <xdr:spPr>
        <a:xfrm>
          <a:off x="106692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75" name="直線コネクタ 674"/>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5630" cy="250825"/>
    <xdr:sp macro="" textlink="">
      <xdr:nvSpPr>
        <xdr:cNvPr id="676" name="テキスト ボックス 675"/>
        <xdr:cNvSpPr txBox="1"/>
      </xdr:nvSpPr>
      <xdr:spPr>
        <a:xfrm>
          <a:off x="106692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7" name="直線コネクタ 676"/>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53340</xdr:rowOff>
    </xdr:from>
    <xdr:ext cx="685800" cy="248285"/>
    <xdr:sp macro="" textlink="">
      <xdr:nvSpPr>
        <xdr:cNvPr id="678" name="テキスト ボックス 677"/>
        <xdr:cNvSpPr txBox="1"/>
      </xdr:nvSpPr>
      <xdr:spPr>
        <a:xfrm>
          <a:off x="10598150" y="1464183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9"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154940</xdr:rowOff>
    </xdr:from>
    <xdr:to xmlns:xdr="http://schemas.openxmlformats.org/drawingml/2006/spreadsheetDrawing">
      <xdr:col>85</xdr:col>
      <xdr:colOff>126365</xdr:colOff>
      <xdr:row>99</xdr:row>
      <xdr:rowOff>36830</xdr:rowOff>
    </xdr:to>
    <xdr:cxnSp macro="">
      <xdr:nvCxnSpPr>
        <xdr:cNvPr id="680" name="直線コネクタ 679"/>
        <xdr:cNvCxnSpPr/>
      </xdr:nvCxnSpPr>
      <xdr:spPr>
        <a:xfrm flipV="1">
          <a:off x="14698345" y="1541399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41275</xdr:rowOff>
    </xdr:from>
    <xdr:ext cx="469900" cy="254000"/>
    <xdr:sp macro="" textlink="">
      <xdr:nvSpPr>
        <xdr:cNvPr id="681" name="積立金最小値テキスト"/>
        <xdr:cNvSpPr txBox="1"/>
      </xdr:nvSpPr>
      <xdr:spPr>
        <a:xfrm>
          <a:off x="14744700" y="166719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36830</xdr:rowOff>
    </xdr:from>
    <xdr:to xmlns:xdr="http://schemas.openxmlformats.org/drawingml/2006/spreadsheetDrawing">
      <xdr:col>86</xdr:col>
      <xdr:colOff>25400</xdr:colOff>
      <xdr:row>99</xdr:row>
      <xdr:rowOff>36830</xdr:rowOff>
    </xdr:to>
    <xdr:cxnSp macro="">
      <xdr:nvCxnSpPr>
        <xdr:cNvPr id="682" name="直線コネクタ 681"/>
        <xdr:cNvCxnSpPr/>
      </xdr:nvCxnSpPr>
      <xdr:spPr>
        <a:xfrm>
          <a:off x="14611350" y="16667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98425</xdr:rowOff>
    </xdr:from>
    <xdr:ext cx="598805" cy="257175"/>
    <xdr:sp macro="" textlink="">
      <xdr:nvSpPr>
        <xdr:cNvPr id="683" name="積立金最大値テキスト"/>
        <xdr:cNvSpPr txBox="1"/>
      </xdr:nvSpPr>
      <xdr:spPr>
        <a:xfrm>
          <a:off x="14744700" y="151898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154940</xdr:rowOff>
    </xdr:from>
    <xdr:to xmlns:xdr="http://schemas.openxmlformats.org/drawingml/2006/spreadsheetDrawing">
      <xdr:col>86</xdr:col>
      <xdr:colOff>25400</xdr:colOff>
      <xdr:row>91</xdr:row>
      <xdr:rowOff>154940</xdr:rowOff>
    </xdr:to>
    <xdr:cxnSp macro="">
      <xdr:nvCxnSpPr>
        <xdr:cNvPr id="684" name="直線コネクタ 683"/>
        <xdr:cNvCxnSpPr/>
      </xdr:nvCxnSpPr>
      <xdr:spPr>
        <a:xfrm>
          <a:off x="14611350" y="1541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109220</xdr:rowOff>
    </xdr:from>
    <xdr:to xmlns:xdr="http://schemas.openxmlformats.org/drawingml/2006/spreadsheetDrawing">
      <xdr:col>85</xdr:col>
      <xdr:colOff>127000</xdr:colOff>
      <xdr:row>98</xdr:row>
      <xdr:rowOff>115570</xdr:rowOff>
    </xdr:to>
    <xdr:cxnSp macro="">
      <xdr:nvCxnSpPr>
        <xdr:cNvPr id="685" name="直線コネクタ 684"/>
        <xdr:cNvCxnSpPr/>
      </xdr:nvCxnSpPr>
      <xdr:spPr>
        <a:xfrm>
          <a:off x="13938250" y="1656842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46355</xdr:rowOff>
    </xdr:from>
    <xdr:ext cx="534670" cy="259080"/>
    <xdr:sp macro="" textlink="">
      <xdr:nvSpPr>
        <xdr:cNvPr id="686" name="積立金平均値テキスト"/>
        <xdr:cNvSpPr txBox="1"/>
      </xdr:nvSpPr>
      <xdr:spPr>
        <a:xfrm>
          <a:off x="147447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23495</xdr:rowOff>
    </xdr:from>
    <xdr:to xmlns:xdr="http://schemas.openxmlformats.org/drawingml/2006/spreadsheetDrawing">
      <xdr:col>85</xdr:col>
      <xdr:colOff>171450</xdr:colOff>
      <xdr:row>98</xdr:row>
      <xdr:rowOff>125095</xdr:rowOff>
    </xdr:to>
    <xdr:sp macro="" textlink="">
      <xdr:nvSpPr>
        <xdr:cNvPr id="687" name="フローチャート: 判断 686"/>
        <xdr:cNvSpPr/>
      </xdr:nvSpPr>
      <xdr:spPr>
        <a:xfrm>
          <a:off x="14649450" y="164826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109220</xdr:rowOff>
    </xdr:from>
    <xdr:to xmlns:xdr="http://schemas.openxmlformats.org/drawingml/2006/spreadsheetDrawing">
      <xdr:col>81</xdr:col>
      <xdr:colOff>50800</xdr:colOff>
      <xdr:row>99</xdr:row>
      <xdr:rowOff>8890</xdr:rowOff>
    </xdr:to>
    <xdr:cxnSp macro="">
      <xdr:nvCxnSpPr>
        <xdr:cNvPr id="688" name="直線コネクタ 687"/>
        <xdr:cNvCxnSpPr/>
      </xdr:nvCxnSpPr>
      <xdr:spPr>
        <a:xfrm flipV="1">
          <a:off x="13144500" y="16568420"/>
          <a:ext cx="7937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12700</xdr:rowOff>
    </xdr:from>
    <xdr:to xmlns:xdr="http://schemas.openxmlformats.org/drawingml/2006/spreadsheetDrawing">
      <xdr:col>81</xdr:col>
      <xdr:colOff>101600</xdr:colOff>
      <xdr:row>98</xdr:row>
      <xdr:rowOff>114300</xdr:rowOff>
    </xdr:to>
    <xdr:sp macro="" textlink="">
      <xdr:nvSpPr>
        <xdr:cNvPr id="689" name="フローチャート: 判断 688"/>
        <xdr:cNvSpPr/>
      </xdr:nvSpPr>
      <xdr:spPr>
        <a:xfrm>
          <a:off x="1388745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130810</xdr:rowOff>
    </xdr:from>
    <xdr:ext cx="529590" cy="259080"/>
    <xdr:sp macro="" textlink="">
      <xdr:nvSpPr>
        <xdr:cNvPr id="690" name="テキスト ボックス 689"/>
        <xdr:cNvSpPr txBox="1"/>
      </xdr:nvSpPr>
      <xdr:spPr>
        <a:xfrm>
          <a:off x="13709015" y="162471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99</xdr:row>
      <xdr:rowOff>8890</xdr:rowOff>
    </xdr:from>
    <xdr:to xmlns:xdr="http://schemas.openxmlformats.org/drawingml/2006/spreadsheetDrawing">
      <xdr:col>76</xdr:col>
      <xdr:colOff>114300</xdr:colOff>
      <xdr:row>99</xdr:row>
      <xdr:rowOff>29845</xdr:rowOff>
    </xdr:to>
    <xdr:cxnSp macro="">
      <xdr:nvCxnSpPr>
        <xdr:cNvPr id="691" name="直線コネクタ 690"/>
        <xdr:cNvCxnSpPr/>
      </xdr:nvCxnSpPr>
      <xdr:spPr>
        <a:xfrm flipV="1">
          <a:off x="12344400" y="1663954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66675</xdr:rowOff>
    </xdr:from>
    <xdr:to xmlns:xdr="http://schemas.openxmlformats.org/drawingml/2006/spreadsheetDrawing">
      <xdr:col>76</xdr:col>
      <xdr:colOff>165100</xdr:colOff>
      <xdr:row>98</xdr:row>
      <xdr:rowOff>168275</xdr:rowOff>
    </xdr:to>
    <xdr:sp macro="" textlink="">
      <xdr:nvSpPr>
        <xdr:cNvPr id="692" name="フローチャート: 判断 691"/>
        <xdr:cNvSpPr/>
      </xdr:nvSpPr>
      <xdr:spPr>
        <a:xfrm>
          <a:off x="130937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13335</xdr:rowOff>
    </xdr:from>
    <xdr:ext cx="534670" cy="259080"/>
    <xdr:sp macro="" textlink="">
      <xdr:nvSpPr>
        <xdr:cNvPr id="693" name="テキスト ボックス 692"/>
        <xdr:cNvSpPr txBox="1"/>
      </xdr:nvSpPr>
      <xdr:spPr>
        <a:xfrm>
          <a:off x="12896215" y="16301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12065</xdr:rowOff>
    </xdr:from>
    <xdr:to xmlns:xdr="http://schemas.openxmlformats.org/drawingml/2006/spreadsheetDrawing">
      <xdr:col>71</xdr:col>
      <xdr:colOff>171450</xdr:colOff>
      <xdr:row>99</xdr:row>
      <xdr:rowOff>29845</xdr:rowOff>
    </xdr:to>
    <xdr:cxnSp macro="">
      <xdr:nvCxnSpPr>
        <xdr:cNvPr id="694" name="直線コネクタ 693"/>
        <xdr:cNvCxnSpPr/>
      </xdr:nvCxnSpPr>
      <xdr:spPr>
        <a:xfrm>
          <a:off x="11537950" y="16642715"/>
          <a:ext cx="8064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71755</xdr:rowOff>
    </xdr:from>
    <xdr:to xmlns:xdr="http://schemas.openxmlformats.org/drawingml/2006/spreadsheetDrawing">
      <xdr:col>72</xdr:col>
      <xdr:colOff>38100</xdr:colOff>
      <xdr:row>99</xdr:row>
      <xdr:rowOff>1905</xdr:rowOff>
    </xdr:to>
    <xdr:sp macro="" textlink="">
      <xdr:nvSpPr>
        <xdr:cNvPr id="695" name="フローチャート: 判断 694"/>
        <xdr:cNvSpPr/>
      </xdr:nvSpPr>
      <xdr:spPr>
        <a:xfrm>
          <a:off x="12299950" y="16530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18415</xdr:rowOff>
    </xdr:from>
    <xdr:ext cx="529590" cy="254000"/>
    <xdr:sp macro="" textlink="">
      <xdr:nvSpPr>
        <xdr:cNvPr id="696" name="テキスト ボックス 695"/>
        <xdr:cNvSpPr txBox="1"/>
      </xdr:nvSpPr>
      <xdr:spPr>
        <a:xfrm>
          <a:off x="12102465" y="163061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71755</xdr:rowOff>
    </xdr:from>
    <xdr:to xmlns:xdr="http://schemas.openxmlformats.org/drawingml/2006/spreadsheetDrawing">
      <xdr:col>67</xdr:col>
      <xdr:colOff>101600</xdr:colOff>
      <xdr:row>99</xdr:row>
      <xdr:rowOff>1905</xdr:rowOff>
    </xdr:to>
    <xdr:sp macro="" textlink="">
      <xdr:nvSpPr>
        <xdr:cNvPr id="697" name="フローチャート: 判断 696"/>
        <xdr:cNvSpPr/>
      </xdr:nvSpPr>
      <xdr:spPr>
        <a:xfrm>
          <a:off x="1148715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18415</xdr:rowOff>
    </xdr:from>
    <xdr:ext cx="529590" cy="254000"/>
    <xdr:sp macro="" textlink="">
      <xdr:nvSpPr>
        <xdr:cNvPr id="698" name="テキスト ボックス 697"/>
        <xdr:cNvSpPr txBox="1"/>
      </xdr:nvSpPr>
      <xdr:spPr>
        <a:xfrm>
          <a:off x="11308715" y="163061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920" cy="259080"/>
    <xdr:sp macro="" textlink="">
      <xdr:nvSpPr>
        <xdr:cNvPr id="700" name="テキスト ボックス 699"/>
        <xdr:cNvSpPr txBox="1"/>
      </xdr:nvSpPr>
      <xdr:spPr>
        <a:xfrm>
          <a:off x="13766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2" name="テキスト ボックス 701"/>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920" cy="259080"/>
    <xdr:sp macro="" textlink="">
      <xdr:nvSpPr>
        <xdr:cNvPr id="703" name="テキスト ボックス 702"/>
        <xdr:cNvSpPr txBox="1"/>
      </xdr:nvSpPr>
      <xdr:spPr>
        <a:xfrm>
          <a:off x="11366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64770</xdr:rowOff>
    </xdr:from>
    <xdr:to xmlns:xdr="http://schemas.openxmlformats.org/drawingml/2006/spreadsheetDrawing">
      <xdr:col>85</xdr:col>
      <xdr:colOff>171450</xdr:colOff>
      <xdr:row>98</xdr:row>
      <xdr:rowOff>166370</xdr:rowOff>
    </xdr:to>
    <xdr:sp macro="" textlink="">
      <xdr:nvSpPr>
        <xdr:cNvPr id="704" name="楕円 703"/>
        <xdr:cNvSpPr/>
      </xdr:nvSpPr>
      <xdr:spPr>
        <a:xfrm>
          <a:off x="14649450" y="165239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98</xdr:row>
      <xdr:rowOff>1905</xdr:rowOff>
    </xdr:from>
    <xdr:ext cx="534670" cy="259080"/>
    <xdr:sp macro="" textlink="">
      <xdr:nvSpPr>
        <xdr:cNvPr id="705" name="積立金該当値テキスト"/>
        <xdr:cNvSpPr txBox="1"/>
      </xdr:nvSpPr>
      <xdr:spPr>
        <a:xfrm>
          <a:off x="14744700"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57785</xdr:rowOff>
    </xdr:from>
    <xdr:to xmlns:xdr="http://schemas.openxmlformats.org/drawingml/2006/spreadsheetDrawing">
      <xdr:col>81</xdr:col>
      <xdr:colOff>101600</xdr:colOff>
      <xdr:row>98</xdr:row>
      <xdr:rowOff>159385</xdr:rowOff>
    </xdr:to>
    <xdr:sp macro="" textlink="">
      <xdr:nvSpPr>
        <xdr:cNvPr id="706" name="楕円 705"/>
        <xdr:cNvSpPr/>
      </xdr:nvSpPr>
      <xdr:spPr>
        <a:xfrm>
          <a:off x="1388745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150495</xdr:rowOff>
    </xdr:from>
    <xdr:ext cx="529590" cy="259080"/>
    <xdr:sp macro="" textlink="">
      <xdr:nvSpPr>
        <xdr:cNvPr id="707" name="テキスト ボックス 706"/>
        <xdr:cNvSpPr txBox="1"/>
      </xdr:nvSpPr>
      <xdr:spPr>
        <a:xfrm>
          <a:off x="13709015" y="166096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129540</xdr:rowOff>
    </xdr:from>
    <xdr:to xmlns:xdr="http://schemas.openxmlformats.org/drawingml/2006/spreadsheetDrawing">
      <xdr:col>76</xdr:col>
      <xdr:colOff>165100</xdr:colOff>
      <xdr:row>99</xdr:row>
      <xdr:rowOff>59690</xdr:rowOff>
    </xdr:to>
    <xdr:sp macro="" textlink="">
      <xdr:nvSpPr>
        <xdr:cNvPr id="708" name="楕円 707"/>
        <xdr:cNvSpPr/>
      </xdr:nvSpPr>
      <xdr:spPr>
        <a:xfrm>
          <a:off x="130937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50800</xdr:rowOff>
    </xdr:from>
    <xdr:ext cx="534670" cy="259080"/>
    <xdr:sp macro="" textlink="">
      <xdr:nvSpPr>
        <xdr:cNvPr id="709" name="テキスト ボックス 708"/>
        <xdr:cNvSpPr txBox="1"/>
      </xdr:nvSpPr>
      <xdr:spPr>
        <a:xfrm>
          <a:off x="12896215" y="1668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150495</xdr:rowOff>
    </xdr:from>
    <xdr:to xmlns:xdr="http://schemas.openxmlformats.org/drawingml/2006/spreadsheetDrawing">
      <xdr:col>72</xdr:col>
      <xdr:colOff>38100</xdr:colOff>
      <xdr:row>99</xdr:row>
      <xdr:rowOff>80645</xdr:rowOff>
    </xdr:to>
    <xdr:sp macro="" textlink="">
      <xdr:nvSpPr>
        <xdr:cNvPr id="710" name="楕円 709"/>
        <xdr:cNvSpPr/>
      </xdr:nvSpPr>
      <xdr:spPr>
        <a:xfrm>
          <a:off x="12299950" y="16609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71755</xdr:rowOff>
    </xdr:from>
    <xdr:ext cx="469900" cy="259080"/>
    <xdr:sp macro="" textlink="">
      <xdr:nvSpPr>
        <xdr:cNvPr id="711" name="テキスト ボックス 710"/>
        <xdr:cNvSpPr txBox="1"/>
      </xdr:nvSpPr>
      <xdr:spPr>
        <a:xfrm>
          <a:off x="12134850" y="16702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132715</xdr:rowOff>
    </xdr:from>
    <xdr:to xmlns:xdr="http://schemas.openxmlformats.org/drawingml/2006/spreadsheetDrawing">
      <xdr:col>67</xdr:col>
      <xdr:colOff>101600</xdr:colOff>
      <xdr:row>99</xdr:row>
      <xdr:rowOff>63500</xdr:rowOff>
    </xdr:to>
    <xdr:sp macro="" textlink="">
      <xdr:nvSpPr>
        <xdr:cNvPr id="712" name="楕円 711"/>
        <xdr:cNvSpPr/>
      </xdr:nvSpPr>
      <xdr:spPr>
        <a:xfrm>
          <a:off x="1148715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53975</xdr:rowOff>
    </xdr:from>
    <xdr:ext cx="529590" cy="254000"/>
    <xdr:sp macro="" textlink="">
      <xdr:nvSpPr>
        <xdr:cNvPr id="713" name="テキスト ボックス 712"/>
        <xdr:cNvSpPr txBox="1"/>
      </xdr:nvSpPr>
      <xdr:spPr>
        <a:xfrm>
          <a:off x="11308715" y="166846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4" name="正方形/長方形 713"/>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5" name="正方形/長方形 714"/>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7" name="正方形/長方形 716"/>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9" name="正方形/長方形 718"/>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1" name="正方形/長方形 720"/>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4805" cy="220345"/>
    <xdr:sp macro="" textlink="">
      <xdr:nvSpPr>
        <xdr:cNvPr id="722" name="テキスト ボックス 721"/>
        <xdr:cNvSpPr txBox="1"/>
      </xdr:nvSpPr>
      <xdr:spPr>
        <a:xfrm>
          <a:off x="1644015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3" name="直線コネクタ 722"/>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136525</xdr:rowOff>
    </xdr:from>
    <xdr:to xmlns:xdr="http://schemas.openxmlformats.org/drawingml/2006/spreadsheetDrawing">
      <xdr:col>120</xdr:col>
      <xdr:colOff>114300</xdr:colOff>
      <xdr:row>38</xdr:row>
      <xdr:rowOff>136525</xdr:rowOff>
    </xdr:to>
    <xdr:cxnSp macro="">
      <xdr:nvCxnSpPr>
        <xdr:cNvPr id="724" name="直線コネクタ 723"/>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43840" cy="248285"/>
    <xdr:sp macro="" textlink="">
      <xdr:nvSpPr>
        <xdr:cNvPr id="725" name="テキスト ボックス 724"/>
        <xdr:cNvSpPr txBox="1"/>
      </xdr:nvSpPr>
      <xdr:spPr>
        <a:xfrm>
          <a:off x="16248380" y="63715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26" name="直線コネクタ 725"/>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53340</xdr:rowOff>
    </xdr:from>
    <xdr:ext cx="531495" cy="248285"/>
    <xdr:sp macro="" textlink="">
      <xdr:nvSpPr>
        <xdr:cNvPr id="727" name="テキスト ボックス 726"/>
        <xdr:cNvSpPr txBox="1"/>
      </xdr:nvSpPr>
      <xdr:spPr>
        <a:xfrm>
          <a:off x="15984855" y="592455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80645</xdr:rowOff>
    </xdr:from>
    <xdr:to xmlns:xdr="http://schemas.openxmlformats.org/drawingml/2006/spreadsheetDrawing">
      <xdr:col>120</xdr:col>
      <xdr:colOff>114300</xdr:colOff>
      <xdr:row>33</xdr:row>
      <xdr:rowOff>80645</xdr:rowOff>
    </xdr:to>
    <xdr:cxnSp macro="">
      <xdr:nvCxnSpPr>
        <xdr:cNvPr id="728" name="直線コネクタ 727"/>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109220</xdr:rowOff>
    </xdr:from>
    <xdr:ext cx="531495" cy="248285"/>
    <xdr:sp macro="" textlink="">
      <xdr:nvSpPr>
        <xdr:cNvPr id="729" name="テキスト ボックス 728"/>
        <xdr:cNvSpPr txBox="1"/>
      </xdr:nvSpPr>
      <xdr:spPr>
        <a:xfrm>
          <a:off x="15984855" y="547751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136525</xdr:rowOff>
    </xdr:from>
    <xdr:to xmlns:xdr="http://schemas.openxmlformats.org/drawingml/2006/spreadsheetDrawing">
      <xdr:col>120</xdr:col>
      <xdr:colOff>114300</xdr:colOff>
      <xdr:row>30</xdr:row>
      <xdr:rowOff>136525</xdr:rowOff>
    </xdr:to>
    <xdr:cxnSp macro="">
      <xdr:nvCxnSpPr>
        <xdr:cNvPr id="730" name="直線コネクタ 729"/>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165100</xdr:rowOff>
    </xdr:from>
    <xdr:ext cx="531495" cy="248285"/>
    <xdr:sp macro="" textlink="">
      <xdr:nvSpPr>
        <xdr:cNvPr id="731" name="テキスト ボックス 730"/>
        <xdr:cNvSpPr txBox="1"/>
      </xdr:nvSpPr>
      <xdr:spPr>
        <a:xfrm>
          <a:off x="15984855" y="503047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2" name="直線コネクタ 731"/>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8285"/>
    <xdr:sp macro="" textlink="">
      <xdr:nvSpPr>
        <xdr:cNvPr id="733" name="テキスト ボックス 732"/>
        <xdr:cNvSpPr txBox="1"/>
      </xdr:nvSpPr>
      <xdr:spPr>
        <a:xfrm>
          <a:off x="15984855" y="45834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4"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100330</xdr:rowOff>
    </xdr:from>
    <xdr:to xmlns:xdr="http://schemas.openxmlformats.org/drawingml/2006/spreadsheetDrawing">
      <xdr:col>116</xdr:col>
      <xdr:colOff>62865</xdr:colOff>
      <xdr:row>38</xdr:row>
      <xdr:rowOff>136525</xdr:rowOff>
    </xdr:to>
    <xdr:cxnSp macro="">
      <xdr:nvCxnSpPr>
        <xdr:cNvPr id="735" name="直線コネクタ 734"/>
        <xdr:cNvCxnSpPr/>
      </xdr:nvCxnSpPr>
      <xdr:spPr>
        <a:xfrm flipV="1">
          <a:off x="19949795" y="5133340"/>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140335</xdr:rowOff>
    </xdr:from>
    <xdr:ext cx="249555" cy="248285"/>
    <xdr:sp macro="" textlink="">
      <xdr:nvSpPr>
        <xdr:cNvPr id="736" name="投資及び出資金最小値テキスト"/>
        <xdr:cNvSpPr txBox="1"/>
      </xdr:nvSpPr>
      <xdr:spPr>
        <a:xfrm>
          <a:off x="20002500" y="651446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136525</xdr:rowOff>
    </xdr:from>
    <xdr:to xmlns:xdr="http://schemas.openxmlformats.org/drawingml/2006/spreadsheetDrawing">
      <xdr:col>116</xdr:col>
      <xdr:colOff>152400</xdr:colOff>
      <xdr:row>38</xdr:row>
      <xdr:rowOff>136525</xdr:rowOff>
    </xdr:to>
    <xdr:cxnSp macro="">
      <xdr:nvCxnSpPr>
        <xdr:cNvPr id="737" name="直線コネクタ 736"/>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48895</xdr:rowOff>
    </xdr:from>
    <xdr:ext cx="534670" cy="248285"/>
    <xdr:sp macro="" textlink="">
      <xdr:nvSpPr>
        <xdr:cNvPr id="738" name="投資及び出資金最大値テキスト"/>
        <xdr:cNvSpPr txBox="1"/>
      </xdr:nvSpPr>
      <xdr:spPr>
        <a:xfrm>
          <a:off x="20002500" y="49142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100330</xdr:rowOff>
    </xdr:from>
    <xdr:to xmlns:xdr="http://schemas.openxmlformats.org/drawingml/2006/spreadsheetDrawing">
      <xdr:col>116</xdr:col>
      <xdr:colOff>152400</xdr:colOff>
      <xdr:row>30</xdr:row>
      <xdr:rowOff>100330</xdr:rowOff>
    </xdr:to>
    <xdr:cxnSp macro="">
      <xdr:nvCxnSpPr>
        <xdr:cNvPr id="739" name="直線コネクタ 738"/>
        <xdr:cNvCxnSpPr/>
      </xdr:nvCxnSpPr>
      <xdr:spPr>
        <a:xfrm>
          <a:off x="19881850" y="5133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106045</xdr:rowOff>
    </xdr:from>
    <xdr:to xmlns:xdr="http://schemas.openxmlformats.org/drawingml/2006/spreadsheetDrawing">
      <xdr:col>116</xdr:col>
      <xdr:colOff>63500</xdr:colOff>
      <xdr:row>38</xdr:row>
      <xdr:rowOff>126365</xdr:rowOff>
    </xdr:to>
    <xdr:cxnSp macro="">
      <xdr:nvCxnSpPr>
        <xdr:cNvPr id="740" name="直線コネクタ 739"/>
        <xdr:cNvCxnSpPr/>
      </xdr:nvCxnSpPr>
      <xdr:spPr>
        <a:xfrm>
          <a:off x="19202400" y="6480175"/>
          <a:ext cx="749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52070</xdr:rowOff>
    </xdr:from>
    <xdr:ext cx="469900" cy="248285"/>
    <xdr:sp macro="" textlink="">
      <xdr:nvSpPr>
        <xdr:cNvPr id="741" name="投資及び出資金平均値テキスト"/>
        <xdr:cNvSpPr txBox="1"/>
      </xdr:nvSpPr>
      <xdr:spPr>
        <a:xfrm>
          <a:off x="20002500" y="625856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29845</xdr:rowOff>
    </xdr:from>
    <xdr:to xmlns:xdr="http://schemas.openxmlformats.org/drawingml/2006/spreadsheetDrawing">
      <xdr:col>116</xdr:col>
      <xdr:colOff>114300</xdr:colOff>
      <xdr:row>38</xdr:row>
      <xdr:rowOff>128905</xdr:rowOff>
    </xdr:to>
    <xdr:sp macro="" textlink="">
      <xdr:nvSpPr>
        <xdr:cNvPr id="742" name="フローチャート: 判断 741"/>
        <xdr:cNvSpPr/>
      </xdr:nvSpPr>
      <xdr:spPr>
        <a:xfrm>
          <a:off x="19900900" y="64039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106045</xdr:rowOff>
    </xdr:from>
    <xdr:to xmlns:xdr="http://schemas.openxmlformats.org/drawingml/2006/spreadsheetDrawing">
      <xdr:col>111</xdr:col>
      <xdr:colOff>171450</xdr:colOff>
      <xdr:row>38</xdr:row>
      <xdr:rowOff>136525</xdr:rowOff>
    </xdr:to>
    <xdr:cxnSp macro="">
      <xdr:nvCxnSpPr>
        <xdr:cNvPr id="743" name="直線コネクタ 742"/>
        <xdr:cNvCxnSpPr/>
      </xdr:nvCxnSpPr>
      <xdr:spPr>
        <a:xfrm flipV="1">
          <a:off x="18395950" y="6480175"/>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38100</xdr:rowOff>
    </xdr:from>
    <xdr:to xmlns:xdr="http://schemas.openxmlformats.org/drawingml/2006/spreadsheetDrawing">
      <xdr:col>112</xdr:col>
      <xdr:colOff>38100</xdr:colOff>
      <xdr:row>38</xdr:row>
      <xdr:rowOff>137160</xdr:rowOff>
    </xdr:to>
    <xdr:sp macro="" textlink="">
      <xdr:nvSpPr>
        <xdr:cNvPr id="744" name="フローチャート: 判断 743"/>
        <xdr:cNvSpPr/>
      </xdr:nvSpPr>
      <xdr:spPr>
        <a:xfrm>
          <a:off x="19157950" y="6412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153035</xdr:rowOff>
    </xdr:from>
    <xdr:ext cx="469900" cy="253365"/>
    <xdr:sp macro="" textlink="">
      <xdr:nvSpPr>
        <xdr:cNvPr id="745" name="テキスト ボックス 744"/>
        <xdr:cNvSpPr txBox="1"/>
      </xdr:nvSpPr>
      <xdr:spPr>
        <a:xfrm>
          <a:off x="18992850" y="6191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136525</xdr:rowOff>
    </xdr:from>
    <xdr:to xmlns:xdr="http://schemas.openxmlformats.org/drawingml/2006/spreadsheetDrawing">
      <xdr:col>107</xdr:col>
      <xdr:colOff>50800</xdr:colOff>
      <xdr:row>38</xdr:row>
      <xdr:rowOff>136525</xdr:rowOff>
    </xdr:to>
    <xdr:cxnSp macro="">
      <xdr:nvCxnSpPr>
        <xdr:cNvPr id="746" name="直線コネクタ 745"/>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39370</xdr:rowOff>
    </xdr:from>
    <xdr:to xmlns:xdr="http://schemas.openxmlformats.org/drawingml/2006/spreadsheetDrawing">
      <xdr:col>107</xdr:col>
      <xdr:colOff>101600</xdr:colOff>
      <xdr:row>38</xdr:row>
      <xdr:rowOff>139065</xdr:rowOff>
    </xdr:to>
    <xdr:sp macro="" textlink="">
      <xdr:nvSpPr>
        <xdr:cNvPr id="747" name="フローチャート: 判断 746"/>
        <xdr:cNvSpPr/>
      </xdr:nvSpPr>
      <xdr:spPr>
        <a:xfrm>
          <a:off x="18345150" y="6413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154940</xdr:rowOff>
    </xdr:from>
    <xdr:ext cx="469900" cy="253365"/>
    <xdr:sp macro="" textlink="">
      <xdr:nvSpPr>
        <xdr:cNvPr id="748" name="テキスト ボックス 747"/>
        <xdr:cNvSpPr txBox="1"/>
      </xdr:nvSpPr>
      <xdr:spPr>
        <a:xfrm>
          <a:off x="18180050" y="61937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136525</xdr:rowOff>
    </xdr:from>
    <xdr:to xmlns:xdr="http://schemas.openxmlformats.org/drawingml/2006/spreadsheetDrawing">
      <xdr:col>102</xdr:col>
      <xdr:colOff>114300</xdr:colOff>
      <xdr:row>38</xdr:row>
      <xdr:rowOff>136525</xdr:rowOff>
    </xdr:to>
    <xdr:cxnSp macro="">
      <xdr:nvCxnSpPr>
        <xdr:cNvPr id="749" name="直線コネクタ 748"/>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54610</xdr:rowOff>
    </xdr:from>
    <xdr:to xmlns:xdr="http://schemas.openxmlformats.org/drawingml/2006/spreadsheetDrawing">
      <xdr:col>102</xdr:col>
      <xdr:colOff>165100</xdr:colOff>
      <xdr:row>38</xdr:row>
      <xdr:rowOff>153670</xdr:rowOff>
    </xdr:to>
    <xdr:sp macro="" textlink="">
      <xdr:nvSpPr>
        <xdr:cNvPr id="750" name="フローチャート: 判断 749"/>
        <xdr:cNvSpPr/>
      </xdr:nvSpPr>
      <xdr:spPr>
        <a:xfrm>
          <a:off x="17551400" y="6428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2540</xdr:rowOff>
    </xdr:from>
    <xdr:ext cx="469900" cy="253365"/>
    <xdr:sp macro="" textlink="">
      <xdr:nvSpPr>
        <xdr:cNvPr id="751" name="テキスト ボックス 750"/>
        <xdr:cNvSpPr txBox="1"/>
      </xdr:nvSpPr>
      <xdr:spPr>
        <a:xfrm>
          <a:off x="17386300" y="62090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45085</xdr:rowOff>
    </xdr:from>
    <xdr:to xmlns:xdr="http://schemas.openxmlformats.org/drawingml/2006/spreadsheetDrawing">
      <xdr:col>98</xdr:col>
      <xdr:colOff>38100</xdr:colOff>
      <xdr:row>38</xdr:row>
      <xdr:rowOff>144780</xdr:rowOff>
    </xdr:to>
    <xdr:sp macro="" textlink="">
      <xdr:nvSpPr>
        <xdr:cNvPr id="752" name="フローチャート: 判断 751"/>
        <xdr:cNvSpPr/>
      </xdr:nvSpPr>
      <xdr:spPr>
        <a:xfrm>
          <a:off x="16757650" y="64192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161290</xdr:rowOff>
    </xdr:from>
    <xdr:ext cx="469900" cy="248285"/>
    <xdr:sp macro="" textlink="">
      <xdr:nvSpPr>
        <xdr:cNvPr id="753" name="テキスト ボックス 752"/>
        <xdr:cNvSpPr txBox="1"/>
      </xdr:nvSpPr>
      <xdr:spPr>
        <a:xfrm>
          <a:off x="16592550" y="620014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4" name="テキスト ボックス 753"/>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55" name="テキスト ボックス 754"/>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6920" cy="253365"/>
    <xdr:sp macro="" textlink="">
      <xdr:nvSpPr>
        <xdr:cNvPr id="756" name="テキスト ボックス 755"/>
        <xdr:cNvSpPr txBox="1"/>
      </xdr:nvSpPr>
      <xdr:spPr>
        <a:xfrm>
          <a:off x="182245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57" name="テキスト ボックス 756"/>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58" name="テキスト ボックス 757"/>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7620</xdr:rowOff>
    </xdr:to>
    <xdr:sp macro="" textlink="">
      <xdr:nvSpPr>
        <xdr:cNvPr id="759" name="楕円 758"/>
        <xdr:cNvSpPr/>
      </xdr:nvSpPr>
      <xdr:spPr>
        <a:xfrm>
          <a:off x="19900900" y="6450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8255</xdr:rowOff>
    </xdr:from>
    <xdr:ext cx="378460" cy="253365"/>
    <xdr:sp macro="" textlink="">
      <xdr:nvSpPr>
        <xdr:cNvPr id="760" name="投資及び出資金該当値テキスト"/>
        <xdr:cNvSpPr txBox="1"/>
      </xdr:nvSpPr>
      <xdr:spPr>
        <a:xfrm>
          <a:off x="20002500" y="63823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55880</xdr:rowOff>
    </xdr:from>
    <xdr:to xmlns:xdr="http://schemas.openxmlformats.org/drawingml/2006/spreadsheetDrawing">
      <xdr:col>112</xdr:col>
      <xdr:colOff>38100</xdr:colOff>
      <xdr:row>38</xdr:row>
      <xdr:rowOff>154940</xdr:rowOff>
    </xdr:to>
    <xdr:sp macro="" textlink="">
      <xdr:nvSpPr>
        <xdr:cNvPr id="761" name="楕円 760"/>
        <xdr:cNvSpPr/>
      </xdr:nvSpPr>
      <xdr:spPr>
        <a:xfrm>
          <a:off x="19157950" y="6430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146685</xdr:rowOff>
    </xdr:from>
    <xdr:ext cx="469900" cy="248285"/>
    <xdr:sp macro="" textlink="">
      <xdr:nvSpPr>
        <xdr:cNvPr id="762" name="テキスト ボックス 761"/>
        <xdr:cNvSpPr txBox="1"/>
      </xdr:nvSpPr>
      <xdr:spPr>
        <a:xfrm>
          <a:off x="18992850" y="65208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86995</xdr:rowOff>
    </xdr:from>
    <xdr:to xmlns:xdr="http://schemas.openxmlformats.org/drawingml/2006/spreadsheetDrawing">
      <xdr:col>107</xdr:col>
      <xdr:colOff>101600</xdr:colOff>
      <xdr:row>39</xdr:row>
      <xdr:rowOff>18415</xdr:rowOff>
    </xdr:to>
    <xdr:sp macro="" textlink="">
      <xdr:nvSpPr>
        <xdr:cNvPr id="763" name="楕円 762"/>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4475" cy="248285"/>
    <xdr:sp macro="" textlink="">
      <xdr:nvSpPr>
        <xdr:cNvPr id="764" name="テキスト ボックス 763"/>
        <xdr:cNvSpPr txBox="1"/>
      </xdr:nvSpPr>
      <xdr:spPr>
        <a:xfrm>
          <a:off x="18290540" y="65519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18415</xdr:rowOff>
    </xdr:to>
    <xdr:sp macro="" textlink="">
      <xdr:nvSpPr>
        <xdr:cNvPr id="765" name="楕円 764"/>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48285"/>
    <xdr:sp macro="" textlink="">
      <xdr:nvSpPr>
        <xdr:cNvPr id="766" name="テキスト ボックス 765"/>
        <xdr:cNvSpPr txBox="1"/>
      </xdr:nvSpPr>
      <xdr:spPr>
        <a:xfrm>
          <a:off x="17487900" y="655193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18415</xdr:rowOff>
    </xdr:to>
    <xdr:sp macro="" textlink="">
      <xdr:nvSpPr>
        <xdr:cNvPr id="767" name="楕円 766"/>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48285"/>
    <xdr:sp macro="" textlink="">
      <xdr:nvSpPr>
        <xdr:cNvPr id="768" name="テキスト ボックス 767"/>
        <xdr:cNvSpPr txBox="1"/>
      </xdr:nvSpPr>
      <xdr:spPr>
        <a:xfrm>
          <a:off x="16683990" y="65519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69" name="正方形/長方形 768"/>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0" name="正方形/長方形 769"/>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2" name="正方形/長方形 771"/>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4" name="正方形/長方形 773"/>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6" name="正方形/長方形 775"/>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4805" cy="220345"/>
    <xdr:sp macro="" textlink="">
      <xdr:nvSpPr>
        <xdr:cNvPr id="777" name="テキスト ボックス 776"/>
        <xdr:cNvSpPr txBox="1"/>
      </xdr:nvSpPr>
      <xdr:spPr>
        <a:xfrm>
          <a:off x="1644015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8" name="直線コネクタ 777"/>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136525</xdr:rowOff>
    </xdr:from>
    <xdr:to xmlns:xdr="http://schemas.openxmlformats.org/drawingml/2006/spreadsheetDrawing">
      <xdr:col>120</xdr:col>
      <xdr:colOff>114300</xdr:colOff>
      <xdr:row>58</xdr:row>
      <xdr:rowOff>136525</xdr:rowOff>
    </xdr:to>
    <xdr:cxnSp macro="">
      <xdr:nvCxnSpPr>
        <xdr:cNvPr id="779" name="直線コネクタ 778"/>
        <xdr:cNvCxnSpPr/>
      </xdr:nvCxnSpPr>
      <xdr:spPr>
        <a:xfrm>
          <a:off x="164592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165100</xdr:rowOff>
    </xdr:from>
    <xdr:ext cx="243840" cy="248285"/>
    <xdr:sp macro="" textlink="">
      <xdr:nvSpPr>
        <xdr:cNvPr id="780" name="テキスト ボックス 779"/>
        <xdr:cNvSpPr txBox="1"/>
      </xdr:nvSpPr>
      <xdr:spPr>
        <a:xfrm>
          <a:off x="16248380" y="97243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24765</xdr:rowOff>
    </xdr:from>
    <xdr:to xmlns:xdr="http://schemas.openxmlformats.org/drawingml/2006/spreadsheetDrawing">
      <xdr:col>120</xdr:col>
      <xdr:colOff>114300</xdr:colOff>
      <xdr:row>56</xdr:row>
      <xdr:rowOff>24765</xdr:rowOff>
    </xdr:to>
    <xdr:cxnSp macro="">
      <xdr:nvCxnSpPr>
        <xdr:cNvPr id="781" name="直線コネクタ 780"/>
        <xdr:cNvCxnSpPr/>
      </xdr:nvCxnSpPr>
      <xdr:spPr>
        <a:xfrm>
          <a:off x="164592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53340</xdr:rowOff>
    </xdr:from>
    <xdr:ext cx="595630" cy="248285"/>
    <xdr:sp macro="" textlink="">
      <xdr:nvSpPr>
        <xdr:cNvPr id="782" name="テキスト ボックス 781"/>
        <xdr:cNvSpPr txBox="1"/>
      </xdr:nvSpPr>
      <xdr:spPr>
        <a:xfrm>
          <a:off x="15939770" y="927735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80645</xdr:rowOff>
    </xdr:from>
    <xdr:to xmlns:xdr="http://schemas.openxmlformats.org/drawingml/2006/spreadsheetDrawing">
      <xdr:col>120</xdr:col>
      <xdr:colOff>114300</xdr:colOff>
      <xdr:row>53</xdr:row>
      <xdr:rowOff>80645</xdr:rowOff>
    </xdr:to>
    <xdr:cxnSp macro="">
      <xdr:nvCxnSpPr>
        <xdr:cNvPr id="783" name="直線コネクタ 782"/>
        <xdr:cNvCxnSpPr/>
      </xdr:nvCxnSpPr>
      <xdr:spPr>
        <a:xfrm>
          <a:off x="164592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109220</xdr:rowOff>
    </xdr:from>
    <xdr:ext cx="595630" cy="248285"/>
    <xdr:sp macro="" textlink="">
      <xdr:nvSpPr>
        <xdr:cNvPr id="784" name="テキスト ボックス 783"/>
        <xdr:cNvSpPr txBox="1"/>
      </xdr:nvSpPr>
      <xdr:spPr>
        <a:xfrm>
          <a:off x="15939770" y="883031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136525</xdr:rowOff>
    </xdr:from>
    <xdr:to xmlns:xdr="http://schemas.openxmlformats.org/drawingml/2006/spreadsheetDrawing">
      <xdr:col>120</xdr:col>
      <xdr:colOff>114300</xdr:colOff>
      <xdr:row>50</xdr:row>
      <xdr:rowOff>136525</xdr:rowOff>
    </xdr:to>
    <xdr:cxnSp macro="">
      <xdr:nvCxnSpPr>
        <xdr:cNvPr id="785" name="直線コネクタ 784"/>
        <xdr:cNvCxnSpPr/>
      </xdr:nvCxnSpPr>
      <xdr:spPr>
        <a:xfrm>
          <a:off x="164592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165100</xdr:rowOff>
    </xdr:from>
    <xdr:ext cx="595630" cy="248285"/>
    <xdr:sp macro="" textlink="">
      <xdr:nvSpPr>
        <xdr:cNvPr id="786" name="テキスト ボックス 785"/>
        <xdr:cNvSpPr txBox="1"/>
      </xdr:nvSpPr>
      <xdr:spPr>
        <a:xfrm>
          <a:off x="15939770" y="838327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7" name="直線コネクタ 786"/>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53340</xdr:rowOff>
    </xdr:from>
    <xdr:ext cx="595630" cy="248285"/>
    <xdr:sp macro="" textlink="">
      <xdr:nvSpPr>
        <xdr:cNvPr id="788" name="テキスト ボックス 787"/>
        <xdr:cNvSpPr txBox="1"/>
      </xdr:nvSpPr>
      <xdr:spPr>
        <a:xfrm>
          <a:off x="15939770" y="79362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9"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17780</xdr:rowOff>
    </xdr:from>
    <xdr:to xmlns:xdr="http://schemas.openxmlformats.org/drawingml/2006/spreadsheetDrawing">
      <xdr:col>116</xdr:col>
      <xdr:colOff>62865</xdr:colOff>
      <xdr:row>58</xdr:row>
      <xdr:rowOff>136525</xdr:rowOff>
    </xdr:to>
    <xdr:cxnSp macro="">
      <xdr:nvCxnSpPr>
        <xdr:cNvPr id="790" name="直線コネクタ 789"/>
        <xdr:cNvCxnSpPr/>
      </xdr:nvCxnSpPr>
      <xdr:spPr>
        <a:xfrm flipV="1">
          <a:off x="19949795" y="8738870"/>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164465</xdr:rowOff>
    </xdr:from>
    <xdr:ext cx="249555" cy="248285"/>
    <xdr:sp macro="" textlink="">
      <xdr:nvSpPr>
        <xdr:cNvPr id="791" name="貸付金最小値テキスト"/>
        <xdr:cNvSpPr txBox="1"/>
      </xdr:nvSpPr>
      <xdr:spPr>
        <a:xfrm>
          <a:off x="20002500" y="989139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136525</xdr:rowOff>
    </xdr:from>
    <xdr:to xmlns:xdr="http://schemas.openxmlformats.org/drawingml/2006/spreadsheetDrawing">
      <xdr:col>116</xdr:col>
      <xdr:colOff>152400</xdr:colOff>
      <xdr:row>58</xdr:row>
      <xdr:rowOff>136525</xdr:rowOff>
    </xdr:to>
    <xdr:cxnSp macro="">
      <xdr:nvCxnSpPr>
        <xdr:cNvPr id="792" name="直線コネクタ 791"/>
        <xdr:cNvCxnSpPr/>
      </xdr:nvCxnSpPr>
      <xdr:spPr>
        <a:xfrm>
          <a:off x="19881850" y="986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133350</xdr:rowOff>
    </xdr:from>
    <xdr:ext cx="598805" cy="252730"/>
    <xdr:sp macro="" textlink="">
      <xdr:nvSpPr>
        <xdr:cNvPr id="793" name="貸付金最大値テキスト"/>
        <xdr:cNvSpPr txBox="1"/>
      </xdr:nvSpPr>
      <xdr:spPr>
        <a:xfrm>
          <a:off x="20002500" y="85191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17780</xdr:rowOff>
    </xdr:from>
    <xdr:to xmlns:xdr="http://schemas.openxmlformats.org/drawingml/2006/spreadsheetDrawing">
      <xdr:col>116</xdr:col>
      <xdr:colOff>152400</xdr:colOff>
      <xdr:row>52</xdr:row>
      <xdr:rowOff>17780</xdr:rowOff>
    </xdr:to>
    <xdr:cxnSp macro="">
      <xdr:nvCxnSpPr>
        <xdr:cNvPr id="794" name="直線コネクタ 793"/>
        <xdr:cNvCxnSpPr/>
      </xdr:nvCxnSpPr>
      <xdr:spPr>
        <a:xfrm>
          <a:off x="19881850" y="8738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136525</xdr:rowOff>
    </xdr:from>
    <xdr:to xmlns:xdr="http://schemas.openxmlformats.org/drawingml/2006/spreadsheetDrawing">
      <xdr:col>116</xdr:col>
      <xdr:colOff>63500</xdr:colOff>
      <xdr:row>58</xdr:row>
      <xdr:rowOff>136525</xdr:rowOff>
    </xdr:to>
    <xdr:cxnSp macro="">
      <xdr:nvCxnSpPr>
        <xdr:cNvPr id="795" name="直線コネクタ 794"/>
        <xdr:cNvCxnSpPr/>
      </xdr:nvCxnSpPr>
      <xdr:spPr>
        <a:xfrm>
          <a:off x="19202400" y="98634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534670" cy="248285"/>
    <xdr:sp macro="" textlink="">
      <xdr:nvSpPr>
        <xdr:cNvPr id="796" name="貸付金平均値テキスト"/>
        <xdr:cNvSpPr txBox="1"/>
      </xdr:nvSpPr>
      <xdr:spPr>
        <a:xfrm>
          <a:off x="20002500" y="964374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61595</xdr:rowOff>
    </xdr:from>
    <xdr:to xmlns:xdr="http://schemas.openxmlformats.org/drawingml/2006/spreadsheetDrawing">
      <xdr:col>116</xdr:col>
      <xdr:colOff>114300</xdr:colOff>
      <xdr:row>58</xdr:row>
      <xdr:rowOff>161290</xdr:rowOff>
    </xdr:to>
    <xdr:sp macro="" textlink="">
      <xdr:nvSpPr>
        <xdr:cNvPr id="797" name="フローチャート: 判断 796"/>
        <xdr:cNvSpPr/>
      </xdr:nvSpPr>
      <xdr:spPr>
        <a:xfrm>
          <a:off x="19900900" y="97885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136525</xdr:rowOff>
    </xdr:from>
    <xdr:to xmlns:xdr="http://schemas.openxmlformats.org/drawingml/2006/spreadsheetDrawing">
      <xdr:col>111</xdr:col>
      <xdr:colOff>171450</xdr:colOff>
      <xdr:row>58</xdr:row>
      <xdr:rowOff>136525</xdr:rowOff>
    </xdr:to>
    <xdr:cxnSp macro="">
      <xdr:nvCxnSpPr>
        <xdr:cNvPr id="798" name="直線コネクタ 797"/>
        <xdr:cNvCxnSpPr/>
      </xdr:nvCxnSpPr>
      <xdr:spPr>
        <a:xfrm>
          <a:off x="18395950" y="98634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76200</xdr:rowOff>
    </xdr:from>
    <xdr:to xmlns:xdr="http://schemas.openxmlformats.org/drawingml/2006/spreadsheetDrawing">
      <xdr:col>112</xdr:col>
      <xdr:colOff>38100</xdr:colOff>
      <xdr:row>59</xdr:row>
      <xdr:rowOff>7620</xdr:rowOff>
    </xdr:to>
    <xdr:sp macro="" textlink="">
      <xdr:nvSpPr>
        <xdr:cNvPr id="799" name="フローチャート: 判断 798"/>
        <xdr:cNvSpPr/>
      </xdr:nvSpPr>
      <xdr:spPr>
        <a:xfrm>
          <a:off x="19157950" y="98031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24130</xdr:rowOff>
    </xdr:from>
    <xdr:ext cx="469900" cy="253365"/>
    <xdr:sp macro="" textlink="">
      <xdr:nvSpPr>
        <xdr:cNvPr id="800" name="テキスト ボックス 799"/>
        <xdr:cNvSpPr txBox="1"/>
      </xdr:nvSpPr>
      <xdr:spPr>
        <a:xfrm>
          <a:off x="18992850" y="9583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136525</xdr:rowOff>
    </xdr:from>
    <xdr:to xmlns:xdr="http://schemas.openxmlformats.org/drawingml/2006/spreadsheetDrawing">
      <xdr:col>107</xdr:col>
      <xdr:colOff>50800</xdr:colOff>
      <xdr:row>58</xdr:row>
      <xdr:rowOff>136525</xdr:rowOff>
    </xdr:to>
    <xdr:cxnSp macro="">
      <xdr:nvCxnSpPr>
        <xdr:cNvPr id="801" name="直線コネクタ 800"/>
        <xdr:cNvCxnSpPr/>
      </xdr:nvCxnSpPr>
      <xdr:spPr>
        <a:xfrm>
          <a:off x="17602200" y="98634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78740</xdr:rowOff>
    </xdr:from>
    <xdr:to xmlns:xdr="http://schemas.openxmlformats.org/drawingml/2006/spreadsheetDrawing">
      <xdr:col>107</xdr:col>
      <xdr:colOff>101600</xdr:colOff>
      <xdr:row>59</xdr:row>
      <xdr:rowOff>10795</xdr:rowOff>
    </xdr:to>
    <xdr:sp macro="" textlink="">
      <xdr:nvSpPr>
        <xdr:cNvPr id="802" name="フローチャート: 判断 801"/>
        <xdr:cNvSpPr/>
      </xdr:nvSpPr>
      <xdr:spPr>
        <a:xfrm>
          <a:off x="18345150" y="9805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26670</xdr:rowOff>
    </xdr:from>
    <xdr:ext cx="469900" cy="253365"/>
    <xdr:sp macro="" textlink="">
      <xdr:nvSpPr>
        <xdr:cNvPr id="803" name="テキスト ボックス 802"/>
        <xdr:cNvSpPr txBox="1"/>
      </xdr:nvSpPr>
      <xdr:spPr>
        <a:xfrm>
          <a:off x="18180050" y="95859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136525</xdr:rowOff>
    </xdr:from>
    <xdr:to xmlns:xdr="http://schemas.openxmlformats.org/drawingml/2006/spreadsheetDrawing">
      <xdr:col>102</xdr:col>
      <xdr:colOff>114300</xdr:colOff>
      <xdr:row>58</xdr:row>
      <xdr:rowOff>136525</xdr:rowOff>
    </xdr:to>
    <xdr:cxnSp macro="">
      <xdr:nvCxnSpPr>
        <xdr:cNvPr id="804" name="直線コネクタ 803"/>
        <xdr:cNvCxnSpPr/>
      </xdr:nvCxnSpPr>
      <xdr:spPr>
        <a:xfrm>
          <a:off x="16802100" y="98634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79375</xdr:rowOff>
    </xdr:from>
    <xdr:to xmlns:xdr="http://schemas.openxmlformats.org/drawingml/2006/spreadsheetDrawing">
      <xdr:col>102</xdr:col>
      <xdr:colOff>165100</xdr:colOff>
      <xdr:row>59</xdr:row>
      <xdr:rowOff>11430</xdr:rowOff>
    </xdr:to>
    <xdr:sp macro="" textlink="">
      <xdr:nvSpPr>
        <xdr:cNvPr id="805" name="フローチャート: 判断 804"/>
        <xdr:cNvSpPr/>
      </xdr:nvSpPr>
      <xdr:spPr>
        <a:xfrm>
          <a:off x="17551400" y="98063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27305</xdr:rowOff>
    </xdr:from>
    <xdr:ext cx="469900" cy="253365"/>
    <xdr:sp macro="" textlink="">
      <xdr:nvSpPr>
        <xdr:cNvPr id="806" name="テキスト ボックス 805"/>
        <xdr:cNvSpPr txBox="1"/>
      </xdr:nvSpPr>
      <xdr:spPr>
        <a:xfrm>
          <a:off x="17386300" y="9586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81915</xdr:rowOff>
    </xdr:from>
    <xdr:to xmlns:xdr="http://schemas.openxmlformats.org/drawingml/2006/spreadsheetDrawing">
      <xdr:col>98</xdr:col>
      <xdr:colOff>38100</xdr:colOff>
      <xdr:row>59</xdr:row>
      <xdr:rowOff>13970</xdr:rowOff>
    </xdr:to>
    <xdr:sp macro="" textlink="">
      <xdr:nvSpPr>
        <xdr:cNvPr id="807" name="フローチャート: 判断 806"/>
        <xdr:cNvSpPr/>
      </xdr:nvSpPr>
      <xdr:spPr>
        <a:xfrm>
          <a:off x="16757650" y="98088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29845</xdr:rowOff>
    </xdr:from>
    <xdr:ext cx="469900" cy="248285"/>
    <xdr:sp macro="" textlink="">
      <xdr:nvSpPr>
        <xdr:cNvPr id="808" name="テキスト ボックス 807"/>
        <xdr:cNvSpPr txBox="1"/>
      </xdr:nvSpPr>
      <xdr:spPr>
        <a:xfrm>
          <a:off x="16592550" y="95891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09" name="テキスト ボックス 808"/>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0" name="テキスト ボックス 809"/>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6920" cy="253365"/>
    <xdr:sp macro="" textlink="">
      <xdr:nvSpPr>
        <xdr:cNvPr id="811" name="テキスト ボックス 810"/>
        <xdr:cNvSpPr txBox="1"/>
      </xdr:nvSpPr>
      <xdr:spPr>
        <a:xfrm>
          <a:off x="182245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2" name="テキスト ボックス 811"/>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3" name="テキスト ボックス 812"/>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18415</xdr:rowOff>
    </xdr:to>
    <xdr:sp macro="" textlink="">
      <xdr:nvSpPr>
        <xdr:cNvPr id="814" name="楕円 813"/>
        <xdr:cNvSpPr/>
      </xdr:nvSpPr>
      <xdr:spPr>
        <a:xfrm>
          <a:off x="1990090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40005</xdr:rowOff>
    </xdr:from>
    <xdr:ext cx="249555" cy="253365"/>
    <xdr:sp macro="" textlink="">
      <xdr:nvSpPr>
        <xdr:cNvPr id="815" name="貸付金該当値テキスト"/>
        <xdr:cNvSpPr txBox="1"/>
      </xdr:nvSpPr>
      <xdr:spPr>
        <a:xfrm>
          <a:off x="20002500" y="97669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86995</xdr:rowOff>
    </xdr:from>
    <xdr:to xmlns:xdr="http://schemas.openxmlformats.org/drawingml/2006/spreadsheetDrawing">
      <xdr:col>112</xdr:col>
      <xdr:colOff>38100</xdr:colOff>
      <xdr:row>59</xdr:row>
      <xdr:rowOff>18415</xdr:rowOff>
    </xdr:to>
    <xdr:sp macro="" textlink="">
      <xdr:nvSpPr>
        <xdr:cNvPr id="816" name="楕円 815"/>
        <xdr:cNvSpPr/>
      </xdr:nvSpPr>
      <xdr:spPr>
        <a:xfrm>
          <a:off x="19157950" y="98139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4475" cy="248285"/>
    <xdr:sp macro="" textlink="">
      <xdr:nvSpPr>
        <xdr:cNvPr id="817" name="テキスト ボックス 816"/>
        <xdr:cNvSpPr txBox="1"/>
      </xdr:nvSpPr>
      <xdr:spPr>
        <a:xfrm>
          <a:off x="19084290" y="99047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18415</xdr:rowOff>
    </xdr:to>
    <xdr:sp macro="" textlink="">
      <xdr:nvSpPr>
        <xdr:cNvPr id="818" name="楕円 817"/>
        <xdr:cNvSpPr/>
      </xdr:nvSpPr>
      <xdr:spPr>
        <a:xfrm>
          <a:off x="1834515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4475" cy="248285"/>
    <xdr:sp macro="" textlink="">
      <xdr:nvSpPr>
        <xdr:cNvPr id="819" name="テキスト ボックス 818"/>
        <xdr:cNvSpPr txBox="1"/>
      </xdr:nvSpPr>
      <xdr:spPr>
        <a:xfrm>
          <a:off x="18290540" y="99047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18415</xdr:rowOff>
    </xdr:to>
    <xdr:sp macro="" textlink="">
      <xdr:nvSpPr>
        <xdr:cNvPr id="820" name="楕円 819"/>
        <xdr:cNvSpPr/>
      </xdr:nvSpPr>
      <xdr:spPr>
        <a:xfrm>
          <a:off x="1755140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10160</xdr:rowOff>
    </xdr:from>
    <xdr:ext cx="249555" cy="248285"/>
    <xdr:sp macro="" textlink="">
      <xdr:nvSpPr>
        <xdr:cNvPr id="821" name="テキスト ボックス 820"/>
        <xdr:cNvSpPr txBox="1"/>
      </xdr:nvSpPr>
      <xdr:spPr>
        <a:xfrm>
          <a:off x="17487900" y="990473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86995</xdr:rowOff>
    </xdr:from>
    <xdr:to xmlns:xdr="http://schemas.openxmlformats.org/drawingml/2006/spreadsheetDrawing">
      <xdr:col>98</xdr:col>
      <xdr:colOff>38100</xdr:colOff>
      <xdr:row>59</xdr:row>
      <xdr:rowOff>18415</xdr:rowOff>
    </xdr:to>
    <xdr:sp macro="" textlink="">
      <xdr:nvSpPr>
        <xdr:cNvPr id="822" name="楕円 821"/>
        <xdr:cNvSpPr/>
      </xdr:nvSpPr>
      <xdr:spPr>
        <a:xfrm>
          <a:off x="16757650" y="98139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4475" cy="248285"/>
    <xdr:sp macro="" textlink="">
      <xdr:nvSpPr>
        <xdr:cNvPr id="823" name="テキスト ボックス 822"/>
        <xdr:cNvSpPr txBox="1"/>
      </xdr:nvSpPr>
      <xdr:spPr>
        <a:xfrm>
          <a:off x="16683990" y="99047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24" name="正方形/長方形 823"/>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25" name="正方形/長方形 824"/>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27" name="正方形/長方形 826"/>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29" name="正方形/長方形 828"/>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31" name="正方形/長方形 830"/>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4805" cy="220345"/>
    <xdr:sp macro="" textlink="">
      <xdr:nvSpPr>
        <xdr:cNvPr id="832" name="テキスト ボックス 831"/>
        <xdr:cNvSpPr txBox="1"/>
      </xdr:nvSpPr>
      <xdr:spPr>
        <a:xfrm>
          <a:off x="16440150" y="112414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33" name="直線コネクタ 832"/>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43180</xdr:rowOff>
    </xdr:from>
    <xdr:to xmlns:xdr="http://schemas.openxmlformats.org/drawingml/2006/spreadsheetDrawing">
      <xdr:col>120</xdr:col>
      <xdr:colOff>114300</xdr:colOff>
      <xdr:row>79</xdr:row>
      <xdr:rowOff>43180</xdr:rowOff>
    </xdr:to>
    <xdr:cxnSp macro="">
      <xdr:nvCxnSpPr>
        <xdr:cNvPr id="834" name="直線コネクタ 833"/>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72390</xdr:rowOff>
    </xdr:from>
    <xdr:ext cx="243840" cy="248285"/>
    <xdr:sp macro="" textlink="">
      <xdr:nvSpPr>
        <xdr:cNvPr id="835" name="テキスト ボックス 834"/>
        <xdr:cNvSpPr txBox="1"/>
      </xdr:nvSpPr>
      <xdr:spPr>
        <a:xfrm>
          <a:off x="1624838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5715</xdr:rowOff>
    </xdr:from>
    <xdr:to xmlns:xdr="http://schemas.openxmlformats.org/drawingml/2006/spreadsheetDrawing">
      <xdr:col>120</xdr:col>
      <xdr:colOff>114300</xdr:colOff>
      <xdr:row>77</xdr:row>
      <xdr:rowOff>5715</xdr:rowOff>
    </xdr:to>
    <xdr:cxnSp macro="">
      <xdr:nvCxnSpPr>
        <xdr:cNvPr id="836" name="直線コネクタ 835"/>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34925</xdr:rowOff>
    </xdr:from>
    <xdr:ext cx="531495" cy="248285"/>
    <xdr:sp macro="" textlink="">
      <xdr:nvSpPr>
        <xdr:cNvPr id="837" name="テキスト ボックス 836"/>
        <xdr:cNvSpPr txBox="1"/>
      </xdr:nvSpPr>
      <xdr:spPr>
        <a:xfrm>
          <a:off x="15984855" y="127793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136525</xdr:rowOff>
    </xdr:from>
    <xdr:to xmlns:xdr="http://schemas.openxmlformats.org/drawingml/2006/spreadsheetDrawing">
      <xdr:col>120</xdr:col>
      <xdr:colOff>114300</xdr:colOff>
      <xdr:row>74</xdr:row>
      <xdr:rowOff>136525</xdr:rowOff>
    </xdr:to>
    <xdr:cxnSp macro="">
      <xdr:nvCxnSpPr>
        <xdr:cNvPr id="838" name="直線コネクタ 837"/>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31495" cy="248285"/>
    <xdr:sp macro="" textlink="">
      <xdr:nvSpPr>
        <xdr:cNvPr id="839" name="テキスト ボックス 838"/>
        <xdr:cNvSpPr txBox="1"/>
      </xdr:nvSpPr>
      <xdr:spPr>
        <a:xfrm>
          <a:off x="15984855" y="124066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99060</xdr:rowOff>
    </xdr:from>
    <xdr:to xmlns:xdr="http://schemas.openxmlformats.org/drawingml/2006/spreadsheetDrawing">
      <xdr:col>120</xdr:col>
      <xdr:colOff>114300</xdr:colOff>
      <xdr:row>72</xdr:row>
      <xdr:rowOff>99060</xdr:rowOff>
    </xdr:to>
    <xdr:cxnSp macro="">
      <xdr:nvCxnSpPr>
        <xdr:cNvPr id="840" name="直線コネクタ 839"/>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128270</xdr:rowOff>
    </xdr:from>
    <xdr:ext cx="531495" cy="248285"/>
    <xdr:sp macro="" textlink="">
      <xdr:nvSpPr>
        <xdr:cNvPr id="841" name="テキスト ボックス 840"/>
        <xdr:cNvSpPr txBox="1"/>
      </xdr:nvSpPr>
      <xdr:spPr>
        <a:xfrm>
          <a:off x="15984855" y="120345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61595</xdr:rowOff>
    </xdr:from>
    <xdr:to xmlns:xdr="http://schemas.openxmlformats.org/drawingml/2006/spreadsheetDrawing">
      <xdr:col>120</xdr:col>
      <xdr:colOff>114300</xdr:colOff>
      <xdr:row>70</xdr:row>
      <xdr:rowOff>61595</xdr:rowOff>
    </xdr:to>
    <xdr:cxnSp macro="">
      <xdr:nvCxnSpPr>
        <xdr:cNvPr id="842" name="直線コネクタ 841"/>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90805</xdr:rowOff>
    </xdr:from>
    <xdr:ext cx="595630" cy="248285"/>
    <xdr:sp macro="" textlink="">
      <xdr:nvSpPr>
        <xdr:cNvPr id="843" name="テキスト ボックス 842"/>
        <xdr:cNvSpPr txBox="1"/>
      </xdr:nvSpPr>
      <xdr:spPr>
        <a:xfrm>
          <a:off x="15939770" y="116617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4" name="直線コネクタ 843"/>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5630" cy="248285"/>
    <xdr:sp macro="" textlink="">
      <xdr:nvSpPr>
        <xdr:cNvPr id="845" name="テキスト ボックス 844"/>
        <xdr:cNvSpPr txBox="1"/>
      </xdr:nvSpPr>
      <xdr:spPr>
        <a:xfrm>
          <a:off x="1593977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46"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6985</xdr:rowOff>
    </xdr:from>
    <xdr:to xmlns:xdr="http://schemas.openxmlformats.org/drawingml/2006/spreadsheetDrawing">
      <xdr:col>116</xdr:col>
      <xdr:colOff>62865</xdr:colOff>
      <xdr:row>77</xdr:row>
      <xdr:rowOff>133985</xdr:rowOff>
    </xdr:to>
    <xdr:cxnSp macro="">
      <xdr:nvCxnSpPr>
        <xdr:cNvPr id="847" name="直線コネクタ 846"/>
        <xdr:cNvCxnSpPr/>
      </xdr:nvCxnSpPr>
      <xdr:spPr>
        <a:xfrm flipV="1">
          <a:off x="19949795" y="11745595"/>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138430</xdr:rowOff>
    </xdr:from>
    <xdr:ext cx="534670" cy="253365"/>
    <xdr:sp macro="" textlink="">
      <xdr:nvSpPr>
        <xdr:cNvPr id="848" name="繰出金最小値テキスト"/>
        <xdr:cNvSpPr txBox="1"/>
      </xdr:nvSpPr>
      <xdr:spPr>
        <a:xfrm>
          <a:off x="20002500" y="130505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133985</xdr:rowOff>
    </xdr:from>
    <xdr:to xmlns:xdr="http://schemas.openxmlformats.org/drawingml/2006/spreadsheetDrawing">
      <xdr:col>116</xdr:col>
      <xdr:colOff>152400</xdr:colOff>
      <xdr:row>77</xdr:row>
      <xdr:rowOff>133985</xdr:rowOff>
    </xdr:to>
    <xdr:cxnSp macro="">
      <xdr:nvCxnSpPr>
        <xdr:cNvPr id="849" name="直線コネクタ 848"/>
        <xdr:cNvCxnSpPr/>
      </xdr:nvCxnSpPr>
      <xdr:spPr>
        <a:xfrm>
          <a:off x="19881850" y="13046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123190</xdr:rowOff>
    </xdr:from>
    <xdr:ext cx="598805" cy="248285"/>
    <xdr:sp macro="" textlink="">
      <xdr:nvSpPr>
        <xdr:cNvPr id="850" name="繰出金最大値テキスト"/>
        <xdr:cNvSpPr txBox="1"/>
      </xdr:nvSpPr>
      <xdr:spPr>
        <a:xfrm>
          <a:off x="20002500" y="1152652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6985</xdr:rowOff>
    </xdr:from>
    <xdr:to xmlns:xdr="http://schemas.openxmlformats.org/drawingml/2006/spreadsheetDrawing">
      <xdr:col>116</xdr:col>
      <xdr:colOff>152400</xdr:colOff>
      <xdr:row>70</xdr:row>
      <xdr:rowOff>6985</xdr:rowOff>
    </xdr:to>
    <xdr:cxnSp macro="">
      <xdr:nvCxnSpPr>
        <xdr:cNvPr id="851" name="直線コネクタ 850"/>
        <xdr:cNvCxnSpPr/>
      </xdr:nvCxnSpPr>
      <xdr:spPr>
        <a:xfrm>
          <a:off x="19881850" y="11745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73</xdr:row>
      <xdr:rowOff>74295</xdr:rowOff>
    </xdr:from>
    <xdr:to xmlns:xdr="http://schemas.openxmlformats.org/drawingml/2006/spreadsheetDrawing">
      <xdr:col>116</xdr:col>
      <xdr:colOff>63500</xdr:colOff>
      <xdr:row>75</xdr:row>
      <xdr:rowOff>81915</xdr:rowOff>
    </xdr:to>
    <xdr:cxnSp macro="">
      <xdr:nvCxnSpPr>
        <xdr:cNvPr id="852" name="直線コネクタ 851"/>
        <xdr:cNvCxnSpPr/>
      </xdr:nvCxnSpPr>
      <xdr:spPr>
        <a:xfrm>
          <a:off x="19202400" y="12315825"/>
          <a:ext cx="7493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104140</xdr:rowOff>
    </xdr:from>
    <xdr:ext cx="534670" cy="248285"/>
    <xdr:sp macro="" textlink="">
      <xdr:nvSpPr>
        <xdr:cNvPr id="853" name="繰出金平均値テキスト"/>
        <xdr:cNvSpPr txBox="1"/>
      </xdr:nvSpPr>
      <xdr:spPr>
        <a:xfrm>
          <a:off x="20002500" y="12178030"/>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81280</xdr:rowOff>
    </xdr:from>
    <xdr:to xmlns:xdr="http://schemas.openxmlformats.org/drawingml/2006/spreadsheetDrawing">
      <xdr:col>116</xdr:col>
      <xdr:colOff>114300</xdr:colOff>
      <xdr:row>74</xdr:row>
      <xdr:rowOff>13335</xdr:rowOff>
    </xdr:to>
    <xdr:sp macro="" textlink="">
      <xdr:nvSpPr>
        <xdr:cNvPr id="854" name="フローチャート: 判断 853"/>
        <xdr:cNvSpPr/>
      </xdr:nvSpPr>
      <xdr:spPr>
        <a:xfrm>
          <a:off x="19900900" y="12322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74295</xdr:rowOff>
    </xdr:from>
    <xdr:to xmlns:xdr="http://schemas.openxmlformats.org/drawingml/2006/spreadsheetDrawing">
      <xdr:col>111</xdr:col>
      <xdr:colOff>171450</xdr:colOff>
      <xdr:row>73</xdr:row>
      <xdr:rowOff>123190</xdr:rowOff>
    </xdr:to>
    <xdr:cxnSp macro="">
      <xdr:nvCxnSpPr>
        <xdr:cNvPr id="855" name="直線コネクタ 854"/>
        <xdr:cNvCxnSpPr/>
      </xdr:nvCxnSpPr>
      <xdr:spPr>
        <a:xfrm flipV="1">
          <a:off x="18395950" y="12315825"/>
          <a:ext cx="8064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100330</xdr:rowOff>
    </xdr:from>
    <xdr:to xmlns:xdr="http://schemas.openxmlformats.org/drawingml/2006/spreadsheetDrawing">
      <xdr:col>112</xdr:col>
      <xdr:colOff>38100</xdr:colOff>
      <xdr:row>74</xdr:row>
      <xdr:rowOff>32385</xdr:rowOff>
    </xdr:to>
    <xdr:sp macro="" textlink="">
      <xdr:nvSpPr>
        <xdr:cNvPr id="856" name="フローチャート: 判断 855"/>
        <xdr:cNvSpPr/>
      </xdr:nvSpPr>
      <xdr:spPr>
        <a:xfrm>
          <a:off x="19157950" y="123418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23495</xdr:rowOff>
    </xdr:from>
    <xdr:ext cx="529590" cy="253365"/>
    <xdr:sp macro="" textlink="">
      <xdr:nvSpPr>
        <xdr:cNvPr id="857" name="テキスト ボックス 856"/>
        <xdr:cNvSpPr txBox="1"/>
      </xdr:nvSpPr>
      <xdr:spPr>
        <a:xfrm>
          <a:off x="18960465" y="1243266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123190</xdr:rowOff>
    </xdr:from>
    <xdr:to xmlns:xdr="http://schemas.openxmlformats.org/drawingml/2006/spreadsheetDrawing">
      <xdr:col>107</xdr:col>
      <xdr:colOff>50800</xdr:colOff>
      <xdr:row>73</xdr:row>
      <xdr:rowOff>142875</xdr:rowOff>
    </xdr:to>
    <xdr:cxnSp macro="">
      <xdr:nvCxnSpPr>
        <xdr:cNvPr id="858" name="直線コネクタ 857"/>
        <xdr:cNvCxnSpPr/>
      </xdr:nvCxnSpPr>
      <xdr:spPr>
        <a:xfrm flipV="1">
          <a:off x="17602200" y="12364720"/>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62865</xdr:rowOff>
    </xdr:from>
    <xdr:to xmlns:xdr="http://schemas.openxmlformats.org/drawingml/2006/spreadsheetDrawing">
      <xdr:col>107</xdr:col>
      <xdr:colOff>101600</xdr:colOff>
      <xdr:row>73</xdr:row>
      <xdr:rowOff>162560</xdr:rowOff>
    </xdr:to>
    <xdr:sp macro="" textlink="">
      <xdr:nvSpPr>
        <xdr:cNvPr id="859" name="フローチャート: 判断 858"/>
        <xdr:cNvSpPr/>
      </xdr:nvSpPr>
      <xdr:spPr>
        <a:xfrm>
          <a:off x="18345150" y="12304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11430</xdr:rowOff>
    </xdr:from>
    <xdr:ext cx="529590" cy="248285"/>
    <xdr:sp macro="" textlink="">
      <xdr:nvSpPr>
        <xdr:cNvPr id="860" name="テキスト ボックス 859"/>
        <xdr:cNvSpPr txBox="1"/>
      </xdr:nvSpPr>
      <xdr:spPr>
        <a:xfrm>
          <a:off x="18166715" y="120853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73</xdr:row>
      <xdr:rowOff>142875</xdr:rowOff>
    </xdr:from>
    <xdr:to xmlns:xdr="http://schemas.openxmlformats.org/drawingml/2006/spreadsheetDrawing">
      <xdr:col>102</xdr:col>
      <xdr:colOff>114300</xdr:colOff>
      <xdr:row>74</xdr:row>
      <xdr:rowOff>30480</xdr:rowOff>
    </xdr:to>
    <xdr:cxnSp macro="">
      <xdr:nvCxnSpPr>
        <xdr:cNvPr id="861" name="直線コネクタ 860"/>
        <xdr:cNvCxnSpPr/>
      </xdr:nvCxnSpPr>
      <xdr:spPr>
        <a:xfrm flipV="1">
          <a:off x="16802100" y="1238440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46990</xdr:rowOff>
    </xdr:from>
    <xdr:to xmlns:xdr="http://schemas.openxmlformats.org/drawingml/2006/spreadsheetDrawing">
      <xdr:col>102</xdr:col>
      <xdr:colOff>165100</xdr:colOff>
      <xdr:row>73</xdr:row>
      <xdr:rowOff>146050</xdr:rowOff>
    </xdr:to>
    <xdr:sp macro="" textlink="">
      <xdr:nvSpPr>
        <xdr:cNvPr id="862" name="フローチャート: 判断 861"/>
        <xdr:cNvSpPr/>
      </xdr:nvSpPr>
      <xdr:spPr>
        <a:xfrm>
          <a:off x="17551400" y="122885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162560</xdr:rowOff>
    </xdr:from>
    <xdr:ext cx="534670" cy="248285"/>
    <xdr:sp macro="" textlink="">
      <xdr:nvSpPr>
        <xdr:cNvPr id="863" name="テキスト ボックス 862"/>
        <xdr:cNvSpPr txBox="1"/>
      </xdr:nvSpPr>
      <xdr:spPr>
        <a:xfrm>
          <a:off x="17353915" y="1206881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78740</xdr:rowOff>
    </xdr:from>
    <xdr:to xmlns:xdr="http://schemas.openxmlformats.org/drawingml/2006/spreadsheetDrawing">
      <xdr:col>98</xdr:col>
      <xdr:colOff>38100</xdr:colOff>
      <xdr:row>74</xdr:row>
      <xdr:rowOff>10795</xdr:rowOff>
    </xdr:to>
    <xdr:sp macro="" textlink="">
      <xdr:nvSpPr>
        <xdr:cNvPr id="864" name="フローチャート: 判断 863"/>
        <xdr:cNvSpPr/>
      </xdr:nvSpPr>
      <xdr:spPr>
        <a:xfrm>
          <a:off x="16757650" y="123202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26670</xdr:rowOff>
    </xdr:from>
    <xdr:ext cx="529590" cy="253365"/>
    <xdr:sp macro="" textlink="">
      <xdr:nvSpPr>
        <xdr:cNvPr id="865" name="テキスト ボックス 864"/>
        <xdr:cNvSpPr txBox="1"/>
      </xdr:nvSpPr>
      <xdr:spPr>
        <a:xfrm>
          <a:off x="16560165" y="121005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66" name="テキスト ボックス 865"/>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67" name="テキスト ボックス 866"/>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6920" cy="253365"/>
    <xdr:sp macro="" textlink="">
      <xdr:nvSpPr>
        <xdr:cNvPr id="868" name="テキスト ボックス 867"/>
        <xdr:cNvSpPr txBox="1"/>
      </xdr:nvSpPr>
      <xdr:spPr>
        <a:xfrm>
          <a:off x="182245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69" name="テキスト ボックス 868"/>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70" name="テキスト ボックス 869"/>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32385</xdr:rowOff>
    </xdr:from>
    <xdr:to xmlns:xdr="http://schemas.openxmlformats.org/drawingml/2006/spreadsheetDrawing">
      <xdr:col>116</xdr:col>
      <xdr:colOff>114300</xdr:colOff>
      <xdr:row>75</xdr:row>
      <xdr:rowOff>131445</xdr:rowOff>
    </xdr:to>
    <xdr:sp macro="" textlink="">
      <xdr:nvSpPr>
        <xdr:cNvPr id="871" name="楕円 870"/>
        <xdr:cNvSpPr/>
      </xdr:nvSpPr>
      <xdr:spPr>
        <a:xfrm>
          <a:off x="19900900" y="12609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11430</xdr:rowOff>
    </xdr:from>
    <xdr:ext cx="534670" cy="248285"/>
    <xdr:sp macro="" textlink="">
      <xdr:nvSpPr>
        <xdr:cNvPr id="872" name="繰出金該当値テキスト"/>
        <xdr:cNvSpPr txBox="1"/>
      </xdr:nvSpPr>
      <xdr:spPr>
        <a:xfrm>
          <a:off x="20002500" y="1258824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24765</xdr:rowOff>
    </xdr:from>
    <xdr:to xmlns:xdr="http://schemas.openxmlformats.org/drawingml/2006/spreadsheetDrawing">
      <xdr:col>112</xdr:col>
      <xdr:colOff>38100</xdr:colOff>
      <xdr:row>73</xdr:row>
      <xdr:rowOff>124460</xdr:rowOff>
    </xdr:to>
    <xdr:sp macro="" textlink="">
      <xdr:nvSpPr>
        <xdr:cNvPr id="873" name="楕円 872"/>
        <xdr:cNvSpPr/>
      </xdr:nvSpPr>
      <xdr:spPr>
        <a:xfrm>
          <a:off x="19157950" y="122662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140335</xdr:rowOff>
    </xdr:from>
    <xdr:ext cx="529590" cy="248285"/>
    <xdr:sp macro="" textlink="">
      <xdr:nvSpPr>
        <xdr:cNvPr id="874" name="テキスト ボックス 873"/>
        <xdr:cNvSpPr txBox="1"/>
      </xdr:nvSpPr>
      <xdr:spPr>
        <a:xfrm>
          <a:off x="18960465" y="1204658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73025</xdr:rowOff>
    </xdr:from>
    <xdr:to xmlns:xdr="http://schemas.openxmlformats.org/drawingml/2006/spreadsheetDrawing">
      <xdr:col>107</xdr:col>
      <xdr:colOff>101600</xdr:colOff>
      <xdr:row>74</xdr:row>
      <xdr:rowOff>5080</xdr:rowOff>
    </xdr:to>
    <xdr:sp macro="" textlink="">
      <xdr:nvSpPr>
        <xdr:cNvPr id="875" name="楕円 874"/>
        <xdr:cNvSpPr/>
      </xdr:nvSpPr>
      <xdr:spPr>
        <a:xfrm>
          <a:off x="18345150" y="12314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163830</xdr:rowOff>
    </xdr:from>
    <xdr:ext cx="529590" cy="248285"/>
    <xdr:sp macro="" textlink="">
      <xdr:nvSpPr>
        <xdr:cNvPr id="876" name="テキスト ボックス 875"/>
        <xdr:cNvSpPr txBox="1"/>
      </xdr:nvSpPr>
      <xdr:spPr>
        <a:xfrm>
          <a:off x="18166715" y="1240536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93345</xdr:rowOff>
    </xdr:from>
    <xdr:to xmlns:xdr="http://schemas.openxmlformats.org/drawingml/2006/spreadsheetDrawing">
      <xdr:col>102</xdr:col>
      <xdr:colOff>165100</xdr:colOff>
      <xdr:row>74</xdr:row>
      <xdr:rowOff>24765</xdr:rowOff>
    </xdr:to>
    <xdr:sp macro="" textlink="">
      <xdr:nvSpPr>
        <xdr:cNvPr id="877" name="楕円 876"/>
        <xdr:cNvSpPr/>
      </xdr:nvSpPr>
      <xdr:spPr>
        <a:xfrm>
          <a:off x="17551400" y="12334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16510</xdr:rowOff>
    </xdr:from>
    <xdr:ext cx="534670" cy="248285"/>
    <xdr:sp macro="" textlink="">
      <xdr:nvSpPr>
        <xdr:cNvPr id="878" name="テキスト ボックス 877"/>
        <xdr:cNvSpPr txBox="1"/>
      </xdr:nvSpPr>
      <xdr:spPr>
        <a:xfrm>
          <a:off x="17353915" y="1242568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148590</xdr:rowOff>
    </xdr:from>
    <xdr:to xmlns:xdr="http://schemas.openxmlformats.org/drawingml/2006/spreadsheetDrawing">
      <xdr:col>98</xdr:col>
      <xdr:colOff>38100</xdr:colOff>
      <xdr:row>74</xdr:row>
      <xdr:rowOff>80010</xdr:rowOff>
    </xdr:to>
    <xdr:sp macro="" textlink="">
      <xdr:nvSpPr>
        <xdr:cNvPr id="879" name="楕円 878"/>
        <xdr:cNvSpPr/>
      </xdr:nvSpPr>
      <xdr:spPr>
        <a:xfrm>
          <a:off x="16757650" y="123901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71755</xdr:rowOff>
    </xdr:from>
    <xdr:ext cx="529590" cy="248285"/>
    <xdr:sp macro="" textlink="">
      <xdr:nvSpPr>
        <xdr:cNvPr id="880" name="テキスト ボックス 879"/>
        <xdr:cNvSpPr txBox="1"/>
      </xdr:nvSpPr>
      <xdr:spPr>
        <a:xfrm>
          <a:off x="16560165" y="1248092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81" name="正方形/長方形 880"/>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82" name="正方形/長方形 881"/>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84" name="正方形/長方形 883"/>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86" name="正方形/長方形 885"/>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4805" cy="220345"/>
    <xdr:sp macro="" textlink="">
      <xdr:nvSpPr>
        <xdr:cNvPr id="889" name="テキスト ボックス 888"/>
        <xdr:cNvSpPr txBox="1"/>
      </xdr:nvSpPr>
      <xdr:spPr>
        <a:xfrm>
          <a:off x="16440150" y="145942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4000"/>
    <xdr:sp macro="" textlink="">
      <xdr:nvSpPr>
        <xdr:cNvPr id="892" name="テキスト ボックス 891"/>
        <xdr:cNvSpPr txBox="1"/>
      </xdr:nvSpPr>
      <xdr:spPr>
        <a:xfrm>
          <a:off x="16248380" y="15770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3" name="直線コネクタ 892"/>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53340</xdr:rowOff>
    </xdr:from>
    <xdr:ext cx="243840" cy="248285"/>
    <xdr:sp macro="" textlink="">
      <xdr:nvSpPr>
        <xdr:cNvPr id="894" name="テキスト ボックス 893"/>
        <xdr:cNvSpPr txBox="1"/>
      </xdr:nvSpPr>
      <xdr:spPr>
        <a:xfrm>
          <a:off x="16248380" y="14641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04" name="直線コネクタ 903"/>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4475" cy="259080"/>
    <xdr:sp macro="" textlink="">
      <xdr:nvSpPr>
        <xdr:cNvPr id="906" name="テキスト ボックス 905"/>
        <xdr:cNvSpPr txBox="1"/>
      </xdr:nvSpPr>
      <xdr:spPr>
        <a:xfrm>
          <a:off x="19084290" y="15955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4475" cy="259080"/>
    <xdr:sp macro="" textlink="">
      <xdr:nvSpPr>
        <xdr:cNvPr id="909" name="テキスト ボックス 908"/>
        <xdr:cNvSpPr txBox="1"/>
      </xdr:nvSpPr>
      <xdr:spPr>
        <a:xfrm>
          <a:off x="18290540" y="15955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12" name="テキスト ボックス 911"/>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4475" cy="259080"/>
    <xdr:sp macro="" textlink="">
      <xdr:nvSpPr>
        <xdr:cNvPr id="914" name="テキスト ボックス 913"/>
        <xdr:cNvSpPr txBox="1"/>
      </xdr:nvSpPr>
      <xdr:spPr>
        <a:xfrm>
          <a:off x="16683990" y="15955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16" name="テキスト ボックス 915"/>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6920" cy="259080"/>
    <xdr:sp macro="" textlink="">
      <xdr:nvSpPr>
        <xdr:cNvPr id="917" name="テキスト ボックス 916"/>
        <xdr:cNvSpPr txBox="1"/>
      </xdr:nvSpPr>
      <xdr:spPr>
        <a:xfrm>
          <a:off x="18224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19" name="テキスト ボックス 918"/>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4475" cy="259080"/>
    <xdr:sp macro="" textlink="">
      <xdr:nvSpPr>
        <xdr:cNvPr id="923" name="テキスト ボックス 922"/>
        <xdr:cNvSpPr txBox="1"/>
      </xdr:nvSpPr>
      <xdr:spPr>
        <a:xfrm>
          <a:off x="19084290" y="15637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4475" cy="259080"/>
    <xdr:sp macro="" textlink="">
      <xdr:nvSpPr>
        <xdr:cNvPr id="925" name="テキスト ボックス 924"/>
        <xdr:cNvSpPr txBox="1"/>
      </xdr:nvSpPr>
      <xdr:spPr>
        <a:xfrm>
          <a:off x="18290540" y="15637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27" name="テキスト ボックス 926"/>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4475" cy="259080"/>
    <xdr:sp macro="" textlink="">
      <xdr:nvSpPr>
        <xdr:cNvPr id="929" name="テキスト ボックス 928"/>
        <xdr:cNvSpPr txBox="1"/>
      </xdr:nvSpPr>
      <xdr:spPr>
        <a:xfrm>
          <a:off x="16683990" y="156375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a:latin typeface="ＭＳ Ｐゴシック"/>
              <a:ea typeface="ＭＳ Ｐゴシック"/>
            </a:rPr>
            <a:t>　すべての項目で類似団体平均を下回っており、住民</a:t>
          </a:r>
          <a:r>
            <a:rPr kumimoji="1" lang="en-US" altLang="ja-JP" sz="1300" b="0">
              <a:latin typeface="ＭＳ Ｐゴシック"/>
              <a:ea typeface="ＭＳ Ｐゴシック"/>
            </a:rPr>
            <a:t>1</a:t>
          </a:r>
          <a:r>
            <a:rPr kumimoji="1" lang="ja-JP" altLang="en-US" sz="1300" b="0">
              <a:latin typeface="ＭＳ Ｐゴシック"/>
              <a:ea typeface="ＭＳ Ｐゴシック"/>
            </a:rPr>
            <a:t>人あたりのコストは類似団体に比べて抑えられている。しかしながら、扶助費は前年度に比べて減少したものの、今後も高齢化の進行等に伴い増加していくと考えられる。</a:t>
          </a:r>
          <a:endParaRPr kumimoji="1" lang="ja-JP" altLang="en-US" sz="1300" b="0">
            <a:latin typeface="ＭＳ Ｐゴシック"/>
            <a:ea typeface="ＭＳ Ｐゴシック"/>
          </a:endParaRPr>
        </a:p>
        <a:p>
          <a:r>
            <a:rPr kumimoji="1" lang="ja-JP" altLang="en-US" sz="1300" b="0">
              <a:latin typeface="ＭＳ Ｐゴシック"/>
              <a:ea typeface="ＭＳ Ｐゴシック"/>
            </a:rPr>
            <a:t>引き続き経常的な施設維持管理経費の縮減を図るとともに、事務事業の整理・合理化や内部管理経費等の見直しを行うことにより、更なるコスト削減に努めていく。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奈良県三宅町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6,601
6,500
4.06
4,288,207
4,029,320
209,542
2,509,728
3,401,302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8285"/>
    <xdr:sp macro="" textlink="">
      <xdr:nvSpPr>
        <xdr:cNvPr id="30" name="テキスト ボックス 29"/>
        <xdr:cNvSpPr txBox="1"/>
      </xdr:nvSpPr>
      <xdr:spPr>
        <a:xfrm>
          <a:off x="641350" y="3108325"/>
          <a:ext cx="6046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31505" cy="253365"/>
    <xdr:sp macro="" textlink="">
      <xdr:nvSpPr>
        <xdr:cNvPr id="31" name="テキスト ボックス 30"/>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4805" cy="220345"/>
    <xdr:sp macro="" textlink="">
      <xdr:nvSpPr>
        <xdr:cNvPr id="40" name="テキスト ボックス 39"/>
        <xdr:cNvSpPr txBox="1"/>
      </xdr:nvSpPr>
      <xdr:spPr>
        <a:xfrm>
          <a:off x="66675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109220</xdr:rowOff>
    </xdr:from>
    <xdr:ext cx="462280" cy="248285"/>
    <xdr:sp macro="" textlink="">
      <xdr:nvSpPr>
        <xdr:cNvPr id="42" name="テキスト ボックス 41"/>
        <xdr:cNvSpPr txBox="1"/>
      </xdr:nvSpPr>
      <xdr:spPr>
        <a:xfrm>
          <a:off x="275590" y="68186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72390</xdr:rowOff>
    </xdr:from>
    <xdr:ext cx="462280" cy="248285"/>
    <xdr:sp macro="" textlink="">
      <xdr:nvSpPr>
        <xdr:cNvPr id="44" name="テキスト ボックス 43"/>
        <xdr:cNvSpPr txBox="1"/>
      </xdr:nvSpPr>
      <xdr:spPr>
        <a:xfrm>
          <a:off x="275590" y="644652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34925</xdr:rowOff>
    </xdr:from>
    <xdr:ext cx="462280" cy="248285"/>
    <xdr:sp macro="" textlink="">
      <xdr:nvSpPr>
        <xdr:cNvPr id="46" name="テキスト ボックス 45"/>
        <xdr:cNvSpPr txBox="1"/>
      </xdr:nvSpPr>
      <xdr:spPr>
        <a:xfrm>
          <a:off x="275590" y="607377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31495" cy="248285"/>
    <xdr:sp macro="" textlink="">
      <xdr:nvSpPr>
        <xdr:cNvPr id="48" name="テキスト ボックス 47"/>
        <xdr:cNvSpPr txBox="1"/>
      </xdr:nvSpPr>
      <xdr:spPr>
        <a:xfrm>
          <a:off x="211455" y="57010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128270</xdr:rowOff>
    </xdr:from>
    <xdr:ext cx="531495" cy="248285"/>
    <xdr:sp macro="" textlink="">
      <xdr:nvSpPr>
        <xdr:cNvPr id="50" name="テキスト ボックス 49"/>
        <xdr:cNvSpPr txBox="1"/>
      </xdr:nvSpPr>
      <xdr:spPr>
        <a:xfrm>
          <a:off x="211455" y="53289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61595</xdr:rowOff>
    </xdr:from>
    <xdr:to xmlns:xdr="http://schemas.openxmlformats.org/drawingml/2006/spreadsheetDrawing">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90805</xdr:rowOff>
    </xdr:from>
    <xdr:ext cx="531495" cy="248285"/>
    <xdr:sp macro="" textlink="">
      <xdr:nvSpPr>
        <xdr:cNvPr id="52" name="テキスト ボックス 51"/>
        <xdr:cNvSpPr txBox="1"/>
      </xdr:nvSpPr>
      <xdr:spPr>
        <a:xfrm>
          <a:off x="211455" y="49561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53340</xdr:rowOff>
    </xdr:from>
    <xdr:ext cx="531495" cy="248285"/>
    <xdr:sp macro="" textlink="">
      <xdr:nvSpPr>
        <xdr:cNvPr id="54" name="テキスト ボックス 53"/>
        <xdr:cNvSpPr txBox="1"/>
      </xdr:nvSpPr>
      <xdr:spPr>
        <a:xfrm>
          <a:off x="211455" y="45834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59690</xdr:rowOff>
    </xdr:from>
    <xdr:to xmlns:xdr="http://schemas.openxmlformats.org/drawingml/2006/spreadsheetDrawing">
      <xdr:col>24</xdr:col>
      <xdr:colOff>62865</xdr:colOff>
      <xdr:row>39</xdr:row>
      <xdr:rowOff>56515</xdr:rowOff>
    </xdr:to>
    <xdr:cxnSp macro="">
      <xdr:nvCxnSpPr>
        <xdr:cNvPr id="56" name="直線コネクタ 55"/>
        <xdr:cNvCxnSpPr/>
      </xdr:nvCxnSpPr>
      <xdr:spPr>
        <a:xfrm flipV="1">
          <a:off x="4176395" y="5092700"/>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60325</xdr:rowOff>
    </xdr:from>
    <xdr:ext cx="469900" cy="253365"/>
    <xdr:sp macro="" textlink="">
      <xdr:nvSpPr>
        <xdr:cNvPr id="57" name="議会費最小値テキスト"/>
        <xdr:cNvSpPr txBox="1"/>
      </xdr:nvSpPr>
      <xdr:spPr>
        <a:xfrm>
          <a:off x="4229100" y="66020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56515</xdr:rowOff>
    </xdr:from>
    <xdr:to xmlns:xdr="http://schemas.openxmlformats.org/drawingml/2006/spreadsheetDrawing">
      <xdr:col>24</xdr:col>
      <xdr:colOff>152400</xdr:colOff>
      <xdr:row>39</xdr:row>
      <xdr:rowOff>56515</xdr:rowOff>
    </xdr:to>
    <xdr:cxnSp macro="">
      <xdr:nvCxnSpPr>
        <xdr:cNvPr id="58" name="直線コネクタ 57"/>
        <xdr:cNvCxnSpPr/>
      </xdr:nvCxnSpPr>
      <xdr:spPr>
        <a:xfrm>
          <a:off x="4108450" y="6598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6985</xdr:rowOff>
    </xdr:from>
    <xdr:ext cx="534670" cy="253365"/>
    <xdr:sp macro="" textlink="">
      <xdr:nvSpPr>
        <xdr:cNvPr id="59" name="議会費最大値テキスト"/>
        <xdr:cNvSpPr txBox="1"/>
      </xdr:nvSpPr>
      <xdr:spPr>
        <a:xfrm>
          <a:off x="4229100" y="48723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59690</xdr:rowOff>
    </xdr:from>
    <xdr:to xmlns:xdr="http://schemas.openxmlformats.org/drawingml/2006/spreadsheetDrawing">
      <xdr:col>24</xdr:col>
      <xdr:colOff>152400</xdr:colOff>
      <xdr:row>30</xdr:row>
      <xdr:rowOff>59690</xdr:rowOff>
    </xdr:to>
    <xdr:cxnSp macro="">
      <xdr:nvCxnSpPr>
        <xdr:cNvPr id="60" name="直線コネクタ 59"/>
        <xdr:cNvCxnSpPr/>
      </xdr:nvCxnSpPr>
      <xdr:spPr>
        <a:xfrm>
          <a:off x="4108450" y="5092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99695</xdr:rowOff>
    </xdr:from>
    <xdr:to xmlns:xdr="http://schemas.openxmlformats.org/drawingml/2006/spreadsheetDrawing">
      <xdr:col>24</xdr:col>
      <xdr:colOff>63500</xdr:colOff>
      <xdr:row>35</xdr:row>
      <xdr:rowOff>99695</xdr:rowOff>
    </xdr:to>
    <xdr:cxnSp macro="">
      <xdr:nvCxnSpPr>
        <xdr:cNvPr id="61" name="直線コネクタ 60"/>
        <xdr:cNvCxnSpPr/>
      </xdr:nvCxnSpPr>
      <xdr:spPr>
        <a:xfrm>
          <a:off x="3429000" y="597090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64770</xdr:rowOff>
    </xdr:from>
    <xdr:ext cx="469900" cy="253365"/>
    <xdr:sp macro="" textlink="">
      <xdr:nvSpPr>
        <xdr:cNvPr id="62" name="議会費平均値テキスト"/>
        <xdr:cNvSpPr txBox="1"/>
      </xdr:nvSpPr>
      <xdr:spPr>
        <a:xfrm>
          <a:off x="4229100" y="576834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42545</xdr:rowOff>
    </xdr:from>
    <xdr:to xmlns:xdr="http://schemas.openxmlformats.org/drawingml/2006/spreadsheetDrawing">
      <xdr:col>24</xdr:col>
      <xdr:colOff>114300</xdr:colOff>
      <xdr:row>35</xdr:row>
      <xdr:rowOff>142240</xdr:rowOff>
    </xdr:to>
    <xdr:sp macro="" textlink="">
      <xdr:nvSpPr>
        <xdr:cNvPr id="63" name="フローチャート: 判断 62"/>
        <xdr:cNvSpPr/>
      </xdr:nvSpPr>
      <xdr:spPr>
        <a:xfrm>
          <a:off x="4127500" y="5913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99695</xdr:rowOff>
    </xdr:from>
    <xdr:to xmlns:xdr="http://schemas.openxmlformats.org/drawingml/2006/spreadsheetDrawing">
      <xdr:col>19</xdr:col>
      <xdr:colOff>171450</xdr:colOff>
      <xdr:row>35</xdr:row>
      <xdr:rowOff>142875</xdr:rowOff>
    </xdr:to>
    <xdr:cxnSp macro="">
      <xdr:nvCxnSpPr>
        <xdr:cNvPr id="64" name="直線コネクタ 63"/>
        <xdr:cNvCxnSpPr/>
      </xdr:nvCxnSpPr>
      <xdr:spPr>
        <a:xfrm flipV="1">
          <a:off x="2622550" y="5970905"/>
          <a:ext cx="8064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36195</xdr:rowOff>
    </xdr:from>
    <xdr:to xmlns:xdr="http://schemas.openxmlformats.org/drawingml/2006/spreadsheetDrawing">
      <xdr:col>20</xdr:col>
      <xdr:colOff>38100</xdr:colOff>
      <xdr:row>35</xdr:row>
      <xdr:rowOff>135255</xdr:rowOff>
    </xdr:to>
    <xdr:sp macro="" textlink="">
      <xdr:nvSpPr>
        <xdr:cNvPr id="65" name="フローチャート: 判断 64"/>
        <xdr:cNvSpPr/>
      </xdr:nvSpPr>
      <xdr:spPr>
        <a:xfrm>
          <a:off x="3384550" y="59074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151130</xdr:rowOff>
    </xdr:from>
    <xdr:ext cx="469900" cy="253365"/>
    <xdr:sp macro="" textlink="">
      <xdr:nvSpPr>
        <xdr:cNvPr id="66" name="テキスト ボックス 65"/>
        <xdr:cNvSpPr txBox="1"/>
      </xdr:nvSpPr>
      <xdr:spPr>
        <a:xfrm>
          <a:off x="3219450" y="56870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142875</xdr:rowOff>
    </xdr:from>
    <xdr:to xmlns:xdr="http://schemas.openxmlformats.org/drawingml/2006/spreadsheetDrawing">
      <xdr:col>15</xdr:col>
      <xdr:colOff>50800</xdr:colOff>
      <xdr:row>36</xdr:row>
      <xdr:rowOff>1270</xdr:rowOff>
    </xdr:to>
    <xdr:cxnSp macro="">
      <xdr:nvCxnSpPr>
        <xdr:cNvPr id="67" name="直線コネクタ 66"/>
        <xdr:cNvCxnSpPr/>
      </xdr:nvCxnSpPr>
      <xdr:spPr>
        <a:xfrm flipV="1">
          <a:off x="1828800" y="6014085"/>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48260</xdr:rowOff>
    </xdr:from>
    <xdr:to xmlns:xdr="http://schemas.openxmlformats.org/drawingml/2006/spreadsheetDrawing">
      <xdr:col>15</xdr:col>
      <xdr:colOff>101600</xdr:colOff>
      <xdr:row>35</xdr:row>
      <xdr:rowOff>147320</xdr:rowOff>
    </xdr:to>
    <xdr:sp macro="" textlink="">
      <xdr:nvSpPr>
        <xdr:cNvPr id="68" name="フローチャート: 判断 67"/>
        <xdr:cNvSpPr/>
      </xdr:nvSpPr>
      <xdr:spPr>
        <a:xfrm>
          <a:off x="2571750" y="59194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163195</xdr:rowOff>
    </xdr:from>
    <xdr:ext cx="469900" cy="248285"/>
    <xdr:sp macro="" textlink="">
      <xdr:nvSpPr>
        <xdr:cNvPr id="69" name="テキスト ボックス 68"/>
        <xdr:cNvSpPr txBox="1"/>
      </xdr:nvSpPr>
      <xdr:spPr>
        <a:xfrm>
          <a:off x="2406650" y="56991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62230</xdr:rowOff>
    </xdr:from>
    <xdr:to xmlns:xdr="http://schemas.openxmlformats.org/drawingml/2006/spreadsheetDrawing">
      <xdr:col>10</xdr:col>
      <xdr:colOff>114300</xdr:colOff>
      <xdr:row>36</xdr:row>
      <xdr:rowOff>1270</xdr:rowOff>
    </xdr:to>
    <xdr:cxnSp macro="">
      <xdr:nvCxnSpPr>
        <xdr:cNvPr id="70" name="直線コネクタ 69"/>
        <xdr:cNvCxnSpPr/>
      </xdr:nvCxnSpPr>
      <xdr:spPr>
        <a:xfrm>
          <a:off x="1028700" y="5933440"/>
          <a:ext cx="8001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154940</xdr:rowOff>
    </xdr:from>
    <xdr:to xmlns:xdr="http://schemas.openxmlformats.org/drawingml/2006/spreadsheetDrawing">
      <xdr:col>10</xdr:col>
      <xdr:colOff>165100</xdr:colOff>
      <xdr:row>35</xdr:row>
      <xdr:rowOff>86995</xdr:rowOff>
    </xdr:to>
    <xdr:sp macro="" textlink="">
      <xdr:nvSpPr>
        <xdr:cNvPr id="71" name="フローチャート: 判断 70"/>
        <xdr:cNvSpPr/>
      </xdr:nvSpPr>
      <xdr:spPr>
        <a:xfrm>
          <a:off x="1778000" y="58585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103505</xdr:rowOff>
    </xdr:from>
    <xdr:ext cx="469900" cy="248285"/>
    <xdr:sp macro="" textlink="">
      <xdr:nvSpPr>
        <xdr:cNvPr id="72" name="テキスト ボックス 71"/>
        <xdr:cNvSpPr txBox="1"/>
      </xdr:nvSpPr>
      <xdr:spPr>
        <a:xfrm>
          <a:off x="1612900" y="56394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153035</xdr:rowOff>
    </xdr:from>
    <xdr:to xmlns:xdr="http://schemas.openxmlformats.org/drawingml/2006/spreadsheetDrawing">
      <xdr:col>6</xdr:col>
      <xdr:colOff>38100</xdr:colOff>
      <xdr:row>35</xdr:row>
      <xdr:rowOff>85090</xdr:rowOff>
    </xdr:to>
    <xdr:sp macro="" textlink="">
      <xdr:nvSpPr>
        <xdr:cNvPr id="73" name="フローチャート: 判断 72"/>
        <xdr:cNvSpPr/>
      </xdr:nvSpPr>
      <xdr:spPr>
        <a:xfrm>
          <a:off x="984250" y="58566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100965</xdr:rowOff>
    </xdr:from>
    <xdr:ext cx="469900" cy="253365"/>
    <xdr:sp macro="" textlink="">
      <xdr:nvSpPr>
        <xdr:cNvPr id="74" name="テキスト ボックス 73"/>
        <xdr:cNvSpPr txBox="1"/>
      </xdr:nvSpPr>
      <xdr:spPr>
        <a:xfrm>
          <a:off x="819150" y="56368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5" name="テキスト ボックス 74"/>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6" name="テキスト ボックス 75"/>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6920" cy="253365"/>
    <xdr:sp macro="" textlink="">
      <xdr:nvSpPr>
        <xdr:cNvPr id="77" name="テキスト ボックス 76"/>
        <xdr:cNvSpPr txBox="1"/>
      </xdr:nvSpPr>
      <xdr:spPr>
        <a:xfrm>
          <a:off x="24511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8" name="テキスト ボックス 77"/>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9" name="テキスト ボックス 78"/>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50800</xdr:rowOff>
    </xdr:from>
    <xdr:to xmlns:xdr="http://schemas.openxmlformats.org/drawingml/2006/spreadsheetDrawing">
      <xdr:col>24</xdr:col>
      <xdr:colOff>114300</xdr:colOff>
      <xdr:row>35</xdr:row>
      <xdr:rowOff>149860</xdr:rowOff>
    </xdr:to>
    <xdr:sp macro="" textlink="">
      <xdr:nvSpPr>
        <xdr:cNvPr id="80" name="楕円 79"/>
        <xdr:cNvSpPr/>
      </xdr:nvSpPr>
      <xdr:spPr>
        <a:xfrm>
          <a:off x="4127500" y="5922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29210</xdr:rowOff>
    </xdr:from>
    <xdr:ext cx="469900" cy="248285"/>
    <xdr:sp macro="" textlink="">
      <xdr:nvSpPr>
        <xdr:cNvPr id="81" name="議会費該当値テキスト"/>
        <xdr:cNvSpPr txBox="1"/>
      </xdr:nvSpPr>
      <xdr:spPr>
        <a:xfrm>
          <a:off x="4229100" y="590042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50800</xdr:rowOff>
    </xdr:from>
    <xdr:to xmlns:xdr="http://schemas.openxmlformats.org/drawingml/2006/spreadsheetDrawing">
      <xdr:col>20</xdr:col>
      <xdr:colOff>38100</xdr:colOff>
      <xdr:row>35</xdr:row>
      <xdr:rowOff>149860</xdr:rowOff>
    </xdr:to>
    <xdr:sp macro="" textlink="">
      <xdr:nvSpPr>
        <xdr:cNvPr id="82" name="楕円 81"/>
        <xdr:cNvSpPr/>
      </xdr:nvSpPr>
      <xdr:spPr>
        <a:xfrm>
          <a:off x="3384550" y="5922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140970</xdr:rowOff>
    </xdr:from>
    <xdr:ext cx="469900" cy="248285"/>
    <xdr:sp macro="" textlink="">
      <xdr:nvSpPr>
        <xdr:cNvPr id="83" name="テキスト ボックス 82"/>
        <xdr:cNvSpPr txBox="1"/>
      </xdr:nvSpPr>
      <xdr:spPr>
        <a:xfrm>
          <a:off x="3219450" y="601218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93345</xdr:rowOff>
    </xdr:from>
    <xdr:to xmlns:xdr="http://schemas.openxmlformats.org/drawingml/2006/spreadsheetDrawing">
      <xdr:col>15</xdr:col>
      <xdr:colOff>101600</xdr:colOff>
      <xdr:row>36</xdr:row>
      <xdr:rowOff>24765</xdr:rowOff>
    </xdr:to>
    <xdr:sp macro="" textlink="">
      <xdr:nvSpPr>
        <xdr:cNvPr id="84" name="楕円 83"/>
        <xdr:cNvSpPr/>
      </xdr:nvSpPr>
      <xdr:spPr>
        <a:xfrm>
          <a:off x="2571750" y="5964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16510</xdr:rowOff>
    </xdr:from>
    <xdr:ext cx="469900" cy="248285"/>
    <xdr:sp macro="" textlink="">
      <xdr:nvSpPr>
        <xdr:cNvPr id="85" name="テキスト ボックス 84"/>
        <xdr:cNvSpPr txBox="1"/>
      </xdr:nvSpPr>
      <xdr:spPr>
        <a:xfrm>
          <a:off x="2406650" y="60553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118745</xdr:rowOff>
    </xdr:from>
    <xdr:to xmlns:xdr="http://schemas.openxmlformats.org/drawingml/2006/spreadsheetDrawing">
      <xdr:col>10</xdr:col>
      <xdr:colOff>165100</xdr:colOff>
      <xdr:row>36</xdr:row>
      <xdr:rowOff>50800</xdr:rowOff>
    </xdr:to>
    <xdr:sp macro="" textlink="">
      <xdr:nvSpPr>
        <xdr:cNvPr id="86" name="楕円 85"/>
        <xdr:cNvSpPr/>
      </xdr:nvSpPr>
      <xdr:spPr>
        <a:xfrm>
          <a:off x="1778000" y="5989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41910</xdr:rowOff>
    </xdr:from>
    <xdr:ext cx="469900" cy="253365"/>
    <xdr:sp macro="" textlink="">
      <xdr:nvSpPr>
        <xdr:cNvPr id="87" name="テキスト ボックス 86"/>
        <xdr:cNvSpPr txBox="1"/>
      </xdr:nvSpPr>
      <xdr:spPr>
        <a:xfrm>
          <a:off x="1612900" y="60807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13335</xdr:rowOff>
    </xdr:from>
    <xdr:to xmlns:xdr="http://schemas.openxmlformats.org/drawingml/2006/spreadsheetDrawing">
      <xdr:col>6</xdr:col>
      <xdr:colOff>38100</xdr:colOff>
      <xdr:row>35</xdr:row>
      <xdr:rowOff>112395</xdr:rowOff>
    </xdr:to>
    <xdr:sp macro="" textlink="">
      <xdr:nvSpPr>
        <xdr:cNvPr id="88" name="楕円 87"/>
        <xdr:cNvSpPr/>
      </xdr:nvSpPr>
      <xdr:spPr>
        <a:xfrm>
          <a:off x="984250" y="58845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104140</xdr:rowOff>
    </xdr:from>
    <xdr:ext cx="469900" cy="248285"/>
    <xdr:sp macro="" textlink="">
      <xdr:nvSpPr>
        <xdr:cNvPr id="89" name="テキスト ボックス 88"/>
        <xdr:cNvSpPr txBox="1"/>
      </xdr:nvSpPr>
      <xdr:spPr>
        <a:xfrm>
          <a:off x="819150" y="597535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4805" cy="220345"/>
    <xdr:sp macro="" textlink="">
      <xdr:nvSpPr>
        <xdr:cNvPr id="98" name="テキスト ボックス 97"/>
        <xdr:cNvSpPr txBox="1"/>
      </xdr:nvSpPr>
      <xdr:spPr>
        <a:xfrm>
          <a:off x="66675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0" name="直線コネクタ 99"/>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43840" cy="248285"/>
    <xdr:sp macro="" textlink="">
      <xdr:nvSpPr>
        <xdr:cNvPr id="101" name="テキスト ボックス 100"/>
        <xdr:cNvSpPr txBox="1"/>
      </xdr:nvSpPr>
      <xdr:spPr>
        <a:xfrm>
          <a:off x="474980"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2" name="直線コネクタ 101"/>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5630" cy="248285"/>
    <xdr:sp macro="" textlink="">
      <xdr:nvSpPr>
        <xdr:cNvPr id="103" name="テキスト ボックス 102"/>
        <xdr:cNvSpPr txBox="1"/>
      </xdr:nvSpPr>
      <xdr:spPr>
        <a:xfrm>
          <a:off x="166370" y="94265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4" name="直線コネクタ 103"/>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165100</xdr:rowOff>
    </xdr:from>
    <xdr:ext cx="685800" cy="248285"/>
    <xdr:sp macro="" textlink="">
      <xdr:nvSpPr>
        <xdr:cNvPr id="105" name="テキスト ボックス 104"/>
        <xdr:cNvSpPr txBox="1"/>
      </xdr:nvSpPr>
      <xdr:spPr>
        <a:xfrm>
          <a:off x="76200" y="905383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6" name="直線コネクタ 105"/>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128270</xdr:rowOff>
    </xdr:from>
    <xdr:ext cx="685800" cy="248285"/>
    <xdr:sp macro="" textlink="">
      <xdr:nvSpPr>
        <xdr:cNvPr id="107" name="テキスト ボックス 106"/>
        <xdr:cNvSpPr txBox="1"/>
      </xdr:nvSpPr>
      <xdr:spPr>
        <a:xfrm>
          <a:off x="76200" y="868172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08" name="直線コネクタ 107"/>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90805</xdr:rowOff>
    </xdr:from>
    <xdr:ext cx="685800" cy="248285"/>
    <xdr:sp macro="" textlink="">
      <xdr:nvSpPr>
        <xdr:cNvPr id="109" name="テキスト ボックス 108"/>
        <xdr:cNvSpPr txBox="1"/>
      </xdr:nvSpPr>
      <xdr:spPr>
        <a:xfrm>
          <a:off x="76200" y="8308975"/>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5800" cy="248285"/>
    <xdr:sp macro="" textlink="">
      <xdr:nvSpPr>
        <xdr:cNvPr id="111" name="テキスト ボックス 110"/>
        <xdr:cNvSpPr txBox="1"/>
      </xdr:nvSpPr>
      <xdr:spPr>
        <a:xfrm>
          <a:off x="76200" y="793623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2"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8890</xdr:rowOff>
    </xdr:from>
    <xdr:to xmlns:xdr="http://schemas.openxmlformats.org/drawingml/2006/spreadsheetDrawing">
      <xdr:col>24</xdr:col>
      <xdr:colOff>62865</xdr:colOff>
      <xdr:row>58</xdr:row>
      <xdr:rowOff>151130</xdr:rowOff>
    </xdr:to>
    <xdr:cxnSp macro="">
      <xdr:nvCxnSpPr>
        <xdr:cNvPr id="113" name="直線コネクタ 112"/>
        <xdr:cNvCxnSpPr/>
      </xdr:nvCxnSpPr>
      <xdr:spPr>
        <a:xfrm flipV="1">
          <a:off x="4176395" y="8562340"/>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154305</xdr:rowOff>
    </xdr:from>
    <xdr:ext cx="534670" cy="253365"/>
    <xdr:sp macro="" textlink="">
      <xdr:nvSpPr>
        <xdr:cNvPr id="114" name="総務費最小値テキスト"/>
        <xdr:cNvSpPr txBox="1"/>
      </xdr:nvSpPr>
      <xdr:spPr>
        <a:xfrm>
          <a:off x="4229100" y="98812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151130</xdr:rowOff>
    </xdr:from>
    <xdr:to xmlns:xdr="http://schemas.openxmlformats.org/drawingml/2006/spreadsheetDrawing">
      <xdr:col>24</xdr:col>
      <xdr:colOff>152400</xdr:colOff>
      <xdr:row>58</xdr:row>
      <xdr:rowOff>151130</xdr:rowOff>
    </xdr:to>
    <xdr:cxnSp macro="">
      <xdr:nvCxnSpPr>
        <xdr:cNvPr id="115" name="直線コネクタ 114"/>
        <xdr:cNvCxnSpPr/>
      </xdr:nvCxnSpPr>
      <xdr:spPr>
        <a:xfrm>
          <a:off x="4108450" y="9878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125095</xdr:rowOff>
    </xdr:from>
    <xdr:ext cx="690245" cy="248285"/>
    <xdr:sp macro="" textlink="">
      <xdr:nvSpPr>
        <xdr:cNvPr id="116" name="総務費最大値テキスト"/>
        <xdr:cNvSpPr txBox="1"/>
      </xdr:nvSpPr>
      <xdr:spPr>
        <a:xfrm>
          <a:off x="4229100" y="8343265"/>
          <a:ext cx="6902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1,846,009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8890</xdr:rowOff>
    </xdr:from>
    <xdr:to xmlns:xdr="http://schemas.openxmlformats.org/drawingml/2006/spreadsheetDrawing">
      <xdr:col>24</xdr:col>
      <xdr:colOff>152400</xdr:colOff>
      <xdr:row>51</xdr:row>
      <xdr:rowOff>8890</xdr:rowOff>
    </xdr:to>
    <xdr:cxnSp macro="">
      <xdr:nvCxnSpPr>
        <xdr:cNvPr id="117" name="直線コネクタ 116"/>
        <xdr:cNvCxnSpPr/>
      </xdr:nvCxnSpPr>
      <xdr:spPr>
        <a:xfrm>
          <a:off x="4108450" y="8562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58</xdr:row>
      <xdr:rowOff>89535</xdr:rowOff>
    </xdr:from>
    <xdr:to xmlns:xdr="http://schemas.openxmlformats.org/drawingml/2006/spreadsheetDrawing">
      <xdr:col>24</xdr:col>
      <xdr:colOff>63500</xdr:colOff>
      <xdr:row>58</xdr:row>
      <xdr:rowOff>116205</xdr:rowOff>
    </xdr:to>
    <xdr:cxnSp macro="">
      <xdr:nvCxnSpPr>
        <xdr:cNvPr id="118" name="直線コネクタ 117"/>
        <xdr:cNvCxnSpPr/>
      </xdr:nvCxnSpPr>
      <xdr:spPr>
        <a:xfrm>
          <a:off x="3429000" y="9816465"/>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5080</xdr:rowOff>
    </xdr:from>
    <xdr:ext cx="598805" cy="253365"/>
    <xdr:sp macro="" textlink="">
      <xdr:nvSpPr>
        <xdr:cNvPr id="119" name="総務費平均値テキスト"/>
        <xdr:cNvSpPr txBox="1"/>
      </xdr:nvSpPr>
      <xdr:spPr>
        <a:xfrm>
          <a:off x="4229100" y="956437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150495</xdr:rowOff>
    </xdr:from>
    <xdr:to xmlns:xdr="http://schemas.openxmlformats.org/drawingml/2006/spreadsheetDrawing">
      <xdr:col>24</xdr:col>
      <xdr:colOff>114300</xdr:colOff>
      <xdr:row>58</xdr:row>
      <xdr:rowOff>81915</xdr:rowOff>
    </xdr:to>
    <xdr:sp macro="" textlink="">
      <xdr:nvSpPr>
        <xdr:cNvPr id="120" name="フローチャート: 判断 119"/>
        <xdr:cNvSpPr/>
      </xdr:nvSpPr>
      <xdr:spPr>
        <a:xfrm>
          <a:off x="4127500" y="9709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142240</xdr:rowOff>
    </xdr:from>
    <xdr:to xmlns:xdr="http://schemas.openxmlformats.org/drawingml/2006/spreadsheetDrawing">
      <xdr:col>19</xdr:col>
      <xdr:colOff>171450</xdr:colOff>
      <xdr:row>58</xdr:row>
      <xdr:rowOff>89535</xdr:rowOff>
    </xdr:to>
    <xdr:cxnSp macro="">
      <xdr:nvCxnSpPr>
        <xdr:cNvPr id="121" name="直線コネクタ 120"/>
        <xdr:cNvCxnSpPr/>
      </xdr:nvCxnSpPr>
      <xdr:spPr>
        <a:xfrm>
          <a:off x="2622550" y="9701530"/>
          <a:ext cx="80645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163195</xdr:rowOff>
    </xdr:from>
    <xdr:to xmlns:xdr="http://schemas.openxmlformats.org/drawingml/2006/spreadsheetDrawing">
      <xdr:col>20</xdr:col>
      <xdr:colOff>38100</xdr:colOff>
      <xdr:row>58</xdr:row>
      <xdr:rowOff>95250</xdr:rowOff>
    </xdr:to>
    <xdr:sp macro="" textlink="">
      <xdr:nvSpPr>
        <xdr:cNvPr id="122" name="フローチャート: 判断 121"/>
        <xdr:cNvSpPr/>
      </xdr:nvSpPr>
      <xdr:spPr>
        <a:xfrm>
          <a:off x="3384550" y="97224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111125</xdr:rowOff>
    </xdr:from>
    <xdr:ext cx="593725" cy="252730"/>
    <xdr:sp macro="" textlink="">
      <xdr:nvSpPr>
        <xdr:cNvPr id="123" name="テキスト ボックス 122"/>
        <xdr:cNvSpPr txBox="1"/>
      </xdr:nvSpPr>
      <xdr:spPr>
        <a:xfrm>
          <a:off x="3154680" y="9502775"/>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142240</xdr:rowOff>
    </xdr:from>
    <xdr:to xmlns:xdr="http://schemas.openxmlformats.org/drawingml/2006/spreadsheetDrawing">
      <xdr:col>15</xdr:col>
      <xdr:colOff>50800</xdr:colOff>
      <xdr:row>58</xdr:row>
      <xdr:rowOff>130175</xdr:rowOff>
    </xdr:to>
    <xdr:cxnSp macro="">
      <xdr:nvCxnSpPr>
        <xdr:cNvPr id="124" name="直線コネクタ 123"/>
        <xdr:cNvCxnSpPr/>
      </xdr:nvCxnSpPr>
      <xdr:spPr>
        <a:xfrm flipV="1">
          <a:off x="1828800" y="9701530"/>
          <a:ext cx="79375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114935</xdr:rowOff>
    </xdr:from>
    <xdr:to xmlns:xdr="http://schemas.openxmlformats.org/drawingml/2006/spreadsheetDrawing">
      <xdr:col>15</xdr:col>
      <xdr:colOff>101600</xdr:colOff>
      <xdr:row>58</xdr:row>
      <xdr:rowOff>46990</xdr:rowOff>
    </xdr:to>
    <xdr:sp macro="" textlink="">
      <xdr:nvSpPr>
        <xdr:cNvPr id="125" name="フローチャート: 判断 124"/>
        <xdr:cNvSpPr/>
      </xdr:nvSpPr>
      <xdr:spPr>
        <a:xfrm>
          <a:off x="2571750" y="96742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38100</xdr:rowOff>
    </xdr:from>
    <xdr:ext cx="593725" cy="253365"/>
    <xdr:sp macro="" textlink="">
      <xdr:nvSpPr>
        <xdr:cNvPr id="126" name="テキスト ボックス 125"/>
        <xdr:cNvSpPr txBox="1"/>
      </xdr:nvSpPr>
      <xdr:spPr>
        <a:xfrm>
          <a:off x="2360930" y="976503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130175</xdr:rowOff>
    </xdr:from>
    <xdr:to xmlns:xdr="http://schemas.openxmlformats.org/drawingml/2006/spreadsheetDrawing">
      <xdr:col>10</xdr:col>
      <xdr:colOff>114300</xdr:colOff>
      <xdr:row>58</xdr:row>
      <xdr:rowOff>135890</xdr:rowOff>
    </xdr:to>
    <xdr:cxnSp macro="">
      <xdr:nvCxnSpPr>
        <xdr:cNvPr id="127" name="直線コネクタ 126"/>
        <xdr:cNvCxnSpPr/>
      </xdr:nvCxnSpPr>
      <xdr:spPr>
        <a:xfrm flipV="1">
          <a:off x="1028700" y="9857105"/>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36830</xdr:rowOff>
    </xdr:from>
    <xdr:to xmlns:xdr="http://schemas.openxmlformats.org/drawingml/2006/spreadsheetDrawing">
      <xdr:col>10</xdr:col>
      <xdr:colOff>165100</xdr:colOff>
      <xdr:row>58</xdr:row>
      <xdr:rowOff>135890</xdr:rowOff>
    </xdr:to>
    <xdr:sp macro="" textlink="">
      <xdr:nvSpPr>
        <xdr:cNvPr id="128" name="フローチャート: 判断 127"/>
        <xdr:cNvSpPr/>
      </xdr:nvSpPr>
      <xdr:spPr>
        <a:xfrm>
          <a:off x="1778000" y="9763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151765</xdr:rowOff>
    </xdr:from>
    <xdr:ext cx="593725" cy="253365"/>
    <xdr:sp macro="" textlink="">
      <xdr:nvSpPr>
        <xdr:cNvPr id="129" name="テキスト ボックス 128"/>
        <xdr:cNvSpPr txBox="1"/>
      </xdr:nvSpPr>
      <xdr:spPr>
        <a:xfrm>
          <a:off x="1548130" y="954341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39370</xdr:rowOff>
    </xdr:from>
    <xdr:to xmlns:xdr="http://schemas.openxmlformats.org/drawingml/2006/spreadsheetDrawing">
      <xdr:col>6</xdr:col>
      <xdr:colOff>38100</xdr:colOff>
      <xdr:row>58</xdr:row>
      <xdr:rowOff>138430</xdr:rowOff>
    </xdr:to>
    <xdr:sp macro="" textlink="">
      <xdr:nvSpPr>
        <xdr:cNvPr id="130" name="フローチャート: 判断 129"/>
        <xdr:cNvSpPr/>
      </xdr:nvSpPr>
      <xdr:spPr>
        <a:xfrm>
          <a:off x="984250" y="97663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154305</xdr:rowOff>
    </xdr:from>
    <xdr:ext cx="593725" cy="253365"/>
    <xdr:sp macro="" textlink="">
      <xdr:nvSpPr>
        <xdr:cNvPr id="131" name="テキスト ボックス 130"/>
        <xdr:cNvSpPr txBox="1"/>
      </xdr:nvSpPr>
      <xdr:spPr>
        <a:xfrm>
          <a:off x="754380" y="954595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2" name="テキスト ボックス 131"/>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3" name="テキスト ボックス 132"/>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6920" cy="253365"/>
    <xdr:sp macro="" textlink="">
      <xdr:nvSpPr>
        <xdr:cNvPr id="134" name="テキスト ボックス 133"/>
        <xdr:cNvSpPr txBox="1"/>
      </xdr:nvSpPr>
      <xdr:spPr>
        <a:xfrm>
          <a:off x="24511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5" name="テキスト ボックス 134"/>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6" name="テキスト ボックス 135"/>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66675</xdr:rowOff>
    </xdr:from>
    <xdr:to xmlns:xdr="http://schemas.openxmlformats.org/drawingml/2006/spreadsheetDrawing">
      <xdr:col>24</xdr:col>
      <xdr:colOff>114300</xdr:colOff>
      <xdr:row>58</xdr:row>
      <xdr:rowOff>165735</xdr:rowOff>
    </xdr:to>
    <xdr:sp macro="" textlink="">
      <xdr:nvSpPr>
        <xdr:cNvPr id="137" name="楕円 136"/>
        <xdr:cNvSpPr/>
      </xdr:nvSpPr>
      <xdr:spPr>
        <a:xfrm>
          <a:off x="4127500" y="97936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151130</xdr:rowOff>
    </xdr:from>
    <xdr:ext cx="598805" cy="253365"/>
    <xdr:sp macro="" textlink="">
      <xdr:nvSpPr>
        <xdr:cNvPr id="138" name="総務費該当値テキスト"/>
        <xdr:cNvSpPr txBox="1"/>
      </xdr:nvSpPr>
      <xdr:spPr>
        <a:xfrm>
          <a:off x="4229100" y="97104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39370</xdr:rowOff>
    </xdr:from>
    <xdr:to xmlns:xdr="http://schemas.openxmlformats.org/drawingml/2006/spreadsheetDrawing">
      <xdr:col>20</xdr:col>
      <xdr:colOff>38100</xdr:colOff>
      <xdr:row>58</xdr:row>
      <xdr:rowOff>139065</xdr:rowOff>
    </xdr:to>
    <xdr:sp macro="" textlink="">
      <xdr:nvSpPr>
        <xdr:cNvPr id="139" name="楕円 138"/>
        <xdr:cNvSpPr/>
      </xdr:nvSpPr>
      <xdr:spPr>
        <a:xfrm>
          <a:off x="3384550" y="97663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130175</xdr:rowOff>
    </xdr:from>
    <xdr:ext cx="593725" cy="252095"/>
    <xdr:sp macro="" textlink="">
      <xdr:nvSpPr>
        <xdr:cNvPr id="140" name="テキスト ボックス 139"/>
        <xdr:cNvSpPr txBox="1"/>
      </xdr:nvSpPr>
      <xdr:spPr>
        <a:xfrm>
          <a:off x="3154680" y="9857105"/>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92710</xdr:rowOff>
    </xdr:from>
    <xdr:to xmlns:xdr="http://schemas.openxmlformats.org/drawingml/2006/spreadsheetDrawing">
      <xdr:col>15</xdr:col>
      <xdr:colOff>101600</xdr:colOff>
      <xdr:row>58</xdr:row>
      <xdr:rowOff>24130</xdr:rowOff>
    </xdr:to>
    <xdr:sp macro="" textlink="">
      <xdr:nvSpPr>
        <xdr:cNvPr id="141" name="楕円 140"/>
        <xdr:cNvSpPr/>
      </xdr:nvSpPr>
      <xdr:spPr>
        <a:xfrm>
          <a:off x="2571750" y="9652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40005</xdr:rowOff>
    </xdr:from>
    <xdr:ext cx="593725" cy="253365"/>
    <xdr:sp macro="" textlink="">
      <xdr:nvSpPr>
        <xdr:cNvPr id="142" name="テキスト ボックス 141"/>
        <xdr:cNvSpPr txBox="1"/>
      </xdr:nvSpPr>
      <xdr:spPr>
        <a:xfrm>
          <a:off x="2360930" y="943165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80645</xdr:rowOff>
    </xdr:from>
    <xdr:to xmlns:xdr="http://schemas.openxmlformats.org/drawingml/2006/spreadsheetDrawing">
      <xdr:col>10</xdr:col>
      <xdr:colOff>165100</xdr:colOff>
      <xdr:row>59</xdr:row>
      <xdr:rowOff>12700</xdr:rowOff>
    </xdr:to>
    <xdr:sp macro="" textlink="">
      <xdr:nvSpPr>
        <xdr:cNvPr id="143" name="楕円 142"/>
        <xdr:cNvSpPr/>
      </xdr:nvSpPr>
      <xdr:spPr>
        <a:xfrm>
          <a:off x="1778000" y="9807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3810</xdr:rowOff>
    </xdr:from>
    <xdr:ext cx="593725" cy="253365"/>
    <xdr:sp macro="" textlink="">
      <xdr:nvSpPr>
        <xdr:cNvPr id="144" name="テキスト ボックス 143"/>
        <xdr:cNvSpPr txBox="1"/>
      </xdr:nvSpPr>
      <xdr:spPr>
        <a:xfrm>
          <a:off x="1548130" y="989838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86360</xdr:rowOff>
    </xdr:from>
    <xdr:to xmlns:xdr="http://schemas.openxmlformats.org/drawingml/2006/spreadsheetDrawing">
      <xdr:col>6</xdr:col>
      <xdr:colOff>38100</xdr:colOff>
      <xdr:row>59</xdr:row>
      <xdr:rowOff>17780</xdr:rowOff>
    </xdr:to>
    <xdr:sp macro="" textlink="">
      <xdr:nvSpPr>
        <xdr:cNvPr id="145" name="楕円 144"/>
        <xdr:cNvSpPr/>
      </xdr:nvSpPr>
      <xdr:spPr>
        <a:xfrm>
          <a:off x="984250" y="98132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8890</xdr:rowOff>
    </xdr:from>
    <xdr:ext cx="593725" cy="253365"/>
    <xdr:sp macro="" textlink="">
      <xdr:nvSpPr>
        <xdr:cNvPr id="146" name="テキスト ボックス 145"/>
        <xdr:cNvSpPr txBox="1"/>
      </xdr:nvSpPr>
      <xdr:spPr>
        <a:xfrm>
          <a:off x="754380" y="990346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7" name="正方形/長方形 146"/>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8" name="正方形/長方形 147"/>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0" name="正方形/長方形 149"/>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2" name="正方形/長方形 151"/>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4" name="正方形/長方形 153"/>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4805" cy="220345"/>
    <xdr:sp macro="" textlink="">
      <xdr:nvSpPr>
        <xdr:cNvPr id="155" name="テキスト ボックス 154"/>
        <xdr:cNvSpPr txBox="1"/>
      </xdr:nvSpPr>
      <xdr:spPr>
        <a:xfrm>
          <a:off x="666750" y="112414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6" name="直線コネクタ 155"/>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109220</xdr:rowOff>
    </xdr:from>
    <xdr:ext cx="531495" cy="248285"/>
    <xdr:sp macro="" textlink="">
      <xdr:nvSpPr>
        <xdr:cNvPr id="157" name="テキスト ボックス 156"/>
        <xdr:cNvSpPr txBox="1"/>
      </xdr:nvSpPr>
      <xdr:spPr>
        <a:xfrm>
          <a:off x="211455" y="135242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96520</xdr:rowOff>
    </xdr:from>
    <xdr:to xmlns:xdr="http://schemas.openxmlformats.org/drawingml/2006/spreadsheetDrawing">
      <xdr:col>28</xdr:col>
      <xdr:colOff>114300</xdr:colOff>
      <xdr:row>79</xdr:row>
      <xdr:rowOff>96520</xdr:rowOff>
    </xdr:to>
    <xdr:cxnSp macro="">
      <xdr:nvCxnSpPr>
        <xdr:cNvPr id="158" name="直線コネクタ 157"/>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125730</xdr:rowOff>
    </xdr:from>
    <xdr:ext cx="595630" cy="248285"/>
    <xdr:sp macro="" textlink="">
      <xdr:nvSpPr>
        <xdr:cNvPr id="159" name="テキスト ボックス 158"/>
        <xdr:cNvSpPr txBox="1"/>
      </xdr:nvSpPr>
      <xdr:spPr>
        <a:xfrm>
          <a:off x="166370" y="1320546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112395</xdr:rowOff>
    </xdr:from>
    <xdr:to xmlns:xdr="http://schemas.openxmlformats.org/drawingml/2006/spreadsheetDrawing">
      <xdr:col>28</xdr:col>
      <xdr:colOff>114300</xdr:colOff>
      <xdr:row>77</xdr:row>
      <xdr:rowOff>112395</xdr:rowOff>
    </xdr:to>
    <xdr:cxnSp macro="">
      <xdr:nvCxnSpPr>
        <xdr:cNvPr id="160" name="直線コネクタ 159"/>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140970</xdr:rowOff>
    </xdr:from>
    <xdr:ext cx="595630" cy="248285"/>
    <xdr:sp macro="" textlink="">
      <xdr:nvSpPr>
        <xdr:cNvPr id="161" name="テキスト ボックス 160"/>
        <xdr:cNvSpPr txBox="1"/>
      </xdr:nvSpPr>
      <xdr:spPr>
        <a:xfrm>
          <a:off x="166370" y="128854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128905</xdr:rowOff>
    </xdr:from>
    <xdr:to xmlns:xdr="http://schemas.openxmlformats.org/drawingml/2006/spreadsheetDrawing">
      <xdr:col>28</xdr:col>
      <xdr:colOff>114300</xdr:colOff>
      <xdr:row>75</xdr:row>
      <xdr:rowOff>128905</xdr:rowOff>
    </xdr:to>
    <xdr:cxnSp macro="">
      <xdr:nvCxnSpPr>
        <xdr:cNvPr id="162" name="直線コネクタ 161"/>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156845</xdr:rowOff>
    </xdr:from>
    <xdr:ext cx="595630" cy="253365"/>
    <xdr:sp macro="" textlink="">
      <xdr:nvSpPr>
        <xdr:cNvPr id="163" name="テキスト ボックス 162"/>
        <xdr:cNvSpPr txBox="1"/>
      </xdr:nvSpPr>
      <xdr:spPr>
        <a:xfrm>
          <a:off x="166370" y="125660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144780</xdr:rowOff>
    </xdr:from>
    <xdr:to xmlns:xdr="http://schemas.openxmlformats.org/drawingml/2006/spreadsheetDrawing">
      <xdr:col>28</xdr:col>
      <xdr:colOff>114300</xdr:colOff>
      <xdr:row>73</xdr:row>
      <xdr:rowOff>144780</xdr:rowOff>
    </xdr:to>
    <xdr:cxnSp macro="">
      <xdr:nvCxnSpPr>
        <xdr:cNvPr id="164" name="直線コネクタ 163"/>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5715</xdr:rowOff>
    </xdr:from>
    <xdr:ext cx="595630" cy="253365"/>
    <xdr:sp macro="" textlink="">
      <xdr:nvSpPr>
        <xdr:cNvPr id="165" name="テキスト ボックス 164"/>
        <xdr:cNvSpPr txBox="1"/>
      </xdr:nvSpPr>
      <xdr:spPr>
        <a:xfrm>
          <a:off x="166370" y="122472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161290</xdr:rowOff>
    </xdr:from>
    <xdr:to xmlns:xdr="http://schemas.openxmlformats.org/drawingml/2006/spreadsheetDrawing">
      <xdr:col>28</xdr:col>
      <xdr:colOff>114300</xdr:colOff>
      <xdr:row>71</xdr:row>
      <xdr:rowOff>161290</xdr:rowOff>
    </xdr:to>
    <xdr:cxnSp macro="">
      <xdr:nvCxnSpPr>
        <xdr:cNvPr id="166" name="直線コネクタ 165"/>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21590</xdr:rowOff>
    </xdr:from>
    <xdr:ext cx="595630" cy="252730"/>
    <xdr:sp macro="" textlink="">
      <xdr:nvSpPr>
        <xdr:cNvPr id="167" name="テキスト ボックス 166"/>
        <xdr:cNvSpPr txBox="1"/>
      </xdr:nvSpPr>
      <xdr:spPr>
        <a:xfrm>
          <a:off x="1663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8" name="直線コネクタ 167"/>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37465</xdr:rowOff>
    </xdr:from>
    <xdr:ext cx="595630" cy="253365"/>
    <xdr:sp macro="" textlink="">
      <xdr:nvSpPr>
        <xdr:cNvPr id="169" name="テキスト ボックス 168"/>
        <xdr:cNvSpPr txBox="1"/>
      </xdr:nvSpPr>
      <xdr:spPr>
        <a:xfrm>
          <a:off x="1663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70" name="直線コネクタ 169"/>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48285"/>
    <xdr:sp macro="" textlink="">
      <xdr:nvSpPr>
        <xdr:cNvPr id="171" name="テキスト ボックス 170"/>
        <xdr:cNvSpPr txBox="1"/>
      </xdr:nvSpPr>
      <xdr:spPr>
        <a:xfrm>
          <a:off x="16637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2"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62865</xdr:rowOff>
    </xdr:from>
    <xdr:to xmlns:xdr="http://schemas.openxmlformats.org/drawingml/2006/spreadsheetDrawing">
      <xdr:col>24</xdr:col>
      <xdr:colOff>62865</xdr:colOff>
      <xdr:row>78</xdr:row>
      <xdr:rowOff>109220</xdr:rowOff>
    </xdr:to>
    <xdr:cxnSp macro="">
      <xdr:nvCxnSpPr>
        <xdr:cNvPr id="173" name="直線コネクタ 172"/>
        <xdr:cNvCxnSpPr/>
      </xdr:nvCxnSpPr>
      <xdr:spPr>
        <a:xfrm flipV="1">
          <a:off x="4176395" y="11969115"/>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113030</xdr:rowOff>
    </xdr:from>
    <xdr:ext cx="598805" cy="253365"/>
    <xdr:sp macro="" textlink="">
      <xdr:nvSpPr>
        <xdr:cNvPr id="174" name="民生費最小値テキスト"/>
        <xdr:cNvSpPr txBox="1"/>
      </xdr:nvSpPr>
      <xdr:spPr>
        <a:xfrm>
          <a:off x="4229100" y="131927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109220</xdr:rowOff>
    </xdr:from>
    <xdr:to xmlns:xdr="http://schemas.openxmlformats.org/drawingml/2006/spreadsheetDrawing">
      <xdr:col>24</xdr:col>
      <xdr:colOff>152400</xdr:colOff>
      <xdr:row>78</xdr:row>
      <xdr:rowOff>109220</xdr:rowOff>
    </xdr:to>
    <xdr:cxnSp macro="">
      <xdr:nvCxnSpPr>
        <xdr:cNvPr id="175" name="直線コネクタ 174"/>
        <xdr:cNvCxnSpPr/>
      </xdr:nvCxnSpPr>
      <xdr:spPr>
        <a:xfrm>
          <a:off x="4108450" y="13188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11430</xdr:rowOff>
    </xdr:from>
    <xdr:ext cx="598805" cy="248285"/>
    <xdr:sp macro="" textlink="">
      <xdr:nvSpPr>
        <xdr:cNvPr id="176" name="民生費最大値テキスト"/>
        <xdr:cNvSpPr txBox="1"/>
      </xdr:nvSpPr>
      <xdr:spPr>
        <a:xfrm>
          <a:off x="4229100" y="1175004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315,208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62865</xdr:rowOff>
    </xdr:from>
    <xdr:to xmlns:xdr="http://schemas.openxmlformats.org/drawingml/2006/spreadsheetDrawing">
      <xdr:col>24</xdr:col>
      <xdr:colOff>152400</xdr:colOff>
      <xdr:row>71</xdr:row>
      <xdr:rowOff>62865</xdr:rowOff>
    </xdr:to>
    <xdr:cxnSp macro="">
      <xdr:nvCxnSpPr>
        <xdr:cNvPr id="177" name="直線コネクタ 176"/>
        <xdr:cNvCxnSpPr/>
      </xdr:nvCxnSpPr>
      <xdr:spPr>
        <a:xfrm>
          <a:off x="4108450" y="11969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76</xdr:row>
      <xdr:rowOff>33655</xdr:rowOff>
    </xdr:from>
    <xdr:to xmlns:xdr="http://schemas.openxmlformats.org/drawingml/2006/spreadsheetDrawing">
      <xdr:col>24</xdr:col>
      <xdr:colOff>63500</xdr:colOff>
      <xdr:row>76</xdr:row>
      <xdr:rowOff>58420</xdr:rowOff>
    </xdr:to>
    <xdr:cxnSp macro="">
      <xdr:nvCxnSpPr>
        <xdr:cNvPr id="178" name="直線コネクタ 177"/>
        <xdr:cNvCxnSpPr/>
      </xdr:nvCxnSpPr>
      <xdr:spPr>
        <a:xfrm>
          <a:off x="3429000" y="12778105"/>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136525</xdr:rowOff>
    </xdr:from>
    <xdr:ext cx="598805" cy="253365"/>
    <xdr:sp macro="" textlink="">
      <xdr:nvSpPr>
        <xdr:cNvPr id="179" name="民生費平均値テキスト"/>
        <xdr:cNvSpPr txBox="1"/>
      </xdr:nvSpPr>
      <xdr:spPr>
        <a:xfrm>
          <a:off x="4229100" y="125456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114300</xdr:rowOff>
    </xdr:from>
    <xdr:to xmlns:xdr="http://schemas.openxmlformats.org/drawingml/2006/spreadsheetDrawing">
      <xdr:col>24</xdr:col>
      <xdr:colOff>114300</xdr:colOff>
      <xdr:row>76</xdr:row>
      <xdr:rowOff>45720</xdr:rowOff>
    </xdr:to>
    <xdr:sp macro="" textlink="">
      <xdr:nvSpPr>
        <xdr:cNvPr id="180" name="フローチャート: 判断 179"/>
        <xdr:cNvSpPr/>
      </xdr:nvSpPr>
      <xdr:spPr>
        <a:xfrm>
          <a:off x="4127500" y="12691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33655</xdr:rowOff>
    </xdr:from>
    <xdr:to xmlns:xdr="http://schemas.openxmlformats.org/drawingml/2006/spreadsheetDrawing">
      <xdr:col>19</xdr:col>
      <xdr:colOff>171450</xdr:colOff>
      <xdr:row>77</xdr:row>
      <xdr:rowOff>64770</xdr:rowOff>
    </xdr:to>
    <xdr:cxnSp macro="">
      <xdr:nvCxnSpPr>
        <xdr:cNvPr id="181" name="直線コネクタ 180"/>
        <xdr:cNvCxnSpPr/>
      </xdr:nvCxnSpPr>
      <xdr:spPr>
        <a:xfrm flipV="1">
          <a:off x="2622550" y="12778105"/>
          <a:ext cx="80645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59055</xdr:rowOff>
    </xdr:from>
    <xdr:to xmlns:xdr="http://schemas.openxmlformats.org/drawingml/2006/spreadsheetDrawing">
      <xdr:col>20</xdr:col>
      <xdr:colOff>38100</xdr:colOff>
      <xdr:row>75</xdr:row>
      <xdr:rowOff>158750</xdr:rowOff>
    </xdr:to>
    <xdr:sp macro="" textlink="">
      <xdr:nvSpPr>
        <xdr:cNvPr id="182" name="フローチャート: 判断 181"/>
        <xdr:cNvSpPr/>
      </xdr:nvSpPr>
      <xdr:spPr>
        <a:xfrm>
          <a:off x="3384550" y="126358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6350</xdr:rowOff>
    </xdr:from>
    <xdr:ext cx="593725" cy="253365"/>
    <xdr:sp macro="" textlink="">
      <xdr:nvSpPr>
        <xdr:cNvPr id="183" name="テキスト ボックス 182"/>
        <xdr:cNvSpPr txBox="1"/>
      </xdr:nvSpPr>
      <xdr:spPr>
        <a:xfrm>
          <a:off x="3154680" y="1241552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64770</xdr:rowOff>
    </xdr:from>
    <xdr:to xmlns:xdr="http://schemas.openxmlformats.org/drawingml/2006/spreadsheetDrawing">
      <xdr:col>15</xdr:col>
      <xdr:colOff>50800</xdr:colOff>
      <xdr:row>77</xdr:row>
      <xdr:rowOff>95250</xdr:rowOff>
    </xdr:to>
    <xdr:cxnSp macro="">
      <xdr:nvCxnSpPr>
        <xdr:cNvPr id="184" name="直線コネクタ 183"/>
        <xdr:cNvCxnSpPr/>
      </xdr:nvCxnSpPr>
      <xdr:spPr>
        <a:xfrm flipV="1">
          <a:off x="1828800" y="12976860"/>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78105</xdr:rowOff>
    </xdr:from>
    <xdr:to xmlns:xdr="http://schemas.openxmlformats.org/drawingml/2006/spreadsheetDrawing">
      <xdr:col>15</xdr:col>
      <xdr:colOff>101600</xdr:colOff>
      <xdr:row>77</xdr:row>
      <xdr:rowOff>10160</xdr:rowOff>
    </xdr:to>
    <xdr:sp macro="" textlink="">
      <xdr:nvSpPr>
        <xdr:cNvPr id="185" name="フローチャート: 判断 184"/>
        <xdr:cNvSpPr/>
      </xdr:nvSpPr>
      <xdr:spPr>
        <a:xfrm>
          <a:off x="2571750" y="12822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26035</xdr:rowOff>
    </xdr:from>
    <xdr:ext cx="593725" cy="253365"/>
    <xdr:sp macro="" textlink="">
      <xdr:nvSpPr>
        <xdr:cNvPr id="186" name="テキスト ボックス 185"/>
        <xdr:cNvSpPr txBox="1"/>
      </xdr:nvSpPr>
      <xdr:spPr>
        <a:xfrm>
          <a:off x="2360930" y="1260284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95250</xdr:rowOff>
    </xdr:from>
    <xdr:to xmlns:xdr="http://schemas.openxmlformats.org/drawingml/2006/spreadsheetDrawing">
      <xdr:col>10</xdr:col>
      <xdr:colOff>114300</xdr:colOff>
      <xdr:row>77</xdr:row>
      <xdr:rowOff>133985</xdr:rowOff>
    </xdr:to>
    <xdr:cxnSp macro="">
      <xdr:nvCxnSpPr>
        <xdr:cNvPr id="187" name="直線コネクタ 186"/>
        <xdr:cNvCxnSpPr/>
      </xdr:nvCxnSpPr>
      <xdr:spPr>
        <a:xfrm flipV="1">
          <a:off x="1028700" y="13007340"/>
          <a:ext cx="8001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100330</xdr:rowOff>
    </xdr:from>
    <xdr:to xmlns:xdr="http://schemas.openxmlformats.org/drawingml/2006/spreadsheetDrawing">
      <xdr:col>10</xdr:col>
      <xdr:colOff>165100</xdr:colOff>
      <xdr:row>77</xdr:row>
      <xdr:rowOff>32385</xdr:rowOff>
    </xdr:to>
    <xdr:sp macro="" textlink="">
      <xdr:nvSpPr>
        <xdr:cNvPr id="188" name="フローチャート: 判断 187"/>
        <xdr:cNvSpPr/>
      </xdr:nvSpPr>
      <xdr:spPr>
        <a:xfrm>
          <a:off x="1778000" y="12844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48895</xdr:rowOff>
    </xdr:from>
    <xdr:ext cx="593725" cy="248285"/>
    <xdr:sp macro="" textlink="">
      <xdr:nvSpPr>
        <xdr:cNvPr id="189" name="テキスト ボックス 188"/>
        <xdr:cNvSpPr txBox="1"/>
      </xdr:nvSpPr>
      <xdr:spPr>
        <a:xfrm>
          <a:off x="1548130" y="1262570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127635</xdr:rowOff>
    </xdr:from>
    <xdr:to xmlns:xdr="http://schemas.openxmlformats.org/drawingml/2006/spreadsheetDrawing">
      <xdr:col>6</xdr:col>
      <xdr:colOff>38100</xdr:colOff>
      <xdr:row>77</xdr:row>
      <xdr:rowOff>59055</xdr:rowOff>
    </xdr:to>
    <xdr:sp macro="" textlink="">
      <xdr:nvSpPr>
        <xdr:cNvPr id="190" name="フローチャート: 判断 189"/>
        <xdr:cNvSpPr/>
      </xdr:nvSpPr>
      <xdr:spPr>
        <a:xfrm>
          <a:off x="984250" y="128720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74930</xdr:rowOff>
    </xdr:from>
    <xdr:ext cx="593725" cy="253365"/>
    <xdr:sp macro="" textlink="">
      <xdr:nvSpPr>
        <xdr:cNvPr id="191" name="テキスト ボックス 190"/>
        <xdr:cNvSpPr txBox="1"/>
      </xdr:nvSpPr>
      <xdr:spPr>
        <a:xfrm>
          <a:off x="754380" y="1265174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2" name="テキスト ボックス 191"/>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3" name="テキスト ボックス 192"/>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6920" cy="253365"/>
    <xdr:sp macro="" textlink="">
      <xdr:nvSpPr>
        <xdr:cNvPr id="194" name="テキスト ボックス 193"/>
        <xdr:cNvSpPr txBox="1"/>
      </xdr:nvSpPr>
      <xdr:spPr>
        <a:xfrm>
          <a:off x="24511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5" name="テキスト ボックス 194"/>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6" name="テキスト ボックス 195"/>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8255</xdr:rowOff>
    </xdr:from>
    <xdr:to xmlns:xdr="http://schemas.openxmlformats.org/drawingml/2006/spreadsheetDrawing">
      <xdr:col>24</xdr:col>
      <xdr:colOff>114300</xdr:colOff>
      <xdr:row>76</xdr:row>
      <xdr:rowOff>107950</xdr:rowOff>
    </xdr:to>
    <xdr:sp macro="" textlink="">
      <xdr:nvSpPr>
        <xdr:cNvPr id="197" name="楕円 196"/>
        <xdr:cNvSpPr/>
      </xdr:nvSpPr>
      <xdr:spPr>
        <a:xfrm>
          <a:off x="4127500" y="12752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154940</xdr:rowOff>
    </xdr:from>
    <xdr:ext cx="598805" cy="253365"/>
    <xdr:sp macro="" textlink="">
      <xdr:nvSpPr>
        <xdr:cNvPr id="198" name="民生費該当値テキスト"/>
        <xdr:cNvSpPr txBox="1"/>
      </xdr:nvSpPr>
      <xdr:spPr>
        <a:xfrm>
          <a:off x="4229100" y="127317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151130</xdr:rowOff>
    </xdr:from>
    <xdr:to xmlns:xdr="http://schemas.openxmlformats.org/drawingml/2006/spreadsheetDrawing">
      <xdr:col>20</xdr:col>
      <xdr:colOff>38100</xdr:colOff>
      <xdr:row>76</xdr:row>
      <xdr:rowOff>83185</xdr:rowOff>
    </xdr:to>
    <xdr:sp macro="" textlink="">
      <xdr:nvSpPr>
        <xdr:cNvPr id="199" name="楕円 198"/>
        <xdr:cNvSpPr/>
      </xdr:nvSpPr>
      <xdr:spPr>
        <a:xfrm>
          <a:off x="3384550" y="127279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74295</xdr:rowOff>
    </xdr:from>
    <xdr:ext cx="593725" cy="252095"/>
    <xdr:sp macro="" textlink="">
      <xdr:nvSpPr>
        <xdr:cNvPr id="200" name="テキスト ボックス 199"/>
        <xdr:cNvSpPr txBox="1"/>
      </xdr:nvSpPr>
      <xdr:spPr>
        <a:xfrm>
          <a:off x="3154680" y="12818745"/>
          <a:ext cx="5937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15875</xdr:rowOff>
    </xdr:from>
    <xdr:to xmlns:xdr="http://schemas.openxmlformats.org/drawingml/2006/spreadsheetDrawing">
      <xdr:col>15</xdr:col>
      <xdr:colOff>101600</xdr:colOff>
      <xdr:row>77</xdr:row>
      <xdr:rowOff>114935</xdr:rowOff>
    </xdr:to>
    <xdr:sp macro="" textlink="">
      <xdr:nvSpPr>
        <xdr:cNvPr id="201" name="楕円 200"/>
        <xdr:cNvSpPr/>
      </xdr:nvSpPr>
      <xdr:spPr>
        <a:xfrm>
          <a:off x="2571750" y="12927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106680</xdr:rowOff>
    </xdr:from>
    <xdr:ext cx="593725" cy="248285"/>
    <xdr:sp macro="" textlink="">
      <xdr:nvSpPr>
        <xdr:cNvPr id="202" name="テキスト ボックス 201"/>
        <xdr:cNvSpPr txBox="1"/>
      </xdr:nvSpPr>
      <xdr:spPr>
        <a:xfrm>
          <a:off x="2360930" y="1301877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45085</xdr:rowOff>
    </xdr:from>
    <xdr:to xmlns:xdr="http://schemas.openxmlformats.org/drawingml/2006/spreadsheetDrawing">
      <xdr:col>10</xdr:col>
      <xdr:colOff>165100</xdr:colOff>
      <xdr:row>77</xdr:row>
      <xdr:rowOff>144780</xdr:rowOff>
    </xdr:to>
    <xdr:sp macro="" textlink="">
      <xdr:nvSpPr>
        <xdr:cNvPr id="203" name="楕円 202"/>
        <xdr:cNvSpPr/>
      </xdr:nvSpPr>
      <xdr:spPr>
        <a:xfrm>
          <a:off x="1778000" y="12957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135890</xdr:rowOff>
    </xdr:from>
    <xdr:ext cx="593725" cy="253365"/>
    <xdr:sp macro="" textlink="">
      <xdr:nvSpPr>
        <xdr:cNvPr id="204" name="テキスト ボックス 203"/>
        <xdr:cNvSpPr txBox="1"/>
      </xdr:nvSpPr>
      <xdr:spPr>
        <a:xfrm>
          <a:off x="1548130" y="1304798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84455</xdr:rowOff>
    </xdr:from>
    <xdr:to xmlns:xdr="http://schemas.openxmlformats.org/drawingml/2006/spreadsheetDrawing">
      <xdr:col>6</xdr:col>
      <xdr:colOff>38100</xdr:colOff>
      <xdr:row>78</xdr:row>
      <xdr:rowOff>16510</xdr:rowOff>
    </xdr:to>
    <xdr:sp macro="" textlink="">
      <xdr:nvSpPr>
        <xdr:cNvPr id="205" name="楕円 204"/>
        <xdr:cNvSpPr/>
      </xdr:nvSpPr>
      <xdr:spPr>
        <a:xfrm>
          <a:off x="984250" y="129965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6985</xdr:rowOff>
    </xdr:from>
    <xdr:ext cx="593725" cy="253365"/>
    <xdr:sp macro="" textlink="">
      <xdr:nvSpPr>
        <xdr:cNvPr id="206" name="テキスト ボックス 205"/>
        <xdr:cNvSpPr txBox="1"/>
      </xdr:nvSpPr>
      <xdr:spPr>
        <a:xfrm>
          <a:off x="754380" y="1308671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7" name="正方形/長方形 206"/>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8" name="正方形/長方形 207"/>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10" name="正方形/長方形 209"/>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2" name="正方形/長方形 211"/>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4805" cy="220345"/>
    <xdr:sp macro="" textlink="">
      <xdr:nvSpPr>
        <xdr:cNvPr id="215" name="テキスト ボックス 214"/>
        <xdr:cNvSpPr txBox="1"/>
      </xdr:nvSpPr>
      <xdr:spPr>
        <a:xfrm>
          <a:off x="666750" y="145942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3840" cy="259080"/>
    <xdr:sp macro="" textlink="">
      <xdr:nvSpPr>
        <xdr:cNvPr id="218" name="テキスト ボックス 217"/>
        <xdr:cNvSpPr txBox="1"/>
      </xdr:nvSpPr>
      <xdr:spPr>
        <a:xfrm>
          <a:off x="47498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20" name="テキスト ボックス 219"/>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4000"/>
    <xdr:sp macro="" textlink="">
      <xdr:nvSpPr>
        <xdr:cNvPr id="222" name="テキスト ボックス 221"/>
        <xdr:cNvSpPr txBox="1"/>
      </xdr:nvSpPr>
      <xdr:spPr>
        <a:xfrm>
          <a:off x="166370" y="15770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4" name="テキスト ボックス 223"/>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25" name="直線コネクタ 224"/>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90805</xdr:rowOff>
    </xdr:from>
    <xdr:ext cx="685800" cy="250825"/>
    <xdr:sp macro="" textlink="">
      <xdr:nvSpPr>
        <xdr:cNvPr id="226" name="テキスト ボックス 225"/>
        <xdr:cNvSpPr txBox="1"/>
      </xdr:nvSpPr>
      <xdr:spPr>
        <a:xfrm>
          <a:off x="76200" y="15014575"/>
          <a:ext cx="6858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7" name="直線コネクタ 226"/>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53340</xdr:rowOff>
    </xdr:from>
    <xdr:ext cx="685800" cy="248285"/>
    <xdr:sp macro="" textlink="">
      <xdr:nvSpPr>
        <xdr:cNvPr id="228" name="テキスト ボックス 227"/>
        <xdr:cNvSpPr txBox="1"/>
      </xdr:nvSpPr>
      <xdr:spPr>
        <a:xfrm>
          <a:off x="76200" y="1464183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50800</xdr:rowOff>
    </xdr:from>
    <xdr:to xmlns:xdr="http://schemas.openxmlformats.org/drawingml/2006/spreadsheetDrawing">
      <xdr:col>24</xdr:col>
      <xdr:colOff>62865</xdr:colOff>
      <xdr:row>99</xdr:row>
      <xdr:rowOff>3810</xdr:rowOff>
    </xdr:to>
    <xdr:cxnSp macro="">
      <xdr:nvCxnSpPr>
        <xdr:cNvPr id="230" name="直線コネクタ 229"/>
        <xdr:cNvCxnSpPr/>
      </xdr:nvCxnSpPr>
      <xdr:spPr>
        <a:xfrm flipV="1">
          <a:off x="4176395" y="1530985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7620</xdr:rowOff>
    </xdr:from>
    <xdr:ext cx="534670" cy="254000"/>
    <xdr:sp macro="" textlink="">
      <xdr:nvSpPr>
        <xdr:cNvPr id="231" name="衛生費最小値テキスト"/>
        <xdr:cNvSpPr txBox="1"/>
      </xdr:nvSpPr>
      <xdr:spPr>
        <a:xfrm>
          <a:off x="4229100" y="166382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3810</xdr:rowOff>
    </xdr:from>
    <xdr:to xmlns:xdr="http://schemas.openxmlformats.org/drawingml/2006/spreadsheetDrawing">
      <xdr:col>24</xdr:col>
      <xdr:colOff>152400</xdr:colOff>
      <xdr:row>99</xdr:row>
      <xdr:rowOff>3810</xdr:rowOff>
    </xdr:to>
    <xdr:cxnSp macro="">
      <xdr:nvCxnSpPr>
        <xdr:cNvPr id="232" name="直線コネクタ 231"/>
        <xdr:cNvCxnSpPr/>
      </xdr:nvCxnSpPr>
      <xdr:spPr>
        <a:xfrm>
          <a:off x="4108450" y="16634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165100</xdr:rowOff>
    </xdr:from>
    <xdr:ext cx="690245" cy="250190"/>
    <xdr:sp macro="" textlink="">
      <xdr:nvSpPr>
        <xdr:cNvPr id="233" name="衛生費最大値テキスト"/>
        <xdr:cNvSpPr txBox="1"/>
      </xdr:nvSpPr>
      <xdr:spPr>
        <a:xfrm>
          <a:off x="4229100" y="15088870"/>
          <a:ext cx="6902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1,074,841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50800</xdr:rowOff>
    </xdr:from>
    <xdr:to xmlns:xdr="http://schemas.openxmlformats.org/drawingml/2006/spreadsheetDrawing">
      <xdr:col>24</xdr:col>
      <xdr:colOff>152400</xdr:colOff>
      <xdr:row>91</xdr:row>
      <xdr:rowOff>50800</xdr:rowOff>
    </xdr:to>
    <xdr:cxnSp macro="">
      <xdr:nvCxnSpPr>
        <xdr:cNvPr id="234" name="直線コネクタ 233"/>
        <xdr:cNvCxnSpPr/>
      </xdr:nvCxnSpPr>
      <xdr:spPr>
        <a:xfrm>
          <a:off x="4108450" y="15309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98</xdr:row>
      <xdr:rowOff>160020</xdr:rowOff>
    </xdr:from>
    <xdr:to xmlns:xdr="http://schemas.openxmlformats.org/drawingml/2006/spreadsheetDrawing">
      <xdr:col>24</xdr:col>
      <xdr:colOff>63500</xdr:colOff>
      <xdr:row>98</xdr:row>
      <xdr:rowOff>161290</xdr:rowOff>
    </xdr:to>
    <xdr:cxnSp macro="">
      <xdr:nvCxnSpPr>
        <xdr:cNvPr id="235" name="直線コネクタ 234"/>
        <xdr:cNvCxnSpPr/>
      </xdr:nvCxnSpPr>
      <xdr:spPr>
        <a:xfrm flipV="1">
          <a:off x="3429000" y="16619220"/>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68580</xdr:rowOff>
    </xdr:from>
    <xdr:ext cx="534670" cy="259080"/>
    <xdr:sp macro="" textlink="">
      <xdr:nvSpPr>
        <xdr:cNvPr id="236" name="衛生費平均値テキスト"/>
        <xdr:cNvSpPr txBox="1"/>
      </xdr:nvSpPr>
      <xdr:spPr>
        <a:xfrm>
          <a:off x="4229100" y="1635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45720</xdr:rowOff>
    </xdr:from>
    <xdr:to xmlns:xdr="http://schemas.openxmlformats.org/drawingml/2006/spreadsheetDrawing">
      <xdr:col>24</xdr:col>
      <xdr:colOff>114300</xdr:colOff>
      <xdr:row>98</xdr:row>
      <xdr:rowOff>147320</xdr:rowOff>
    </xdr:to>
    <xdr:sp macro="" textlink="">
      <xdr:nvSpPr>
        <xdr:cNvPr id="237" name="フローチャート: 判断 236"/>
        <xdr:cNvSpPr/>
      </xdr:nvSpPr>
      <xdr:spPr>
        <a:xfrm>
          <a:off x="4127500" y="1650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161290</xdr:rowOff>
    </xdr:from>
    <xdr:to xmlns:xdr="http://schemas.openxmlformats.org/drawingml/2006/spreadsheetDrawing">
      <xdr:col>19</xdr:col>
      <xdr:colOff>171450</xdr:colOff>
      <xdr:row>98</xdr:row>
      <xdr:rowOff>167005</xdr:rowOff>
    </xdr:to>
    <xdr:cxnSp macro="">
      <xdr:nvCxnSpPr>
        <xdr:cNvPr id="238" name="直線コネクタ 237"/>
        <xdr:cNvCxnSpPr/>
      </xdr:nvCxnSpPr>
      <xdr:spPr>
        <a:xfrm flipV="1">
          <a:off x="2622550" y="1662049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55245</xdr:rowOff>
    </xdr:from>
    <xdr:to xmlns:xdr="http://schemas.openxmlformats.org/drawingml/2006/spreadsheetDrawing">
      <xdr:col>20</xdr:col>
      <xdr:colOff>38100</xdr:colOff>
      <xdr:row>98</xdr:row>
      <xdr:rowOff>156845</xdr:rowOff>
    </xdr:to>
    <xdr:sp macro="" textlink="">
      <xdr:nvSpPr>
        <xdr:cNvPr id="239" name="フローチャート: 判断 238"/>
        <xdr:cNvSpPr/>
      </xdr:nvSpPr>
      <xdr:spPr>
        <a:xfrm>
          <a:off x="3384550" y="16514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1905</xdr:rowOff>
    </xdr:from>
    <xdr:ext cx="529590" cy="259080"/>
    <xdr:sp macro="" textlink="">
      <xdr:nvSpPr>
        <xdr:cNvPr id="240" name="テキスト ボックス 239"/>
        <xdr:cNvSpPr txBox="1"/>
      </xdr:nvSpPr>
      <xdr:spPr>
        <a:xfrm>
          <a:off x="3187065" y="162896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167005</xdr:rowOff>
    </xdr:from>
    <xdr:to xmlns:xdr="http://schemas.openxmlformats.org/drawingml/2006/spreadsheetDrawing">
      <xdr:col>15</xdr:col>
      <xdr:colOff>50800</xdr:colOff>
      <xdr:row>99</xdr:row>
      <xdr:rowOff>3810</xdr:rowOff>
    </xdr:to>
    <xdr:cxnSp macro="">
      <xdr:nvCxnSpPr>
        <xdr:cNvPr id="241" name="直線コネクタ 240"/>
        <xdr:cNvCxnSpPr/>
      </xdr:nvCxnSpPr>
      <xdr:spPr>
        <a:xfrm flipV="1">
          <a:off x="1828800" y="16626205"/>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67310</xdr:rowOff>
    </xdr:from>
    <xdr:to xmlns:xdr="http://schemas.openxmlformats.org/drawingml/2006/spreadsheetDrawing">
      <xdr:col>15</xdr:col>
      <xdr:colOff>101600</xdr:colOff>
      <xdr:row>98</xdr:row>
      <xdr:rowOff>168910</xdr:rowOff>
    </xdr:to>
    <xdr:sp macro="" textlink="">
      <xdr:nvSpPr>
        <xdr:cNvPr id="242" name="フローチャート: 判断 241"/>
        <xdr:cNvSpPr/>
      </xdr:nvSpPr>
      <xdr:spPr>
        <a:xfrm>
          <a:off x="2571750" y="1652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13970</xdr:rowOff>
    </xdr:from>
    <xdr:ext cx="529590" cy="259080"/>
    <xdr:sp macro="" textlink="">
      <xdr:nvSpPr>
        <xdr:cNvPr id="243" name="テキスト ボックス 242"/>
        <xdr:cNvSpPr txBox="1"/>
      </xdr:nvSpPr>
      <xdr:spPr>
        <a:xfrm>
          <a:off x="2393315" y="16301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99</xdr:row>
      <xdr:rowOff>1270</xdr:rowOff>
    </xdr:from>
    <xdr:to xmlns:xdr="http://schemas.openxmlformats.org/drawingml/2006/spreadsheetDrawing">
      <xdr:col>10</xdr:col>
      <xdr:colOff>114300</xdr:colOff>
      <xdr:row>99</xdr:row>
      <xdr:rowOff>3810</xdr:rowOff>
    </xdr:to>
    <xdr:cxnSp macro="">
      <xdr:nvCxnSpPr>
        <xdr:cNvPr id="244" name="直線コネクタ 243"/>
        <xdr:cNvCxnSpPr/>
      </xdr:nvCxnSpPr>
      <xdr:spPr>
        <a:xfrm>
          <a:off x="1028700" y="1663192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73660</xdr:rowOff>
    </xdr:from>
    <xdr:to xmlns:xdr="http://schemas.openxmlformats.org/drawingml/2006/spreadsheetDrawing">
      <xdr:col>10</xdr:col>
      <xdr:colOff>165100</xdr:colOff>
      <xdr:row>99</xdr:row>
      <xdr:rowOff>3810</xdr:rowOff>
    </xdr:to>
    <xdr:sp macro="" textlink="">
      <xdr:nvSpPr>
        <xdr:cNvPr id="245" name="フローチャート: 判断 244"/>
        <xdr:cNvSpPr/>
      </xdr:nvSpPr>
      <xdr:spPr>
        <a:xfrm>
          <a:off x="17780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20320</xdr:rowOff>
    </xdr:from>
    <xdr:ext cx="534670" cy="254000"/>
    <xdr:sp macro="" textlink="">
      <xdr:nvSpPr>
        <xdr:cNvPr id="246" name="テキスト ボックス 245"/>
        <xdr:cNvSpPr txBox="1"/>
      </xdr:nvSpPr>
      <xdr:spPr>
        <a:xfrm>
          <a:off x="1580515" y="163080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66675</xdr:rowOff>
    </xdr:from>
    <xdr:to xmlns:xdr="http://schemas.openxmlformats.org/drawingml/2006/spreadsheetDrawing">
      <xdr:col>6</xdr:col>
      <xdr:colOff>38100</xdr:colOff>
      <xdr:row>98</xdr:row>
      <xdr:rowOff>168275</xdr:rowOff>
    </xdr:to>
    <xdr:sp macro="" textlink="">
      <xdr:nvSpPr>
        <xdr:cNvPr id="247" name="フローチャート: 判断 246"/>
        <xdr:cNvSpPr/>
      </xdr:nvSpPr>
      <xdr:spPr>
        <a:xfrm>
          <a:off x="984250" y="16525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13335</xdr:rowOff>
    </xdr:from>
    <xdr:ext cx="529590" cy="259080"/>
    <xdr:sp macro="" textlink="">
      <xdr:nvSpPr>
        <xdr:cNvPr id="248" name="テキスト ボックス 247"/>
        <xdr:cNvSpPr txBox="1"/>
      </xdr:nvSpPr>
      <xdr:spPr>
        <a:xfrm>
          <a:off x="786765" y="16301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0" name="テキスト ボックス 249"/>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920" cy="259080"/>
    <xdr:sp macro="" textlink="">
      <xdr:nvSpPr>
        <xdr:cNvPr id="251" name="テキスト ボックス 250"/>
        <xdr:cNvSpPr txBox="1"/>
      </xdr:nvSpPr>
      <xdr:spPr>
        <a:xfrm>
          <a:off x="24511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3" name="テキスト ボックス 252"/>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109220</xdr:rowOff>
    </xdr:from>
    <xdr:to xmlns:xdr="http://schemas.openxmlformats.org/drawingml/2006/spreadsheetDrawing">
      <xdr:col>24</xdr:col>
      <xdr:colOff>114300</xdr:colOff>
      <xdr:row>99</xdr:row>
      <xdr:rowOff>39370</xdr:rowOff>
    </xdr:to>
    <xdr:sp macro="" textlink="">
      <xdr:nvSpPr>
        <xdr:cNvPr id="254" name="楕円 253"/>
        <xdr:cNvSpPr/>
      </xdr:nvSpPr>
      <xdr:spPr>
        <a:xfrm>
          <a:off x="4127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24130</xdr:rowOff>
    </xdr:from>
    <xdr:ext cx="534670" cy="259080"/>
    <xdr:sp macro="" textlink="">
      <xdr:nvSpPr>
        <xdr:cNvPr id="255" name="衛生費該当値テキスト"/>
        <xdr:cNvSpPr txBox="1"/>
      </xdr:nvSpPr>
      <xdr:spPr>
        <a:xfrm>
          <a:off x="4229100" y="1648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110490</xdr:rowOff>
    </xdr:from>
    <xdr:to xmlns:xdr="http://schemas.openxmlformats.org/drawingml/2006/spreadsheetDrawing">
      <xdr:col>20</xdr:col>
      <xdr:colOff>38100</xdr:colOff>
      <xdr:row>99</xdr:row>
      <xdr:rowOff>40640</xdr:rowOff>
    </xdr:to>
    <xdr:sp macro="" textlink="">
      <xdr:nvSpPr>
        <xdr:cNvPr id="256" name="楕円 255"/>
        <xdr:cNvSpPr/>
      </xdr:nvSpPr>
      <xdr:spPr>
        <a:xfrm>
          <a:off x="3384550" y="16569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31750</xdr:rowOff>
    </xdr:from>
    <xdr:ext cx="529590" cy="254000"/>
    <xdr:sp macro="" textlink="">
      <xdr:nvSpPr>
        <xdr:cNvPr id="257" name="テキスト ボックス 256"/>
        <xdr:cNvSpPr txBox="1"/>
      </xdr:nvSpPr>
      <xdr:spPr>
        <a:xfrm>
          <a:off x="3187065" y="166624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116205</xdr:rowOff>
    </xdr:from>
    <xdr:to xmlns:xdr="http://schemas.openxmlformats.org/drawingml/2006/spreadsheetDrawing">
      <xdr:col>15</xdr:col>
      <xdr:colOff>101600</xdr:colOff>
      <xdr:row>99</xdr:row>
      <xdr:rowOff>46355</xdr:rowOff>
    </xdr:to>
    <xdr:sp macro="" textlink="">
      <xdr:nvSpPr>
        <xdr:cNvPr id="258" name="楕円 257"/>
        <xdr:cNvSpPr/>
      </xdr:nvSpPr>
      <xdr:spPr>
        <a:xfrm>
          <a:off x="257175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37465</xdr:rowOff>
    </xdr:from>
    <xdr:ext cx="529590" cy="259080"/>
    <xdr:sp macro="" textlink="">
      <xdr:nvSpPr>
        <xdr:cNvPr id="259" name="テキスト ボックス 258"/>
        <xdr:cNvSpPr txBox="1"/>
      </xdr:nvSpPr>
      <xdr:spPr>
        <a:xfrm>
          <a:off x="2393315" y="16668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124460</xdr:rowOff>
    </xdr:from>
    <xdr:to xmlns:xdr="http://schemas.openxmlformats.org/drawingml/2006/spreadsheetDrawing">
      <xdr:col>10</xdr:col>
      <xdr:colOff>165100</xdr:colOff>
      <xdr:row>99</xdr:row>
      <xdr:rowOff>54610</xdr:rowOff>
    </xdr:to>
    <xdr:sp macro="" textlink="">
      <xdr:nvSpPr>
        <xdr:cNvPr id="260" name="楕円 259"/>
        <xdr:cNvSpPr/>
      </xdr:nvSpPr>
      <xdr:spPr>
        <a:xfrm>
          <a:off x="17780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45720</xdr:rowOff>
    </xdr:from>
    <xdr:ext cx="534670" cy="259080"/>
    <xdr:sp macro="" textlink="">
      <xdr:nvSpPr>
        <xdr:cNvPr id="261" name="テキスト ボックス 260"/>
        <xdr:cNvSpPr txBox="1"/>
      </xdr:nvSpPr>
      <xdr:spPr>
        <a:xfrm>
          <a:off x="1580515" y="16676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121920</xdr:rowOff>
    </xdr:from>
    <xdr:to xmlns:xdr="http://schemas.openxmlformats.org/drawingml/2006/spreadsheetDrawing">
      <xdr:col>6</xdr:col>
      <xdr:colOff>38100</xdr:colOff>
      <xdr:row>99</xdr:row>
      <xdr:rowOff>52070</xdr:rowOff>
    </xdr:to>
    <xdr:sp macro="" textlink="">
      <xdr:nvSpPr>
        <xdr:cNvPr id="262" name="楕円 261"/>
        <xdr:cNvSpPr/>
      </xdr:nvSpPr>
      <xdr:spPr>
        <a:xfrm>
          <a:off x="984250" y="16581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43180</xdr:rowOff>
    </xdr:from>
    <xdr:ext cx="529590" cy="254000"/>
    <xdr:sp macro="" textlink="">
      <xdr:nvSpPr>
        <xdr:cNvPr id="263" name="テキスト ボックス 262"/>
        <xdr:cNvSpPr txBox="1"/>
      </xdr:nvSpPr>
      <xdr:spPr>
        <a:xfrm>
          <a:off x="786765" y="16673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4" name="正方形/長方形 263"/>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5" name="正方形/長方形 264"/>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7" name="正方形/長方形 266"/>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9" name="正方形/長方形 268"/>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1" name="正方形/長方形 270"/>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4805" cy="220345"/>
    <xdr:sp macro="" textlink="">
      <xdr:nvSpPr>
        <xdr:cNvPr id="272" name="テキスト ボックス 271"/>
        <xdr:cNvSpPr txBox="1"/>
      </xdr:nvSpPr>
      <xdr:spPr>
        <a:xfrm>
          <a:off x="591820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3" name="直線コネクタ 272"/>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4" name="直線コネクタ 273"/>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3840" cy="248285"/>
    <xdr:sp macro="" textlink="">
      <xdr:nvSpPr>
        <xdr:cNvPr id="275" name="テキスト ボックス 274"/>
        <xdr:cNvSpPr txBox="1"/>
      </xdr:nvSpPr>
      <xdr:spPr>
        <a:xfrm>
          <a:off x="5726430" y="63715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6" name="直線コネクタ 275"/>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53340</xdr:rowOff>
    </xdr:from>
    <xdr:ext cx="526415" cy="248285"/>
    <xdr:sp macro="" textlink="">
      <xdr:nvSpPr>
        <xdr:cNvPr id="277" name="テキスト ボックス 276"/>
        <xdr:cNvSpPr txBox="1"/>
      </xdr:nvSpPr>
      <xdr:spPr>
        <a:xfrm>
          <a:off x="5481955" y="592455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78" name="直線コネクタ 277"/>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109220</xdr:rowOff>
    </xdr:from>
    <xdr:ext cx="526415" cy="248285"/>
    <xdr:sp macro="" textlink="">
      <xdr:nvSpPr>
        <xdr:cNvPr id="279" name="テキスト ボックス 278"/>
        <xdr:cNvSpPr txBox="1"/>
      </xdr:nvSpPr>
      <xdr:spPr>
        <a:xfrm>
          <a:off x="5481955" y="547751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80" name="直線コネクタ 279"/>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165100</xdr:rowOff>
    </xdr:from>
    <xdr:ext cx="526415" cy="248285"/>
    <xdr:sp macro="" textlink="">
      <xdr:nvSpPr>
        <xdr:cNvPr id="281" name="テキスト ボックス 280"/>
        <xdr:cNvSpPr txBox="1"/>
      </xdr:nvSpPr>
      <xdr:spPr>
        <a:xfrm>
          <a:off x="5481955" y="503047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2" name="直線コネクタ 281"/>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53340</xdr:rowOff>
    </xdr:from>
    <xdr:ext cx="526415" cy="248285"/>
    <xdr:sp macro="" textlink="">
      <xdr:nvSpPr>
        <xdr:cNvPr id="283" name="テキスト ボックス 282"/>
        <xdr:cNvSpPr txBox="1"/>
      </xdr:nvSpPr>
      <xdr:spPr>
        <a:xfrm>
          <a:off x="5481955" y="458343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4"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84455</xdr:rowOff>
    </xdr:from>
    <xdr:to xmlns:xdr="http://schemas.openxmlformats.org/drawingml/2006/spreadsheetDrawing">
      <xdr:col>54</xdr:col>
      <xdr:colOff>171450</xdr:colOff>
      <xdr:row>38</xdr:row>
      <xdr:rowOff>136525</xdr:rowOff>
    </xdr:to>
    <xdr:cxnSp macro="">
      <xdr:nvCxnSpPr>
        <xdr:cNvPr id="285" name="直線コネクタ 284"/>
        <xdr:cNvCxnSpPr/>
      </xdr:nvCxnSpPr>
      <xdr:spPr>
        <a:xfrm flipV="1">
          <a:off x="9429750" y="5285105"/>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144780</xdr:rowOff>
    </xdr:from>
    <xdr:ext cx="244475" cy="247650"/>
    <xdr:sp macro="" textlink="">
      <xdr:nvSpPr>
        <xdr:cNvPr id="286" name="労働費最小値テキスト"/>
        <xdr:cNvSpPr txBox="1"/>
      </xdr:nvSpPr>
      <xdr:spPr>
        <a:xfrm>
          <a:off x="9480550" y="6518910"/>
          <a:ext cx="2444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136525</xdr:rowOff>
    </xdr:from>
    <xdr:to xmlns:xdr="http://schemas.openxmlformats.org/drawingml/2006/spreadsheetDrawing">
      <xdr:col>55</xdr:col>
      <xdr:colOff>88900</xdr:colOff>
      <xdr:row>38</xdr:row>
      <xdr:rowOff>136525</xdr:rowOff>
    </xdr:to>
    <xdr:cxnSp macro="">
      <xdr:nvCxnSpPr>
        <xdr:cNvPr id="287" name="直線コネクタ 286"/>
        <xdr:cNvCxnSpPr/>
      </xdr:nvCxnSpPr>
      <xdr:spPr>
        <a:xfrm>
          <a:off x="935990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31750</xdr:rowOff>
    </xdr:from>
    <xdr:ext cx="529590" cy="248285"/>
    <xdr:sp macro="" textlink="">
      <xdr:nvSpPr>
        <xdr:cNvPr id="288" name="労働費最大値テキスト"/>
        <xdr:cNvSpPr txBox="1"/>
      </xdr:nvSpPr>
      <xdr:spPr>
        <a:xfrm>
          <a:off x="9480550" y="506476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84455</xdr:rowOff>
    </xdr:from>
    <xdr:to xmlns:xdr="http://schemas.openxmlformats.org/drawingml/2006/spreadsheetDrawing">
      <xdr:col>55</xdr:col>
      <xdr:colOff>88900</xdr:colOff>
      <xdr:row>31</xdr:row>
      <xdr:rowOff>84455</xdr:rowOff>
    </xdr:to>
    <xdr:cxnSp macro="">
      <xdr:nvCxnSpPr>
        <xdr:cNvPr id="289" name="直線コネクタ 288"/>
        <xdr:cNvCxnSpPr/>
      </xdr:nvCxnSpPr>
      <xdr:spPr>
        <a:xfrm>
          <a:off x="9359900" y="5285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136525</xdr:rowOff>
    </xdr:from>
    <xdr:to xmlns:xdr="http://schemas.openxmlformats.org/drawingml/2006/spreadsheetDrawing">
      <xdr:col>55</xdr:col>
      <xdr:colOff>0</xdr:colOff>
      <xdr:row>38</xdr:row>
      <xdr:rowOff>136525</xdr:rowOff>
    </xdr:to>
    <xdr:cxnSp macro="">
      <xdr:nvCxnSpPr>
        <xdr:cNvPr id="290" name="直線コネクタ 289"/>
        <xdr:cNvCxnSpPr/>
      </xdr:nvCxnSpPr>
      <xdr:spPr>
        <a:xfrm>
          <a:off x="8686800" y="65106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63500</xdr:rowOff>
    </xdr:from>
    <xdr:ext cx="464820" cy="253365"/>
    <xdr:sp macro="" textlink="">
      <xdr:nvSpPr>
        <xdr:cNvPr id="291" name="労働費平均値テキスト"/>
        <xdr:cNvSpPr txBox="1"/>
      </xdr:nvSpPr>
      <xdr:spPr>
        <a:xfrm>
          <a:off x="9480550" y="6269990"/>
          <a:ext cx="4648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41275</xdr:rowOff>
    </xdr:from>
    <xdr:to xmlns:xdr="http://schemas.openxmlformats.org/drawingml/2006/spreadsheetDrawing">
      <xdr:col>55</xdr:col>
      <xdr:colOff>50800</xdr:colOff>
      <xdr:row>38</xdr:row>
      <xdr:rowOff>140970</xdr:rowOff>
    </xdr:to>
    <xdr:sp macro="" textlink="">
      <xdr:nvSpPr>
        <xdr:cNvPr id="292" name="フローチャート: 判断 291"/>
        <xdr:cNvSpPr/>
      </xdr:nvSpPr>
      <xdr:spPr>
        <a:xfrm>
          <a:off x="9398000" y="64154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136525</xdr:rowOff>
    </xdr:from>
    <xdr:to xmlns:xdr="http://schemas.openxmlformats.org/drawingml/2006/spreadsheetDrawing">
      <xdr:col>50</xdr:col>
      <xdr:colOff>114300</xdr:colOff>
      <xdr:row>38</xdr:row>
      <xdr:rowOff>136525</xdr:rowOff>
    </xdr:to>
    <xdr:cxnSp macro="">
      <xdr:nvCxnSpPr>
        <xdr:cNvPr id="293" name="直線コネクタ 292"/>
        <xdr:cNvCxnSpPr/>
      </xdr:nvCxnSpPr>
      <xdr:spPr>
        <a:xfrm>
          <a:off x="78867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50165</xdr:rowOff>
    </xdr:from>
    <xdr:to xmlns:xdr="http://schemas.openxmlformats.org/drawingml/2006/spreadsheetDrawing">
      <xdr:col>50</xdr:col>
      <xdr:colOff>165100</xdr:colOff>
      <xdr:row>38</xdr:row>
      <xdr:rowOff>149225</xdr:rowOff>
    </xdr:to>
    <xdr:sp macro="" textlink="">
      <xdr:nvSpPr>
        <xdr:cNvPr id="294" name="フローチャート: 判断 293"/>
        <xdr:cNvSpPr/>
      </xdr:nvSpPr>
      <xdr:spPr>
        <a:xfrm>
          <a:off x="8636000" y="6424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165100</xdr:rowOff>
    </xdr:from>
    <xdr:ext cx="378460" cy="248285"/>
    <xdr:sp macro="" textlink="">
      <xdr:nvSpPr>
        <xdr:cNvPr id="295" name="テキスト ボックス 294"/>
        <xdr:cNvSpPr txBox="1"/>
      </xdr:nvSpPr>
      <xdr:spPr>
        <a:xfrm>
          <a:off x="8516620" y="620395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136525</xdr:rowOff>
    </xdr:from>
    <xdr:to xmlns:xdr="http://schemas.openxmlformats.org/drawingml/2006/spreadsheetDrawing">
      <xdr:col>45</xdr:col>
      <xdr:colOff>171450</xdr:colOff>
      <xdr:row>38</xdr:row>
      <xdr:rowOff>136525</xdr:rowOff>
    </xdr:to>
    <xdr:cxnSp macro="">
      <xdr:nvCxnSpPr>
        <xdr:cNvPr id="296" name="直線コネクタ 295"/>
        <xdr:cNvCxnSpPr/>
      </xdr:nvCxnSpPr>
      <xdr:spPr>
        <a:xfrm>
          <a:off x="70802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40005</xdr:rowOff>
    </xdr:from>
    <xdr:to xmlns:xdr="http://schemas.openxmlformats.org/drawingml/2006/spreadsheetDrawing">
      <xdr:col>46</xdr:col>
      <xdr:colOff>38100</xdr:colOff>
      <xdr:row>38</xdr:row>
      <xdr:rowOff>140335</xdr:rowOff>
    </xdr:to>
    <xdr:sp macro="" textlink="">
      <xdr:nvSpPr>
        <xdr:cNvPr id="297" name="フローチャート: 判断 296"/>
        <xdr:cNvSpPr/>
      </xdr:nvSpPr>
      <xdr:spPr>
        <a:xfrm>
          <a:off x="7842250" y="641413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155575</xdr:rowOff>
    </xdr:from>
    <xdr:ext cx="469900" cy="252730"/>
    <xdr:sp macro="" textlink="">
      <xdr:nvSpPr>
        <xdr:cNvPr id="298" name="テキスト ボックス 297"/>
        <xdr:cNvSpPr txBox="1"/>
      </xdr:nvSpPr>
      <xdr:spPr>
        <a:xfrm>
          <a:off x="7677150" y="61944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136525</xdr:rowOff>
    </xdr:from>
    <xdr:to xmlns:xdr="http://schemas.openxmlformats.org/drawingml/2006/spreadsheetDrawing">
      <xdr:col>41</xdr:col>
      <xdr:colOff>50800</xdr:colOff>
      <xdr:row>38</xdr:row>
      <xdr:rowOff>136525</xdr:rowOff>
    </xdr:to>
    <xdr:cxnSp macro="">
      <xdr:nvCxnSpPr>
        <xdr:cNvPr id="299" name="直線コネクタ 298"/>
        <xdr:cNvCxnSpPr/>
      </xdr:nvCxnSpPr>
      <xdr:spPr>
        <a:xfrm>
          <a:off x="62865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33655</xdr:rowOff>
    </xdr:from>
    <xdr:to xmlns:xdr="http://schemas.openxmlformats.org/drawingml/2006/spreadsheetDrawing">
      <xdr:col>41</xdr:col>
      <xdr:colOff>101600</xdr:colOff>
      <xdr:row>38</xdr:row>
      <xdr:rowOff>132715</xdr:rowOff>
    </xdr:to>
    <xdr:sp macro="" textlink="">
      <xdr:nvSpPr>
        <xdr:cNvPr id="300" name="フローチャート: 判断 299"/>
        <xdr:cNvSpPr/>
      </xdr:nvSpPr>
      <xdr:spPr>
        <a:xfrm>
          <a:off x="7029450" y="6407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149225</xdr:rowOff>
    </xdr:from>
    <xdr:ext cx="469900" cy="253365"/>
    <xdr:sp macro="" textlink="">
      <xdr:nvSpPr>
        <xdr:cNvPr id="301" name="テキスト ボックス 300"/>
        <xdr:cNvSpPr txBox="1"/>
      </xdr:nvSpPr>
      <xdr:spPr>
        <a:xfrm>
          <a:off x="6864350" y="61880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32385</xdr:rowOff>
    </xdr:from>
    <xdr:to xmlns:xdr="http://schemas.openxmlformats.org/drawingml/2006/spreadsheetDrawing">
      <xdr:col>36</xdr:col>
      <xdr:colOff>165100</xdr:colOff>
      <xdr:row>38</xdr:row>
      <xdr:rowOff>131445</xdr:rowOff>
    </xdr:to>
    <xdr:sp macro="" textlink="">
      <xdr:nvSpPr>
        <xdr:cNvPr id="302" name="フローチャート: 判断 301"/>
        <xdr:cNvSpPr/>
      </xdr:nvSpPr>
      <xdr:spPr>
        <a:xfrm>
          <a:off x="6235700" y="6406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147955</xdr:rowOff>
    </xdr:from>
    <xdr:ext cx="469900" cy="248285"/>
    <xdr:sp macro="" textlink="">
      <xdr:nvSpPr>
        <xdr:cNvPr id="303" name="テキスト ボックス 302"/>
        <xdr:cNvSpPr txBox="1"/>
      </xdr:nvSpPr>
      <xdr:spPr>
        <a:xfrm>
          <a:off x="6070600" y="61868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4" name="テキスト ボックス 303"/>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5" name="テキスト ボックス 304"/>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6" name="テキスト ボックス 305"/>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6920" cy="253365"/>
    <xdr:sp macro="" textlink="">
      <xdr:nvSpPr>
        <xdr:cNvPr id="307" name="テキスト ボックス 306"/>
        <xdr:cNvSpPr txBox="1"/>
      </xdr:nvSpPr>
      <xdr:spPr>
        <a:xfrm>
          <a:off x="69088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8" name="テキスト ボックス 307"/>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86995</xdr:rowOff>
    </xdr:from>
    <xdr:to xmlns:xdr="http://schemas.openxmlformats.org/drawingml/2006/spreadsheetDrawing">
      <xdr:col>55</xdr:col>
      <xdr:colOff>50800</xdr:colOff>
      <xdr:row>39</xdr:row>
      <xdr:rowOff>18415</xdr:rowOff>
    </xdr:to>
    <xdr:sp macro="" textlink="">
      <xdr:nvSpPr>
        <xdr:cNvPr id="309" name="楕円 308"/>
        <xdr:cNvSpPr/>
      </xdr:nvSpPr>
      <xdr:spPr>
        <a:xfrm>
          <a:off x="939800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20320</xdr:rowOff>
    </xdr:from>
    <xdr:ext cx="244475" cy="253365"/>
    <xdr:sp macro="" textlink="">
      <xdr:nvSpPr>
        <xdr:cNvPr id="310" name="労働費該当値テキスト"/>
        <xdr:cNvSpPr txBox="1"/>
      </xdr:nvSpPr>
      <xdr:spPr>
        <a:xfrm>
          <a:off x="9480550" y="6394450"/>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86995</xdr:rowOff>
    </xdr:from>
    <xdr:to xmlns:xdr="http://schemas.openxmlformats.org/drawingml/2006/spreadsheetDrawing">
      <xdr:col>50</xdr:col>
      <xdr:colOff>165100</xdr:colOff>
      <xdr:row>39</xdr:row>
      <xdr:rowOff>18415</xdr:rowOff>
    </xdr:to>
    <xdr:sp macro="" textlink="">
      <xdr:nvSpPr>
        <xdr:cNvPr id="311" name="楕円 310"/>
        <xdr:cNvSpPr/>
      </xdr:nvSpPr>
      <xdr:spPr>
        <a:xfrm>
          <a:off x="86360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171450</xdr:colOff>
      <xdr:row>39</xdr:row>
      <xdr:rowOff>10160</xdr:rowOff>
    </xdr:from>
    <xdr:ext cx="249555" cy="248285"/>
    <xdr:sp macro="" textlink="">
      <xdr:nvSpPr>
        <xdr:cNvPr id="312" name="テキスト ボックス 311"/>
        <xdr:cNvSpPr txBox="1"/>
      </xdr:nvSpPr>
      <xdr:spPr>
        <a:xfrm>
          <a:off x="8572500" y="655193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86995</xdr:rowOff>
    </xdr:from>
    <xdr:to xmlns:xdr="http://schemas.openxmlformats.org/drawingml/2006/spreadsheetDrawing">
      <xdr:col>46</xdr:col>
      <xdr:colOff>38100</xdr:colOff>
      <xdr:row>39</xdr:row>
      <xdr:rowOff>18415</xdr:rowOff>
    </xdr:to>
    <xdr:sp macro="" textlink="">
      <xdr:nvSpPr>
        <xdr:cNvPr id="313" name="楕円 312"/>
        <xdr:cNvSpPr/>
      </xdr:nvSpPr>
      <xdr:spPr>
        <a:xfrm>
          <a:off x="78422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4475" cy="248285"/>
    <xdr:sp macro="" textlink="">
      <xdr:nvSpPr>
        <xdr:cNvPr id="314" name="テキスト ボックス 313"/>
        <xdr:cNvSpPr txBox="1"/>
      </xdr:nvSpPr>
      <xdr:spPr>
        <a:xfrm>
          <a:off x="7768590" y="65519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86995</xdr:rowOff>
    </xdr:from>
    <xdr:to xmlns:xdr="http://schemas.openxmlformats.org/drawingml/2006/spreadsheetDrawing">
      <xdr:col>41</xdr:col>
      <xdr:colOff>101600</xdr:colOff>
      <xdr:row>39</xdr:row>
      <xdr:rowOff>18415</xdr:rowOff>
    </xdr:to>
    <xdr:sp macro="" textlink="">
      <xdr:nvSpPr>
        <xdr:cNvPr id="315" name="楕円 314"/>
        <xdr:cNvSpPr/>
      </xdr:nvSpPr>
      <xdr:spPr>
        <a:xfrm>
          <a:off x="70294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4475" cy="248285"/>
    <xdr:sp macro="" textlink="">
      <xdr:nvSpPr>
        <xdr:cNvPr id="316" name="テキスト ボックス 315"/>
        <xdr:cNvSpPr txBox="1"/>
      </xdr:nvSpPr>
      <xdr:spPr>
        <a:xfrm>
          <a:off x="6974840" y="655193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86995</xdr:rowOff>
    </xdr:from>
    <xdr:to xmlns:xdr="http://schemas.openxmlformats.org/drawingml/2006/spreadsheetDrawing">
      <xdr:col>36</xdr:col>
      <xdr:colOff>165100</xdr:colOff>
      <xdr:row>39</xdr:row>
      <xdr:rowOff>18415</xdr:rowOff>
    </xdr:to>
    <xdr:sp macro="" textlink="">
      <xdr:nvSpPr>
        <xdr:cNvPr id="317" name="楕円 316"/>
        <xdr:cNvSpPr/>
      </xdr:nvSpPr>
      <xdr:spPr>
        <a:xfrm>
          <a:off x="62357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171450</xdr:colOff>
      <xdr:row>39</xdr:row>
      <xdr:rowOff>10160</xdr:rowOff>
    </xdr:from>
    <xdr:ext cx="249555" cy="248285"/>
    <xdr:sp macro="" textlink="">
      <xdr:nvSpPr>
        <xdr:cNvPr id="318" name="テキスト ボックス 317"/>
        <xdr:cNvSpPr txBox="1"/>
      </xdr:nvSpPr>
      <xdr:spPr>
        <a:xfrm>
          <a:off x="6172200" y="655193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19" name="正方形/長方形 318"/>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0" name="正方形/長方形 319"/>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2" name="正方形/長方形 321"/>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4" name="正方形/長方形 323"/>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6" name="正方形/長方形 325"/>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4805" cy="220345"/>
    <xdr:sp macro="" textlink="">
      <xdr:nvSpPr>
        <xdr:cNvPr id="327" name="テキスト ボックス 326"/>
        <xdr:cNvSpPr txBox="1"/>
      </xdr:nvSpPr>
      <xdr:spPr>
        <a:xfrm>
          <a:off x="591820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8" name="直線コネクタ 327"/>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43180</xdr:rowOff>
    </xdr:from>
    <xdr:to xmlns:xdr="http://schemas.openxmlformats.org/drawingml/2006/spreadsheetDrawing">
      <xdr:col>59</xdr:col>
      <xdr:colOff>50800</xdr:colOff>
      <xdr:row>59</xdr:row>
      <xdr:rowOff>43180</xdr:rowOff>
    </xdr:to>
    <xdr:cxnSp macro="">
      <xdr:nvCxnSpPr>
        <xdr:cNvPr id="329" name="直線コネクタ 328"/>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72390</xdr:rowOff>
    </xdr:from>
    <xdr:ext cx="243840" cy="248285"/>
    <xdr:sp macro="" textlink="">
      <xdr:nvSpPr>
        <xdr:cNvPr id="330" name="テキスト ボックス 329"/>
        <xdr:cNvSpPr txBox="1"/>
      </xdr:nvSpPr>
      <xdr:spPr>
        <a:xfrm>
          <a:off x="5726430"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1" name="直線コネクタ 330"/>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34925</xdr:rowOff>
    </xdr:from>
    <xdr:ext cx="595630" cy="248285"/>
    <xdr:sp macro="" textlink="">
      <xdr:nvSpPr>
        <xdr:cNvPr id="332" name="テキスト ボックス 331"/>
        <xdr:cNvSpPr txBox="1"/>
      </xdr:nvSpPr>
      <xdr:spPr>
        <a:xfrm>
          <a:off x="5417820" y="94265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33" name="直線コネクタ 332"/>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165100</xdr:rowOff>
    </xdr:from>
    <xdr:ext cx="595630" cy="248285"/>
    <xdr:sp macro="" textlink="">
      <xdr:nvSpPr>
        <xdr:cNvPr id="334" name="テキスト ボックス 333"/>
        <xdr:cNvSpPr txBox="1"/>
      </xdr:nvSpPr>
      <xdr:spPr>
        <a:xfrm>
          <a:off x="5417820" y="9053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99060</xdr:rowOff>
    </xdr:from>
    <xdr:to xmlns:xdr="http://schemas.openxmlformats.org/drawingml/2006/spreadsheetDrawing">
      <xdr:col>59</xdr:col>
      <xdr:colOff>50800</xdr:colOff>
      <xdr:row>52</xdr:row>
      <xdr:rowOff>99060</xdr:rowOff>
    </xdr:to>
    <xdr:cxnSp macro="">
      <xdr:nvCxnSpPr>
        <xdr:cNvPr id="335" name="直線コネクタ 334"/>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128270</xdr:rowOff>
    </xdr:from>
    <xdr:ext cx="595630" cy="248285"/>
    <xdr:sp macro="" textlink="">
      <xdr:nvSpPr>
        <xdr:cNvPr id="336" name="テキスト ボックス 335"/>
        <xdr:cNvSpPr txBox="1"/>
      </xdr:nvSpPr>
      <xdr:spPr>
        <a:xfrm>
          <a:off x="5417820" y="86817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61595</xdr:rowOff>
    </xdr:from>
    <xdr:to xmlns:xdr="http://schemas.openxmlformats.org/drawingml/2006/spreadsheetDrawing">
      <xdr:col>59</xdr:col>
      <xdr:colOff>50800</xdr:colOff>
      <xdr:row>50</xdr:row>
      <xdr:rowOff>61595</xdr:rowOff>
    </xdr:to>
    <xdr:cxnSp macro="">
      <xdr:nvCxnSpPr>
        <xdr:cNvPr id="337" name="直線コネクタ 336"/>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90805</xdr:rowOff>
    </xdr:from>
    <xdr:ext cx="595630" cy="248285"/>
    <xdr:sp macro="" textlink="">
      <xdr:nvSpPr>
        <xdr:cNvPr id="338" name="テキスト ボックス 337"/>
        <xdr:cNvSpPr txBox="1"/>
      </xdr:nvSpPr>
      <xdr:spPr>
        <a:xfrm>
          <a:off x="5417820" y="83089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9" name="直線コネクタ 338"/>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5630" cy="248285"/>
    <xdr:sp macro="" textlink="">
      <xdr:nvSpPr>
        <xdr:cNvPr id="340" name="テキスト ボックス 339"/>
        <xdr:cNvSpPr txBox="1"/>
      </xdr:nvSpPr>
      <xdr:spPr>
        <a:xfrm>
          <a:off x="5417820" y="79362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1"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70485</xdr:rowOff>
    </xdr:from>
    <xdr:to xmlns:xdr="http://schemas.openxmlformats.org/drawingml/2006/spreadsheetDrawing">
      <xdr:col>54</xdr:col>
      <xdr:colOff>171450</xdr:colOff>
      <xdr:row>59</xdr:row>
      <xdr:rowOff>35560</xdr:rowOff>
    </xdr:to>
    <xdr:cxnSp macro="">
      <xdr:nvCxnSpPr>
        <xdr:cNvPr id="342" name="直線コネクタ 341"/>
        <xdr:cNvCxnSpPr/>
      </xdr:nvCxnSpPr>
      <xdr:spPr>
        <a:xfrm flipV="1">
          <a:off x="9429750" y="862393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39370</xdr:rowOff>
    </xdr:from>
    <xdr:ext cx="464820" cy="253365"/>
    <xdr:sp macro="" textlink="">
      <xdr:nvSpPr>
        <xdr:cNvPr id="343" name="農林水産業費最小値テキスト"/>
        <xdr:cNvSpPr txBox="1"/>
      </xdr:nvSpPr>
      <xdr:spPr>
        <a:xfrm>
          <a:off x="9480550" y="993394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35560</xdr:rowOff>
    </xdr:from>
    <xdr:to xmlns:xdr="http://schemas.openxmlformats.org/drawingml/2006/spreadsheetDrawing">
      <xdr:col>55</xdr:col>
      <xdr:colOff>88900</xdr:colOff>
      <xdr:row>59</xdr:row>
      <xdr:rowOff>35560</xdr:rowOff>
    </xdr:to>
    <xdr:cxnSp macro="">
      <xdr:nvCxnSpPr>
        <xdr:cNvPr id="344" name="直線コネクタ 343"/>
        <xdr:cNvCxnSpPr/>
      </xdr:nvCxnSpPr>
      <xdr:spPr>
        <a:xfrm>
          <a:off x="9359900" y="9930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17780</xdr:rowOff>
    </xdr:from>
    <xdr:ext cx="593725" cy="252730"/>
    <xdr:sp macro="" textlink="">
      <xdr:nvSpPr>
        <xdr:cNvPr id="345" name="農林水産業費最大値テキスト"/>
        <xdr:cNvSpPr txBox="1"/>
      </xdr:nvSpPr>
      <xdr:spPr>
        <a:xfrm>
          <a:off x="9480550" y="840359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352,804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70485</xdr:rowOff>
    </xdr:from>
    <xdr:to xmlns:xdr="http://schemas.openxmlformats.org/drawingml/2006/spreadsheetDrawing">
      <xdr:col>55</xdr:col>
      <xdr:colOff>88900</xdr:colOff>
      <xdr:row>51</xdr:row>
      <xdr:rowOff>70485</xdr:rowOff>
    </xdr:to>
    <xdr:cxnSp macro="">
      <xdr:nvCxnSpPr>
        <xdr:cNvPr id="346" name="直線コネクタ 345"/>
        <xdr:cNvCxnSpPr/>
      </xdr:nvCxnSpPr>
      <xdr:spPr>
        <a:xfrm>
          <a:off x="9359900" y="8623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19050</xdr:rowOff>
    </xdr:from>
    <xdr:to xmlns:xdr="http://schemas.openxmlformats.org/drawingml/2006/spreadsheetDrawing">
      <xdr:col>55</xdr:col>
      <xdr:colOff>0</xdr:colOff>
      <xdr:row>59</xdr:row>
      <xdr:rowOff>20320</xdr:rowOff>
    </xdr:to>
    <xdr:cxnSp macro="">
      <xdr:nvCxnSpPr>
        <xdr:cNvPr id="347" name="直線コネクタ 346"/>
        <xdr:cNvCxnSpPr/>
      </xdr:nvCxnSpPr>
      <xdr:spPr>
        <a:xfrm flipV="1">
          <a:off x="8686800" y="991362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5715</xdr:rowOff>
    </xdr:from>
    <xdr:ext cx="529590" cy="253365"/>
    <xdr:sp macro="" textlink="">
      <xdr:nvSpPr>
        <xdr:cNvPr id="348" name="農林水産業費平均値テキスト"/>
        <xdr:cNvSpPr txBox="1"/>
      </xdr:nvSpPr>
      <xdr:spPr>
        <a:xfrm>
          <a:off x="9480550" y="9565005"/>
          <a:ext cx="529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151130</xdr:rowOff>
    </xdr:from>
    <xdr:to xmlns:xdr="http://schemas.openxmlformats.org/drawingml/2006/spreadsheetDrawing">
      <xdr:col>55</xdr:col>
      <xdr:colOff>50800</xdr:colOff>
      <xdr:row>58</xdr:row>
      <xdr:rowOff>83185</xdr:rowOff>
    </xdr:to>
    <xdr:sp macro="" textlink="">
      <xdr:nvSpPr>
        <xdr:cNvPr id="349" name="フローチャート: 判断 348"/>
        <xdr:cNvSpPr/>
      </xdr:nvSpPr>
      <xdr:spPr>
        <a:xfrm>
          <a:off x="9398000" y="97104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59</xdr:row>
      <xdr:rowOff>17145</xdr:rowOff>
    </xdr:from>
    <xdr:to xmlns:xdr="http://schemas.openxmlformats.org/drawingml/2006/spreadsheetDrawing">
      <xdr:col>50</xdr:col>
      <xdr:colOff>114300</xdr:colOff>
      <xdr:row>59</xdr:row>
      <xdr:rowOff>20320</xdr:rowOff>
    </xdr:to>
    <xdr:cxnSp macro="">
      <xdr:nvCxnSpPr>
        <xdr:cNvPr id="350" name="直線コネクタ 349"/>
        <xdr:cNvCxnSpPr/>
      </xdr:nvCxnSpPr>
      <xdr:spPr>
        <a:xfrm>
          <a:off x="7886700" y="991171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140335</xdr:rowOff>
    </xdr:from>
    <xdr:to xmlns:xdr="http://schemas.openxmlformats.org/drawingml/2006/spreadsheetDrawing">
      <xdr:col>50</xdr:col>
      <xdr:colOff>165100</xdr:colOff>
      <xdr:row>58</xdr:row>
      <xdr:rowOff>71755</xdr:rowOff>
    </xdr:to>
    <xdr:sp macro="" textlink="">
      <xdr:nvSpPr>
        <xdr:cNvPr id="351" name="フローチャート: 判断 350"/>
        <xdr:cNvSpPr/>
      </xdr:nvSpPr>
      <xdr:spPr>
        <a:xfrm>
          <a:off x="8636000" y="96996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88265</xdr:rowOff>
    </xdr:from>
    <xdr:ext cx="534670" cy="248285"/>
    <xdr:sp macro="" textlink="">
      <xdr:nvSpPr>
        <xdr:cNvPr id="352" name="テキスト ボックス 351"/>
        <xdr:cNvSpPr txBox="1"/>
      </xdr:nvSpPr>
      <xdr:spPr>
        <a:xfrm>
          <a:off x="8438515" y="94799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17145</xdr:rowOff>
    </xdr:from>
    <xdr:to xmlns:xdr="http://schemas.openxmlformats.org/drawingml/2006/spreadsheetDrawing">
      <xdr:col>45</xdr:col>
      <xdr:colOff>171450</xdr:colOff>
      <xdr:row>59</xdr:row>
      <xdr:rowOff>22225</xdr:rowOff>
    </xdr:to>
    <xdr:cxnSp macro="">
      <xdr:nvCxnSpPr>
        <xdr:cNvPr id="353" name="直線コネクタ 352"/>
        <xdr:cNvCxnSpPr/>
      </xdr:nvCxnSpPr>
      <xdr:spPr>
        <a:xfrm flipV="1">
          <a:off x="7080250" y="991171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162560</xdr:rowOff>
    </xdr:from>
    <xdr:to xmlns:xdr="http://schemas.openxmlformats.org/drawingml/2006/spreadsheetDrawing">
      <xdr:col>46</xdr:col>
      <xdr:colOff>38100</xdr:colOff>
      <xdr:row>58</xdr:row>
      <xdr:rowOff>94615</xdr:rowOff>
    </xdr:to>
    <xdr:sp macro="" textlink="">
      <xdr:nvSpPr>
        <xdr:cNvPr id="354" name="フローチャート: 判断 353"/>
        <xdr:cNvSpPr/>
      </xdr:nvSpPr>
      <xdr:spPr>
        <a:xfrm>
          <a:off x="7842250" y="97218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110490</xdr:rowOff>
    </xdr:from>
    <xdr:ext cx="529590" cy="253365"/>
    <xdr:sp macro="" textlink="">
      <xdr:nvSpPr>
        <xdr:cNvPr id="355" name="テキスト ボックス 354"/>
        <xdr:cNvSpPr txBox="1"/>
      </xdr:nvSpPr>
      <xdr:spPr>
        <a:xfrm>
          <a:off x="7644765" y="950214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163195</xdr:rowOff>
    </xdr:from>
    <xdr:to xmlns:xdr="http://schemas.openxmlformats.org/drawingml/2006/spreadsheetDrawing">
      <xdr:col>41</xdr:col>
      <xdr:colOff>50800</xdr:colOff>
      <xdr:row>59</xdr:row>
      <xdr:rowOff>22225</xdr:rowOff>
    </xdr:to>
    <xdr:cxnSp macro="">
      <xdr:nvCxnSpPr>
        <xdr:cNvPr id="356" name="直線コネクタ 355"/>
        <xdr:cNvCxnSpPr/>
      </xdr:nvCxnSpPr>
      <xdr:spPr>
        <a:xfrm>
          <a:off x="6286500" y="9890125"/>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153035</xdr:rowOff>
    </xdr:from>
    <xdr:to xmlns:xdr="http://schemas.openxmlformats.org/drawingml/2006/spreadsheetDrawing">
      <xdr:col>41</xdr:col>
      <xdr:colOff>101600</xdr:colOff>
      <xdr:row>58</xdr:row>
      <xdr:rowOff>85090</xdr:rowOff>
    </xdr:to>
    <xdr:sp macro="" textlink="">
      <xdr:nvSpPr>
        <xdr:cNvPr id="357" name="フローチャート: 判断 356"/>
        <xdr:cNvSpPr/>
      </xdr:nvSpPr>
      <xdr:spPr>
        <a:xfrm>
          <a:off x="7029450" y="9712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100965</xdr:rowOff>
    </xdr:from>
    <xdr:ext cx="529590" cy="253365"/>
    <xdr:sp macro="" textlink="">
      <xdr:nvSpPr>
        <xdr:cNvPr id="358" name="テキスト ボックス 357"/>
        <xdr:cNvSpPr txBox="1"/>
      </xdr:nvSpPr>
      <xdr:spPr>
        <a:xfrm>
          <a:off x="6851015" y="949261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161290</xdr:rowOff>
    </xdr:from>
    <xdr:to xmlns:xdr="http://schemas.openxmlformats.org/drawingml/2006/spreadsheetDrawing">
      <xdr:col>36</xdr:col>
      <xdr:colOff>165100</xdr:colOff>
      <xdr:row>58</xdr:row>
      <xdr:rowOff>92710</xdr:rowOff>
    </xdr:to>
    <xdr:sp macro="" textlink="">
      <xdr:nvSpPr>
        <xdr:cNvPr id="359" name="フローチャート: 判断 358"/>
        <xdr:cNvSpPr/>
      </xdr:nvSpPr>
      <xdr:spPr>
        <a:xfrm>
          <a:off x="6235700" y="9720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108585</xdr:rowOff>
    </xdr:from>
    <xdr:ext cx="534670" cy="248285"/>
    <xdr:sp macro="" textlink="">
      <xdr:nvSpPr>
        <xdr:cNvPr id="360" name="テキスト ボックス 359"/>
        <xdr:cNvSpPr txBox="1"/>
      </xdr:nvSpPr>
      <xdr:spPr>
        <a:xfrm>
          <a:off x="6038215" y="95002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1" name="テキスト ボックス 360"/>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2" name="テキスト ボックス 361"/>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3" name="テキスト ボックス 362"/>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6920" cy="253365"/>
    <xdr:sp macro="" textlink="">
      <xdr:nvSpPr>
        <xdr:cNvPr id="364" name="テキスト ボックス 363"/>
        <xdr:cNvSpPr txBox="1"/>
      </xdr:nvSpPr>
      <xdr:spPr>
        <a:xfrm>
          <a:off x="69088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5" name="テキスト ボックス 364"/>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137160</xdr:rowOff>
    </xdr:from>
    <xdr:to xmlns:xdr="http://schemas.openxmlformats.org/drawingml/2006/spreadsheetDrawing">
      <xdr:col>55</xdr:col>
      <xdr:colOff>50800</xdr:colOff>
      <xdr:row>59</xdr:row>
      <xdr:rowOff>69215</xdr:rowOff>
    </xdr:to>
    <xdr:sp macro="" textlink="">
      <xdr:nvSpPr>
        <xdr:cNvPr id="366" name="楕円 365"/>
        <xdr:cNvSpPr/>
      </xdr:nvSpPr>
      <xdr:spPr>
        <a:xfrm>
          <a:off x="9398000" y="98640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53975</xdr:rowOff>
    </xdr:from>
    <xdr:ext cx="464820" cy="248285"/>
    <xdr:sp macro="" textlink="">
      <xdr:nvSpPr>
        <xdr:cNvPr id="367" name="農林水産業費該当値テキスト"/>
        <xdr:cNvSpPr txBox="1"/>
      </xdr:nvSpPr>
      <xdr:spPr>
        <a:xfrm>
          <a:off x="9480550" y="9780905"/>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138430</xdr:rowOff>
    </xdr:from>
    <xdr:to xmlns:xdr="http://schemas.openxmlformats.org/drawingml/2006/spreadsheetDrawing">
      <xdr:col>50</xdr:col>
      <xdr:colOff>165100</xdr:colOff>
      <xdr:row>59</xdr:row>
      <xdr:rowOff>70485</xdr:rowOff>
    </xdr:to>
    <xdr:sp macro="" textlink="">
      <xdr:nvSpPr>
        <xdr:cNvPr id="368" name="楕円 367"/>
        <xdr:cNvSpPr/>
      </xdr:nvSpPr>
      <xdr:spPr>
        <a:xfrm>
          <a:off x="8636000" y="98653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61595</xdr:rowOff>
    </xdr:from>
    <xdr:ext cx="469900" cy="253365"/>
    <xdr:sp macro="" textlink="">
      <xdr:nvSpPr>
        <xdr:cNvPr id="369" name="テキスト ボックス 368"/>
        <xdr:cNvSpPr txBox="1"/>
      </xdr:nvSpPr>
      <xdr:spPr>
        <a:xfrm>
          <a:off x="8470900" y="9956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134620</xdr:rowOff>
    </xdr:from>
    <xdr:to xmlns:xdr="http://schemas.openxmlformats.org/drawingml/2006/spreadsheetDrawing">
      <xdr:col>46</xdr:col>
      <xdr:colOff>38100</xdr:colOff>
      <xdr:row>59</xdr:row>
      <xdr:rowOff>66675</xdr:rowOff>
    </xdr:to>
    <xdr:sp macro="" textlink="">
      <xdr:nvSpPr>
        <xdr:cNvPr id="370" name="楕円 369"/>
        <xdr:cNvSpPr/>
      </xdr:nvSpPr>
      <xdr:spPr>
        <a:xfrm>
          <a:off x="7842250" y="98615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57785</xdr:rowOff>
    </xdr:from>
    <xdr:ext cx="469900" cy="253365"/>
    <xdr:sp macro="" textlink="">
      <xdr:nvSpPr>
        <xdr:cNvPr id="371" name="テキスト ボックス 370"/>
        <xdr:cNvSpPr txBox="1"/>
      </xdr:nvSpPr>
      <xdr:spPr>
        <a:xfrm>
          <a:off x="7677150" y="9952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140335</xdr:rowOff>
    </xdr:from>
    <xdr:to xmlns:xdr="http://schemas.openxmlformats.org/drawingml/2006/spreadsheetDrawing">
      <xdr:col>41</xdr:col>
      <xdr:colOff>101600</xdr:colOff>
      <xdr:row>59</xdr:row>
      <xdr:rowOff>72390</xdr:rowOff>
    </xdr:to>
    <xdr:sp macro="" textlink="">
      <xdr:nvSpPr>
        <xdr:cNvPr id="372" name="楕円 371"/>
        <xdr:cNvSpPr/>
      </xdr:nvSpPr>
      <xdr:spPr>
        <a:xfrm>
          <a:off x="7029450" y="9867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62865</xdr:rowOff>
    </xdr:from>
    <xdr:ext cx="469900" cy="253365"/>
    <xdr:sp macro="" textlink="">
      <xdr:nvSpPr>
        <xdr:cNvPr id="373" name="テキスト ボックス 372"/>
        <xdr:cNvSpPr txBox="1"/>
      </xdr:nvSpPr>
      <xdr:spPr>
        <a:xfrm>
          <a:off x="6864350" y="9957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113665</xdr:rowOff>
    </xdr:from>
    <xdr:to xmlns:xdr="http://schemas.openxmlformats.org/drawingml/2006/spreadsheetDrawing">
      <xdr:col>36</xdr:col>
      <xdr:colOff>165100</xdr:colOff>
      <xdr:row>59</xdr:row>
      <xdr:rowOff>45085</xdr:rowOff>
    </xdr:to>
    <xdr:sp macro="" textlink="">
      <xdr:nvSpPr>
        <xdr:cNvPr id="374" name="楕円 373"/>
        <xdr:cNvSpPr/>
      </xdr:nvSpPr>
      <xdr:spPr>
        <a:xfrm>
          <a:off x="6235700" y="9840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36830</xdr:rowOff>
    </xdr:from>
    <xdr:ext cx="534670" cy="248285"/>
    <xdr:sp macro="" textlink="">
      <xdr:nvSpPr>
        <xdr:cNvPr id="375" name="テキスト ボックス 374"/>
        <xdr:cNvSpPr txBox="1"/>
      </xdr:nvSpPr>
      <xdr:spPr>
        <a:xfrm>
          <a:off x="6038215" y="993140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6" name="正方形/長方形 375"/>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7" name="正方形/長方形 376"/>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9" name="正方形/長方形 378"/>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1" name="正方形/長方形 380"/>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3" name="正方形/長方形 382"/>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4805" cy="220345"/>
    <xdr:sp macro="" textlink="">
      <xdr:nvSpPr>
        <xdr:cNvPr id="384" name="テキスト ボックス 383"/>
        <xdr:cNvSpPr txBox="1"/>
      </xdr:nvSpPr>
      <xdr:spPr>
        <a:xfrm>
          <a:off x="5918200" y="112414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5" name="直線コネクタ 384"/>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86" name="直線コネクタ 385"/>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43840" cy="248285"/>
    <xdr:sp macro="" textlink="">
      <xdr:nvSpPr>
        <xdr:cNvPr id="387" name="テキスト ボックス 386"/>
        <xdr:cNvSpPr txBox="1"/>
      </xdr:nvSpPr>
      <xdr:spPr>
        <a:xfrm>
          <a:off x="572643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88" name="直線コネクタ 387"/>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34925</xdr:rowOff>
    </xdr:from>
    <xdr:ext cx="595630" cy="248285"/>
    <xdr:sp macro="" textlink="">
      <xdr:nvSpPr>
        <xdr:cNvPr id="389" name="テキスト ボックス 388"/>
        <xdr:cNvSpPr txBox="1"/>
      </xdr:nvSpPr>
      <xdr:spPr>
        <a:xfrm>
          <a:off x="5417820" y="127793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0" name="直線コネクタ 389"/>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165100</xdr:rowOff>
    </xdr:from>
    <xdr:ext cx="595630" cy="248285"/>
    <xdr:sp macro="" textlink="">
      <xdr:nvSpPr>
        <xdr:cNvPr id="391" name="テキスト ボックス 390"/>
        <xdr:cNvSpPr txBox="1"/>
      </xdr:nvSpPr>
      <xdr:spPr>
        <a:xfrm>
          <a:off x="5417820" y="124066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99060</xdr:rowOff>
    </xdr:from>
    <xdr:to xmlns:xdr="http://schemas.openxmlformats.org/drawingml/2006/spreadsheetDrawing">
      <xdr:col>59</xdr:col>
      <xdr:colOff>50800</xdr:colOff>
      <xdr:row>72</xdr:row>
      <xdr:rowOff>99060</xdr:rowOff>
    </xdr:to>
    <xdr:cxnSp macro="">
      <xdr:nvCxnSpPr>
        <xdr:cNvPr id="392" name="直線コネクタ 391"/>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128270</xdr:rowOff>
    </xdr:from>
    <xdr:ext cx="595630" cy="248285"/>
    <xdr:sp macro="" textlink="">
      <xdr:nvSpPr>
        <xdr:cNvPr id="393" name="テキスト ボックス 392"/>
        <xdr:cNvSpPr txBox="1"/>
      </xdr:nvSpPr>
      <xdr:spPr>
        <a:xfrm>
          <a:off x="5417820" y="120345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61595</xdr:rowOff>
    </xdr:from>
    <xdr:to xmlns:xdr="http://schemas.openxmlformats.org/drawingml/2006/spreadsheetDrawing">
      <xdr:col>59</xdr:col>
      <xdr:colOff>50800</xdr:colOff>
      <xdr:row>70</xdr:row>
      <xdr:rowOff>61595</xdr:rowOff>
    </xdr:to>
    <xdr:cxnSp macro="">
      <xdr:nvCxnSpPr>
        <xdr:cNvPr id="394" name="直線コネクタ 393"/>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90805</xdr:rowOff>
    </xdr:from>
    <xdr:ext cx="595630" cy="248285"/>
    <xdr:sp macro="" textlink="">
      <xdr:nvSpPr>
        <xdr:cNvPr id="395" name="テキスト ボックス 394"/>
        <xdr:cNvSpPr txBox="1"/>
      </xdr:nvSpPr>
      <xdr:spPr>
        <a:xfrm>
          <a:off x="5417820" y="116617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6" name="直線コネクタ 395"/>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5630" cy="248285"/>
    <xdr:sp macro="" textlink="">
      <xdr:nvSpPr>
        <xdr:cNvPr id="397" name="テキスト ボックス 396"/>
        <xdr:cNvSpPr txBox="1"/>
      </xdr:nvSpPr>
      <xdr:spPr>
        <a:xfrm>
          <a:off x="541782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8"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5080</xdr:rowOff>
    </xdr:from>
    <xdr:to xmlns:xdr="http://schemas.openxmlformats.org/drawingml/2006/spreadsheetDrawing">
      <xdr:col>54</xdr:col>
      <xdr:colOff>171450</xdr:colOff>
      <xdr:row>79</xdr:row>
      <xdr:rowOff>40005</xdr:rowOff>
    </xdr:to>
    <xdr:cxnSp macro="">
      <xdr:nvCxnSpPr>
        <xdr:cNvPr id="399" name="直線コネクタ 398"/>
        <xdr:cNvCxnSpPr/>
      </xdr:nvCxnSpPr>
      <xdr:spPr>
        <a:xfrm flipV="1">
          <a:off x="9429750" y="1191133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43815</xdr:rowOff>
    </xdr:from>
    <xdr:ext cx="373380" cy="252730"/>
    <xdr:sp macro="" textlink="">
      <xdr:nvSpPr>
        <xdr:cNvPr id="400" name="商工費最小値テキスト"/>
        <xdr:cNvSpPr txBox="1"/>
      </xdr:nvSpPr>
      <xdr:spPr>
        <a:xfrm>
          <a:off x="9480550" y="13291185"/>
          <a:ext cx="3733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40005</xdr:rowOff>
    </xdr:from>
    <xdr:to xmlns:xdr="http://schemas.openxmlformats.org/drawingml/2006/spreadsheetDrawing">
      <xdr:col>55</xdr:col>
      <xdr:colOff>88900</xdr:colOff>
      <xdr:row>79</xdr:row>
      <xdr:rowOff>40005</xdr:rowOff>
    </xdr:to>
    <xdr:cxnSp macro="">
      <xdr:nvCxnSpPr>
        <xdr:cNvPr id="401" name="直線コネクタ 400"/>
        <xdr:cNvCxnSpPr/>
      </xdr:nvCxnSpPr>
      <xdr:spPr>
        <a:xfrm>
          <a:off x="9359900" y="13287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120015</xdr:rowOff>
    </xdr:from>
    <xdr:ext cx="593725" cy="253365"/>
    <xdr:sp macro="" textlink="">
      <xdr:nvSpPr>
        <xdr:cNvPr id="402" name="商工費最大値テキスト"/>
        <xdr:cNvSpPr txBox="1"/>
      </xdr:nvSpPr>
      <xdr:spPr>
        <a:xfrm>
          <a:off x="9480550" y="1169098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370,389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5080</xdr:rowOff>
    </xdr:from>
    <xdr:to xmlns:xdr="http://schemas.openxmlformats.org/drawingml/2006/spreadsheetDrawing">
      <xdr:col>55</xdr:col>
      <xdr:colOff>88900</xdr:colOff>
      <xdr:row>71</xdr:row>
      <xdr:rowOff>5080</xdr:rowOff>
    </xdr:to>
    <xdr:cxnSp macro="">
      <xdr:nvCxnSpPr>
        <xdr:cNvPr id="403" name="直線コネクタ 402"/>
        <xdr:cNvCxnSpPr/>
      </xdr:nvCxnSpPr>
      <xdr:spPr>
        <a:xfrm>
          <a:off x="9359900" y="11911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142875</xdr:rowOff>
    </xdr:from>
    <xdr:to xmlns:xdr="http://schemas.openxmlformats.org/drawingml/2006/spreadsheetDrawing">
      <xdr:col>55</xdr:col>
      <xdr:colOff>0</xdr:colOff>
      <xdr:row>78</xdr:row>
      <xdr:rowOff>165100</xdr:rowOff>
    </xdr:to>
    <xdr:cxnSp macro="">
      <xdr:nvCxnSpPr>
        <xdr:cNvPr id="404" name="直線コネクタ 403"/>
        <xdr:cNvCxnSpPr/>
      </xdr:nvCxnSpPr>
      <xdr:spPr>
        <a:xfrm flipV="1">
          <a:off x="8686800" y="13222605"/>
          <a:ext cx="742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13970</xdr:rowOff>
    </xdr:from>
    <xdr:ext cx="529590" cy="248285"/>
    <xdr:sp macro="" textlink="">
      <xdr:nvSpPr>
        <xdr:cNvPr id="405" name="商工費平均値テキスト"/>
        <xdr:cNvSpPr txBox="1"/>
      </xdr:nvSpPr>
      <xdr:spPr>
        <a:xfrm>
          <a:off x="9480550" y="12926060"/>
          <a:ext cx="5295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158750</xdr:rowOff>
    </xdr:from>
    <xdr:to xmlns:xdr="http://schemas.openxmlformats.org/drawingml/2006/spreadsheetDrawing">
      <xdr:col>55</xdr:col>
      <xdr:colOff>50800</xdr:colOff>
      <xdr:row>78</xdr:row>
      <xdr:rowOff>90170</xdr:rowOff>
    </xdr:to>
    <xdr:sp macro="" textlink="">
      <xdr:nvSpPr>
        <xdr:cNvPr id="406" name="フローチャート: 判断 405"/>
        <xdr:cNvSpPr/>
      </xdr:nvSpPr>
      <xdr:spPr>
        <a:xfrm>
          <a:off x="9398000" y="130708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158750</xdr:rowOff>
    </xdr:from>
    <xdr:to xmlns:xdr="http://schemas.openxmlformats.org/drawingml/2006/spreadsheetDrawing">
      <xdr:col>50</xdr:col>
      <xdr:colOff>114300</xdr:colOff>
      <xdr:row>78</xdr:row>
      <xdr:rowOff>165100</xdr:rowOff>
    </xdr:to>
    <xdr:cxnSp macro="">
      <xdr:nvCxnSpPr>
        <xdr:cNvPr id="407" name="直線コネクタ 406"/>
        <xdr:cNvCxnSpPr/>
      </xdr:nvCxnSpPr>
      <xdr:spPr>
        <a:xfrm>
          <a:off x="7886700" y="1323848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10795</xdr:rowOff>
    </xdr:from>
    <xdr:to xmlns:xdr="http://schemas.openxmlformats.org/drawingml/2006/spreadsheetDrawing">
      <xdr:col>50</xdr:col>
      <xdr:colOff>165100</xdr:colOff>
      <xdr:row>78</xdr:row>
      <xdr:rowOff>109855</xdr:rowOff>
    </xdr:to>
    <xdr:sp macro="" textlink="">
      <xdr:nvSpPr>
        <xdr:cNvPr id="408" name="フローチャート: 判断 407"/>
        <xdr:cNvSpPr/>
      </xdr:nvSpPr>
      <xdr:spPr>
        <a:xfrm>
          <a:off x="8636000" y="13090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126365</xdr:rowOff>
    </xdr:from>
    <xdr:ext cx="534670" cy="248285"/>
    <xdr:sp macro="" textlink="">
      <xdr:nvSpPr>
        <xdr:cNvPr id="409" name="テキスト ボックス 408"/>
        <xdr:cNvSpPr txBox="1"/>
      </xdr:nvSpPr>
      <xdr:spPr>
        <a:xfrm>
          <a:off x="8438515" y="128708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158750</xdr:rowOff>
    </xdr:from>
    <xdr:to xmlns:xdr="http://schemas.openxmlformats.org/drawingml/2006/spreadsheetDrawing">
      <xdr:col>45</xdr:col>
      <xdr:colOff>171450</xdr:colOff>
      <xdr:row>79</xdr:row>
      <xdr:rowOff>31750</xdr:rowOff>
    </xdr:to>
    <xdr:cxnSp macro="">
      <xdr:nvCxnSpPr>
        <xdr:cNvPr id="410" name="直線コネクタ 409"/>
        <xdr:cNvCxnSpPr/>
      </xdr:nvCxnSpPr>
      <xdr:spPr>
        <a:xfrm flipV="1">
          <a:off x="7080250" y="1323848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13970</xdr:rowOff>
    </xdr:from>
    <xdr:to xmlns:xdr="http://schemas.openxmlformats.org/drawingml/2006/spreadsheetDrawing">
      <xdr:col>46</xdr:col>
      <xdr:colOff>38100</xdr:colOff>
      <xdr:row>78</xdr:row>
      <xdr:rowOff>113030</xdr:rowOff>
    </xdr:to>
    <xdr:sp macro="" textlink="">
      <xdr:nvSpPr>
        <xdr:cNvPr id="411" name="フローチャート: 判断 410"/>
        <xdr:cNvSpPr/>
      </xdr:nvSpPr>
      <xdr:spPr>
        <a:xfrm>
          <a:off x="7842250" y="130937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128905</xdr:rowOff>
    </xdr:from>
    <xdr:ext cx="529590" cy="253365"/>
    <xdr:sp macro="" textlink="">
      <xdr:nvSpPr>
        <xdr:cNvPr id="412" name="テキスト ボックス 411"/>
        <xdr:cNvSpPr txBox="1"/>
      </xdr:nvSpPr>
      <xdr:spPr>
        <a:xfrm>
          <a:off x="7644765" y="128733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31750</xdr:rowOff>
    </xdr:from>
    <xdr:to xmlns:xdr="http://schemas.openxmlformats.org/drawingml/2006/spreadsheetDrawing">
      <xdr:col>41</xdr:col>
      <xdr:colOff>50800</xdr:colOff>
      <xdr:row>79</xdr:row>
      <xdr:rowOff>36830</xdr:rowOff>
    </xdr:to>
    <xdr:cxnSp macro="">
      <xdr:nvCxnSpPr>
        <xdr:cNvPr id="413" name="直線コネクタ 412"/>
        <xdr:cNvCxnSpPr/>
      </xdr:nvCxnSpPr>
      <xdr:spPr>
        <a:xfrm flipV="1">
          <a:off x="6286500" y="1327912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26670</xdr:rowOff>
    </xdr:from>
    <xdr:to xmlns:xdr="http://schemas.openxmlformats.org/drawingml/2006/spreadsheetDrawing">
      <xdr:col>41</xdr:col>
      <xdr:colOff>101600</xdr:colOff>
      <xdr:row>78</xdr:row>
      <xdr:rowOff>126365</xdr:rowOff>
    </xdr:to>
    <xdr:sp macro="" textlink="">
      <xdr:nvSpPr>
        <xdr:cNvPr id="414" name="フローチャート: 判断 413"/>
        <xdr:cNvSpPr/>
      </xdr:nvSpPr>
      <xdr:spPr>
        <a:xfrm>
          <a:off x="7029450" y="13106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142240</xdr:rowOff>
    </xdr:from>
    <xdr:ext cx="529590" cy="248285"/>
    <xdr:sp macro="" textlink="">
      <xdr:nvSpPr>
        <xdr:cNvPr id="415" name="テキスト ボックス 414"/>
        <xdr:cNvSpPr txBox="1"/>
      </xdr:nvSpPr>
      <xdr:spPr>
        <a:xfrm>
          <a:off x="6851015" y="1288669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52070</xdr:rowOff>
    </xdr:from>
    <xdr:to xmlns:xdr="http://schemas.openxmlformats.org/drawingml/2006/spreadsheetDrawing">
      <xdr:col>36</xdr:col>
      <xdr:colOff>165100</xdr:colOff>
      <xdr:row>78</xdr:row>
      <xdr:rowOff>151130</xdr:rowOff>
    </xdr:to>
    <xdr:sp macro="" textlink="">
      <xdr:nvSpPr>
        <xdr:cNvPr id="416" name="フローチャート: 判断 415"/>
        <xdr:cNvSpPr/>
      </xdr:nvSpPr>
      <xdr:spPr>
        <a:xfrm>
          <a:off x="6235700" y="13131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0</xdr:rowOff>
    </xdr:from>
    <xdr:ext cx="534670" cy="253365"/>
    <xdr:sp macro="" textlink="">
      <xdr:nvSpPr>
        <xdr:cNvPr id="417" name="テキスト ボックス 416"/>
        <xdr:cNvSpPr txBox="1"/>
      </xdr:nvSpPr>
      <xdr:spPr>
        <a:xfrm>
          <a:off x="6038215" y="129120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8" name="テキスト ボックス 417"/>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19" name="テキスト ボックス 418"/>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0" name="テキスト ボックス 419"/>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6920" cy="253365"/>
    <xdr:sp macro="" textlink="">
      <xdr:nvSpPr>
        <xdr:cNvPr id="421" name="テキスト ボックス 420"/>
        <xdr:cNvSpPr txBox="1"/>
      </xdr:nvSpPr>
      <xdr:spPr>
        <a:xfrm>
          <a:off x="69088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2" name="テキスト ボックス 421"/>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93345</xdr:rowOff>
    </xdr:from>
    <xdr:to xmlns:xdr="http://schemas.openxmlformats.org/drawingml/2006/spreadsheetDrawing">
      <xdr:col>55</xdr:col>
      <xdr:colOff>50800</xdr:colOff>
      <xdr:row>79</xdr:row>
      <xdr:rowOff>24765</xdr:rowOff>
    </xdr:to>
    <xdr:sp macro="" textlink="">
      <xdr:nvSpPr>
        <xdr:cNvPr id="423" name="楕円 422"/>
        <xdr:cNvSpPr/>
      </xdr:nvSpPr>
      <xdr:spPr>
        <a:xfrm>
          <a:off x="9398000" y="131730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10160</xdr:rowOff>
    </xdr:from>
    <xdr:ext cx="529590" cy="248285"/>
    <xdr:sp macro="" textlink="">
      <xdr:nvSpPr>
        <xdr:cNvPr id="424" name="商工費該当値テキスト"/>
        <xdr:cNvSpPr txBox="1"/>
      </xdr:nvSpPr>
      <xdr:spPr>
        <a:xfrm>
          <a:off x="9480550" y="1308989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115570</xdr:rowOff>
    </xdr:from>
    <xdr:to xmlns:xdr="http://schemas.openxmlformats.org/drawingml/2006/spreadsheetDrawing">
      <xdr:col>50</xdr:col>
      <xdr:colOff>165100</xdr:colOff>
      <xdr:row>79</xdr:row>
      <xdr:rowOff>47625</xdr:rowOff>
    </xdr:to>
    <xdr:sp macro="" textlink="">
      <xdr:nvSpPr>
        <xdr:cNvPr id="425" name="楕円 424"/>
        <xdr:cNvSpPr/>
      </xdr:nvSpPr>
      <xdr:spPr>
        <a:xfrm>
          <a:off x="8636000" y="131953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38735</xdr:rowOff>
    </xdr:from>
    <xdr:ext cx="534670" cy="253365"/>
    <xdr:sp macro="" textlink="">
      <xdr:nvSpPr>
        <xdr:cNvPr id="426" name="テキスト ボックス 425"/>
        <xdr:cNvSpPr txBox="1"/>
      </xdr:nvSpPr>
      <xdr:spPr>
        <a:xfrm>
          <a:off x="8438515" y="132861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108585</xdr:rowOff>
    </xdr:from>
    <xdr:to xmlns:xdr="http://schemas.openxmlformats.org/drawingml/2006/spreadsheetDrawing">
      <xdr:col>46</xdr:col>
      <xdr:colOff>38100</xdr:colOff>
      <xdr:row>79</xdr:row>
      <xdr:rowOff>40005</xdr:rowOff>
    </xdr:to>
    <xdr:sp macro="" textlink="">
      <xdr:nvSpPr>
        <xdr:cNvPr id="427" name="楕円 426"/>
        <xdr:cNvSpPr/>
      </xdr:nvSpPr>
      <xdr:spPr>
        <a:xfrm>
          <a:off x="7842250" y="131883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31750</xdr:rowOff>
    </xdr:from>
    <xdr:ext cx="529590" cy="248285"/>
    <xdr:sp macro="" textlink="">
      <xdr:nvSpPr>
        <xdr:cNvPr id="428" name="テキスト ボックス 427"/>
        <xdr:cNvSpPr txBox="1"/>
      </xdr:nvSpPr>
      <xdr:spPr>
        <a:xfrm>
          <a:off x="7644765" y="132791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149860</xdr:rowOff>
    </xdr:from>
    <xdr:to xmlns:xdr="http://schemas.openxmlformats.org/drawingml/2006/spreadsheetDrawing">
      <xdr:col>41</xdr:col>
      <xdr:colOff>101600</xdr:colOff>
      <xdr:row>79</xdr:row>
      <xdr:rowOff>81280</xdr:rowOff>
    </xdr:to>
    <xdr:sp macro="" textlink="">
      <xdr:nvSpPr>
        <xdr:cNvPr id="429" name="楕円 428"/>
        <xdr:cNvSpPr/>
      </xdr:nvSpPr>
      <xdr:spPr>
        <a:xfrm>
          <a:off x="7029450" y="13229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73025</xdr:rowOff>
    </xdr:from>
    <xdr:ext cx="469900" cy="253365"/>
    <xdr:sp macro="" textlink="">
      <xdr:nvSpPr>
        <xdr:cNvPr id="430" name="テキスト ボックス 429"/>
        <xdr:cNvSpPr txBox="1"/>
      </xdr:nvSpPr>
      <xdr:spPr>
        <a:xfrm>
          <a:off x="6864350" y="133203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154305</xdr:rowOff>
    </xdr:from>
    <xdr:to xmlns:xdr="http://schemas.openxmlformats.org/drawingml/2006/spreadsheetDrawing">
      <xdr:col>36</xdr:col>
      <xdr:colOff>165100</xdr:colOff>
      <xdr:row>79</xdr:row>
      <xdr:rowOff>86360</xdr:rowOff>
    </xdr:to>
    <xdr:sp macro="" textlink="">
      <xdr:nvSpPr>
        <xdr:cNvPr id="431" name="楕円 430"/>
        <xdr:cNvSpPr/>
      </xdr:nvSpPr>
      <xdr:spPr>
        <a:xfrm>
          <a:off x="6235700" y="13234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77470</xdr:rowOff>
    </xdr:from>
    <xdr:ext cx="469900" cy="252730"/>
    <xdr:sp macro="" textlink="">
      <xdr:nvSpPr>
        <xdr:cNvPr id="432" name="テキスト ボックス 431"/>
        <xdr:cNvSpPr txBox="1"/>
      </xdr:nvSpPr>
      <xdr:spPr>
        <a:xfrm>
          <a:off x="6070600" y="133248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3" name="正方形/長方形 432"/>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4" name="正方形/長方形 433"/>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6" name="正方形/長方形 435"/>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8" name="正方形/長方形 437"/>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4805" cy="220345"/>
    <xdr:sp macro="" textlink="">
      <xdr:nvSpPr>
        <xdr:cNvPr id="441" name="テキスト ボックス 440"/>
        <xdr:cNvSpPr txBox="1"/>
      </xdr:nvSpPr>
      <xdr:spPr>
        <a:xfrm>
          <a:off x="5918200" y="145942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4000"/>
    <xdr:sp macro="" textlink="">
      <xdr:nvSpPr>
        <xdr:cNvPr id="444" name="テキスト ボックス 443"/>
        <xdr:cNvSpPr txBox="1"/>
      </xdr:nvSpPr>
      <xdr:spPr>
        <a:xfrm>
          <a:off x="5726430" y="164566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4000"/>
    <xdr:sp macro="" textlink="">
      <xdr:nvSpPr>
        <xdr:cNvPr id="446" name="テキスト ボックス 445"/>
        <xdr:cNvSpPr txBox="1"/>
      </xdr:nvSpPr>
      <xdr:spPr>
        <a:xfrm>
          <a:off x="5417820" y="159994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4000"/>
    <xdr:sp macro="" textlink="">
      <xdr:nvSpPr>
        <xdr:cNvPr id="448" name="テキスト ボックス 447"/>
        <xdr:cNvSpPr txBox="1"/>
      </xdr:nvSpPr>
      <xdr:spPr>
        <a:xfrm>
          <a:off x="5417820" y="155422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49" name="直線コネクタ 448"/>
        <xdr:cNvCxnSpPr/>
      </xdr:nvCxnSpPr>
      <xdr:spPr>
        <a:xfrm>
          <a:off x="5956300" y="15227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165100</xdr:rowOff>
    </xdr:from>
    <xdr:ext cx="595630" cy="250190"/>
    <xdr:sp macro="" textlink="">
      <xdr:nvSpPr>
        <xdr:cNvPr id="450" name="テキスト ボックス 449"/>
        <xdr:cNvSpPr txBox="1"/>
      </xdr:nvSpPr>
      <xdr:spPr>
        <a:xfrm>
          <a:off x="5417820" y="1508887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1" name="直線コネクタ 450"/>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8285"/>
    <xdr:sp macro="" textlink="">
      <xdr:nvSpPr>
        <xdr:cNvPr id="452" name="テキスト ボックス 451"/>
        <xdr:cNvSpPr txBox="1"/>
      </xdr:nvSpPr>
      <xdr:spPr>
        <a:xfrm>
          <a:off x="541782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92</xdr:row>
      <xdr:rowOff>61595</xdr:rowOff>
    </xdr:from>
    <xdr:to xmlns:xdr="http://schemas.openxmlformats.org/drawingml/2006/spreadsheetDrawing">
      <xdr:col>54</xdr:col>
      <xdr:colOff>171450</xdr:colOff>
      <xdr:row>98</xdr:row>
      <xdr:rowOff>60325</xdr:rowOff>
    </xdr:to>
    <xdr:cxnSp macro="">
      <xdr:nvCxnSpPr>
        <xdr:cNvPr id="454" name="直線コネクタ 453"/>
        <xdr:cNvCxnSpPr/>
      </xdr:nvCxnSpPr>
      <xdr:spPr>
        <a:xfrm flipV="1">
          <a:off x="9429750" y="15492095"/>
          <a:ext cx="0" cy="1027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64135</xdr:rowOff>
    </xdr:from>
    <xdr:ext cx="529590" cy="254000"/>
    <xdr:sp macro="" textlink="">
      <xdr:nvSpPr>
        <xdr:cNvPr id="455" name="土木費最小値テキスト"/>
        <xdr:cNvSpPr txBox="1"/>
      </xdr:nvSpPr>
      <xdr:spPr>
        <a:xfrm>
          <a:off x="9480550" y="165233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60325</xdr:rowOff>
    </xdr:from>
    <xdr:to xmlns:xdr="http://schemas.openxmlformats.org/drawingml/2006/spreadsheetDrawing">
      <xdr:col>55</xdr:col>
      <xdr:colOff>88900</xdr:colOff>
      <xdr:row>98</xdr:row>
      <xdr:rowOff>60325</xdr:rowOff>
    </xdr:to>
    <xdr:cxnSp macro="">
      <xdr:nvCxnSpPr>
        <xdr:cNvPr id="456" name="直線コネクタ 455"/>
        <xdr:cNvCxnSpPr/>
      </xdr:nvCxnSpPr>
      <xdr:spPr>
        <a:xfrm>
          <a:off x="9359900" y="16519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8255</xdr:rowOff>
    </xdr:from>
    <xdr:ext cx="593725" cy="254000"/>
    <xdr:sp macro="" textlink="">
      <xdr:nvSpPr>
        <xdr:cNvPr id="457" name="土木費最大値テキスト"/>
        <xdr:cNvSpPr txBox="1"/>
      </xdr:nvSpPr>
      <xdr:spPr>
        <a:xfrm>
          <a:off x="9480550" y="152673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242,107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61595</xdr:rowOff>
    </xdr:from>
    <xdr:to xmlns:xdr="http://schemas.openxmlformats.org/drawingml/2006/spreadsheetDrawing">
      <xdr:col>55</xdr:col>
      <xdr:colOff>88900</xdr:colOff>
      <xdr:row>92</xdr:row>
      <xdr:rowOff>61595</xdr:rowOff>
    </xdr:to>
    <xdr:cxnSp macro="">
      <xdr:nvCxnSpPr>
        <xdr:cNvPr id="458" name="直線コネクタ 457"/>
        <xdr:cNvCxnSpPr/>
      </xdr:nvCxnSpPr>
      <xdr:spPr>
        <a:xfrm>
          <a:off x="9359900" y="15492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107950</xdr:rowOff>
    </xdr:from>
    <xdr:to xmlns:xdr="http://schemas.openxmlformats.org/drawingml/2006/spreadsheetDrawing">
      <xdr:col>55</xdr:col>
      <xdr:colOff>0</xdr:colOff>
      <xdr:row>96</xdr:row>
      <xdr:rowOff>146685</xdr:rowOff>
    </xdr:to>
    <xdr:cxnSp macro="">
      <xdr:nvCxnSpPr>
        <xdr:cNvPr id="459" name="直線コネクタ 458"/>
        <xdr:cNvCxnSpPr/>
      </xdr:nvCxnSpPr>
      <xdr:spPr>
        <a:xfrm flipV="1">
          <a:off x="8686800" y="16224250"/>
          <a:ext cx="742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80010</xdr:rowOff>
    </xdr:from>
    <xdr:ext cx="529590" cy="259080"/>
    <xdr:sp macro="" textlink="">
      <xdr:nvSpPr>
        <xdr:cNvPr id="460" name="土木費平均値テキスト"/>
        <xdr:cNvSpPr txBox="1"/>
      </xdr:nvSpPr>
      <xdr:spPr>
        <a:xfrm>
          <a:off x="9480550" y="1602486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61" name="フローチャート: 判断 460"/>
        <xdr:cNvSpPr/>
      </xdr:nvSpPr>
      <xdr:spPr>
        <a:xfrm>
          <a:off x="9398000" y="16173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146685</xdr:rowOff>
    </xdr:from>
    <xdr:to xmlns:xdr="http://schemas.openxmlformats.org/drawingml/2006/spreadsheetDrawing">
      <xdr:col>50</xdr:col>
      <xdr:colOff>114300</xdr:colOff>
      <xdr:row>97</xdr:row>
      <xdr:rowOff>37465</xdr:rowOff>
    </xdr:to>
    <xdr:cxnSp macro="">
      <xdr:nvCxnSpPr>
        <xdr:cNvPr id="462" name="直線コネクタ 461"/>
        <xdr:cNvCxnSpPr/>
      </xdr:nvCxnSpPr>
      <xdr:spPr>
        <a:xfrm flipV="1">
          <a:off x="7886700" y="16262985"/>
          <a:ext cx="8001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53340</xdr:rowOff>
    </xdr:from>
    <xdr:to xmlns:xdr="http://schemas.openxmlformats.org/drawingml/2006/spreadsheetDrawing">
      <xdr:col>50</xdr:col>
      <xdr:colOff>165100</xdr:colOff>
      <xdr:row>96</xdr:row>
      <xdr:rowOff>154940</xdr:rowOff>
    </xdr:to>
    <xdr:sp macro="" textlink="">
      <xdr:nvSpPr>
        <xdr:cNvPr id="463" name="フローチャート: 判断 462"/>
        <xdr:cNvSpPr/>
      </xdr:nvSpPr>
      <xdr:spPr>
        <a:xfrm>
          <a:off x="8636000" y="1616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0</xdr:rowOff>
    </xdr:from>
    <xdr:ext cx="534670" cy="259080"/>
    <xdr:sp macro="" textlink="">
      <xdr:nvSpPr>
        <xdr:cNvPr id="464" name="テキスト ボックス 463"/>
        <xdr:cNvSpPr txBox="1"/>
      </xdr:nvSpPr>
      <xdr:spPr>
        <a:xfrm>
          <a:off x="8438515" y="15944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37465</xdr:rowOff>
    </xdr:from>
    <xdr:to xmlns:xdr="http://schemas.openxmlformats.org/drawingml/2006/spreadsheetDrawing">
      <xdr:col>45</xdr:col>
      <xdr:colOff>171450</xdr:colOff>
      <xdr:row>97</xdr:row>
      <xdr:rowOff>37465</xdr:rowOff>
    </xdr:to>
    <xdr:cxnSp macro="">
      <xdr:nvCxnSpPr>
        <xdr:cNvPr id="465" name="直線コネクタ 464"/>
        <xdr:cNvCxnSpPr/>
      </xdr:nvCxnSpPr>
      <xdr:spPr>
        <a:xfrm flipV="1">
          <a:off x="7080250" y="1632521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73660</xdr:rowOff>
    </xdr:from>
    <xdr:to xmlns:xdr="http://schemas.openxmlformats.org/drawingml/2006/spreadsheetDrawing">
      <xdr:col>46</xdr:col>
      <xdr:colOff>38100</xdr:colOff>
      <xdr:row>97</xdr:row>
      <xdr:rowOff>3810</xdr:rowOff>
    </xdr:to>
    <xdr:sp macro="" textlink="">
      <xdr:nvSpPr>
        <xdr:cNvPr id="466" name="フローチャート: 判断 465"/>
        <xdr:cNvSpPr/>
      </xdr:nvSpPr>
      <xdr:spPr>
        <a:xfrm>
          <a:off x="7842250" y="16189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20320</xdr:rowOff>
    </xdr:from>
    <xdr:ext cx="529590" cy="254000"/>
    <xdr:sp macro="" textlink="">
      <xdr:nvSpPr>
        <xdr:cNvPr id="467" name="テキスト ボックス 466"/>
        <xdr:cNvSpPr txBox="1"/>
      </xdr:nvSpPr>
      <xdr:spPr>
        <a:xfrm>
          <a:off x="7644765" y="15965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110490</xdr:rowOff>
    </xdr:from>
    <xdr:to xmlns:xdr="http://schemas.openxmlformats.org/drawingml/2006/spreadsheetDrawing">
      <xdr:col>41</xdr:col>
      <xdr:colOff>50800</xdr:colOff>
      <xdr:row>97</xdr:row>
      <xdr:rowOff>37465</xdr:rowOff>
    </xdr:to>
    <xdr:cxnSp macro="">
      <xdr:nvCxnSpPr>
        <xdr:cNvPr id="468" name="直線コネクタ 467"/>
        <xdr:cNvCxnSpPr/>
      </xdr:nvCxnSpPr>
      <xdr:spPr>
        <a:xfrm>
          <a:off x="6286500" y="16226790"/>
          <a:ext cx="79375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13970</xdr:rowOff>
    </xdr:from>
    <xdr:to xmlns:xdr="http://schemas.openxmlformats.org/drawingml/2006/spreadsheetDrawing">
      <xdr:col>41</xdr:col>
      <xdr:colOff>101600</xdr:colOff>
      <xdr:row>96</xdr:row>
      <xdr:rowOff>115570</xdr:rowOff>
    </xdr:to>
    <xdr:sp macro="" textlink="">
      <xdr:nvSpPr>
        <xdr:cNvPr id="469" name="フローチャート: 判断 468"/>
        <xdr:cNvSpPr/>
      </xdr:nvSpPr>
      <xdr:spPr>
        <a:xfrm>
          <a:off x="7029450" y="161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132080</xdr:rowOff>
    </xdr:from>
    <xdr:ext cx="529590" cy="254000"/>
    <xdr:sp macro="" textlink="">
      <xdr:nvSpPr>
        <xdr:cNvPr id="470" name="テキスト ボックス 469"/>
        <xdr:cNvSpPr txBox="1"/>
      </xdr:nvSpPr>
      <xdr:spPr>
        <a:xfrm>
          <a:off x="6851015" y="159054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63500</xdr:rowOff>
    </xdr:from>
    <xdr:to xmlns:xdr="http://schemas.openxmlformats.org/drawingml/2006/spreadsheetDrawing">
      <xdr:col>36</xdr:col>
      <xdr:colOff>165100</xdr:colOff>
      <xdr:row>96</xdr:row>
      <xdr:rowOff>165100</xdr:rowOff>
    </xdr:to>
    <xdr:sp macro="" textlink="">
      <xdr:nvSpPr>
        <xdr:cNvPr id="471" name="フローチャート: 判断 470"/>
        <xdr:cNvSpPr/>
      </xdr:nvSpPr>
      <xdr:spPr>
        <a:xfrm>
          <a:off x="6235700" y="161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156210</xdr:rowOff>
    </xdr:from>
    <xdr:ext cx="534670" cy="254000"/>
    <xdr:sp macro="" textlink="">
      <xdr:nvSpPr>
        <xdr:cNvPr id="472" name="テキスト ボックス 471"/>
        <xdr:cNvSpPr txBox="1"/>
      </xdr:nvSpPr>
      <xdr:spPr>
        <a:xfrm>
          <a:off x="6038215" y="162725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5" name="テキスト ボックス 474"/>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920" cy="259080"/>
    <xdr:sp macro="" textlink="">
      <xdr:nvSpPr>
        <xdr:cNvPr id="476" name="テキスト ボックス 475"/>
        <xdr:cNvSpPr txBox="1"/>
      </xdr:nvSpPr>
      <xdr:spPr>
        <a:xfrm>
          <a:off x="6908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78" name="楕円 477"/>
        <xdr:cNvSpPr/>
      </xdr:nvSpPr>
      <xdr:spPr>
        <a:xfrm>
          <a:off x="9398000" y="16173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35560</xdr:rowOff>
    </xdr:from>
    <xdr:ext cx="529590" cy="259080"/>
    <xdr:sp macro="" textlink="">
      <xdr:nvSpPr>
        <xdr:cNvPr id="479" name="土木費該当値テキスト"/>
        <xdr:cNvSpPr txBox="1"/>
      </xdr:nvSpPr>
      <xdr:spPr>
        <a:xfrm>
          <a:off x="9480550" y="16151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95885</xdr:rowOff>
    </xdr:from>
    <xdr:to xmlns:xdr="http://schemas.openxmlformats.org/drawingml/2006/spreadsheetDrawing">
      <xdr:col>50</xdr:col>
      <xdr:colOff>165100</xdr:colOff>
      <xdr:row>97</xdr:row>
      <xdr:rowOff>26035</xdr:rowOff>
    </xdr:to>
    <xdr:sp macro="" textlink="">
      <xdr:nvSpPr>
        <xdr:cNvPr id="480" name="楕円 479"/>
        <xdr:cNvSpPr/>
      </xdr:nvSpPr>
      <xdr:spPr>
        <a:xfrm>
          <a:off x="86360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17780</xdr:rowOff>
    </xdr:from>
    <xdr:ext cx="534670" cy="254000"/>
    <xdr:sp macro="" textlink="">
      <xdr:nvSpPr>
        <xdr:cNvPr id="481" name="テキスト ボックス 480"/>
        <xdr:cNvSpPr txBox="1"/>
      </xdr:nvSpPr>
      <xdr:spPr>
        <a:xfrm>
          <a:off x="8438515" y="163055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158115</xdr:rowOff>
    </xdr:from>
    <xdr:to xmlns:xdr="http://schemas.openxmlformats.org/drawingml/2006/spreadsheetDrawing">
      <xdr:col>46</xdr:col>
      <xdr:colOff>38100</xdr:colOff>
      <xdr:row>97</xdr:row>
      <xdr:rowOff>88265</xdr:rowOff>
    </xdr:to>
    <xdr:sp macro="" textlink="">
      <xdr:nvSpPr>
        <xdr:cNvPr id="482" name="楕円 481"/>
        <xdr:cNvSpPr/>
      </xdr:nvSpPr>
      <xdr:spPr>
        <a:xfrm>
          <a:off x="7842250" y="16274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79375</xdr:rowOff>
    </xdr:from>
    <xdr:ext cx="529590" cy="258445"/>
    <xdr:sp macro="" textlink="">
      <xdr:nvSpPr>
        <xdr:cNvPr id="483" name="テキスト ボックス 482"/>
        <xdr:cNvSpPr txBox="1"/>
      </xdr:nvSpPr>
      <xdr:spPr>
        <a:xfrm>
          <a:off x="7644765" y="163671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158115</xdr:rowOff>
    </xdr:from>
    <xdr:to xmlns:xdr="http://schemas.openxmlformats.org/drawingml/2006/spreadsheetDrawing">
      <xdr:col>41</xdr:col>
      <xdr:colOff>101600</xdr:colOff>
      <xdr:row>97</xdr:row>
      <xdr:rowOff>88265</xdr:rowOff>
    </xdr:to>
    <xdr:sp macro="" textlink="">
      <xdr:nvSpPr>
        <xdr:cNvPr id="484" name="楕円 483"/>
        <xdr:cNvSpPr/>
      </xdr:nvSpPr>
      <xdr:spPr>
        <a:xfrm>
          <a:off x="7029450" y="162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80010</xdr:rowOff>
    </xdr:from>
    <xdr:ext cx="529590" cy="259080"/>
    <xdr:sp macro="" textlink="">
      <xdr:nvSpPr>
        <xdr:cNvPr id="485" name="テキスト ボックス 484"/>
        <xdr:cNvSpPr txBox="1"/>
      </xdr:nvSpPr>
      <xdr:spPr>
        <a:xfrm>
          <a:off x="6851015" y="1636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59690</xdr:rowOff>
    </xdr:from>
    <xdr:to xmlns:xdr="http://schemas.openxmlformats.org/drawingml/2006/spreadsheetDrawing">
      <xdr:col>36</xdr:col>
      <xdr:colOff>165100</xdr:colOff>
      <xdr:row>96</xdr:row>
      <xdr:rowOff>161290</xdr:rowOff>
    </xdr:to>
    <xdr:sp macro="" textlink="">
      <xdr:nvSpPr>
        <xdr:cNvPr id="486" name="楕円 485"/>
        <xdr:cNvSpPr/>
      </xdr:nvSpPr>
      <xdr:spPr>
        <a:xfrm>
          <a:off x="6235700" y="161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6350</xdr:rowOff>
    </xdr:from>
    <xdr:ext cx="534670" cy="254000"/>
    <xdr:sp macro="" textlink="">
      <xdr:nvSpPr>
        <xdr:cNvPr id="487" name="テキスト ボックス 486"/>
        <xdr:cNvSpPr txBox="1"/>
      </xdr:nvSpPr>
      <xdr:spPr>
        <a:xfrm>
          <a:off x="6038215" y="159512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88" name="正方形/長方形 487"/>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9" name="正方形/長方形 488"/>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1" name="正方形/長方形 490"/>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3" name="正方形/長方形 492"/>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95" name="正方形/長方形 494"/>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0345"/>
    <xdr:sp macro="" textlink="">
      <xdr:nvSpPr>
        <xdr:cNvPr id="496" name="テキスト ボックス 495"/>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7" name="直線コネクタ 496"/>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109220</xdr:rowOff>
    </xdr:from>
    <xdr:ext cx="243840" cy="248285"/>
    <xdr:sp macro="" textlink="">
      <xdr:nvSpPr>
        <xdr:cNvPr id="498" name="テキスト ボックス 497"/>
        <xdr:cNvSpPr txBox="1"/>
      </xdr:nvSpPr>
      <xdr:spPr>
        <a:xfrm>
          <a:off x="10977880" y="68186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499" name="直線コネクタ 498"/>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72390</xdr:rowOff>
    </xdr:from>
    <xdr:ext cx="531495" cy="248285"/>
    <xdr:sp macro="" textlink="">
      <xdr:nvSpPr>
        <xdr:cNvPr id="500" name="テキスト ボックス 499"/>
        <xdr:cNvSpPr txBox="1"/>
      </xdr:nvSpPr>
      <xdr:spPr>
        <a:xfrm>
          <a:off x="10733405" y="64465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01" name="直線コネクタ 500"/>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48285"/>
    <xdr:sp macro="" textlink="">
      <xdr:nvSpPr>
        <xdr:cNvPr id="502" name="テキスト ボックス 501"/>
        <xdr:cNvSpPr txBox="1"/>
      </xdr:nvSpPr>
      <xdr:spPr>
        <a:xfrm>
          <a:off x="10733405" y="60737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03" name="直線コネクタ 502"/>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48285"/>
    <xdr:sp macro="" textlink="">
      <xdr:nvSpPr>
        <xdr:cNvPr id="504" name="テキスト ボックス 503"/>
        <xdr:cNvSpPr txBox="1"/>
      </xdr:nvSpPr>
      <xdr:spPr>
        <a:xfrm>
          <a:off x="10733405" y="57010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05" name="直線コネクタ 504"/>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48285"/>
    <xdr:sp macro="" textlink="">
      <xdr:nvSpPr>
        <xdr:cNvPr id="506" name="テキスト ボックス 505"/>
        <xdr:cNvSpPr txBox="1"/>
      </xdr:nvSpPr>
      <xdr:spPr>
        <a:xfrm>
          <a:off x="10733405" y="532892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07" name="直線コネクタ 506"/>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90805</xdr:rowOff>
    </xdr:from>
    <xdr:ext cx="595630" cy="248285"/>
    <xdr:sp macro="" textlink="">
      <xdr:nvSpPr>
        <xdr:cNvPr id="508" name="テキスト ボックス 507"/>
        <xdr:cNvSpPr txBox="1"/>
      </xdr:nvSpPr>
      <xdr:spPr>
        <a:xfrm>
          <a:off x="10669270" y="49561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09" name="直線コネクタ 508"/>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5630" cy="248285"/>
    <xdr:sp macro="" textlink="">
      <xdr:nvSpPr>
        <xdr:cNvPr id="510" name="テキスト ボックス 509"/>
        <xdr:cNvSpPr txBox="1"/>
      </xdr:nvSpPr>
      <xdr:spPr>
        <a:xfrm>
          <a:off x="10669270" y="45834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1"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19050</xdr:rowOff>
    </xdr:from>
    <xdr:to xmlns:xdr="http://schemas.openxmlformats.org/drawingml/2006/spreadsheetDrawing">
      <xdr:col>85</xdr:col>
      <xdr:colOff>126365</xdr:colOff>
      <xdr:row>39</xdr:row>
      <xdr:rowOff>71120</xdr:rowOff>
    </xdr:to>
    <xdr:cxnSp macro="">
      <xdr:nvCxnSpPr>
        <xdr:cNvPr id="512" name="直線コネクタ 511"/>
        <xdr:cNvCxnSpPr/>
      </xdr:nvCxnSpPr>
      <xdr:spPr>
        <a:xfrm flipV="1">
          <a:off x="14698345" y="521970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74295</xdr:rowOff>
    </xdr:from>
    <xdr:ext cx="534670" cy="252095"/>
    <xdr:sp macro="" textlink="">
      <xdr:nvSpPr>
        <xdr:cNvPr id="513" name="消防費最小値テキスト"/>
        <xdr:cNvSpPr txBox="1"/>
      </xdr:nvSpPr>
      <xdr:spPr>
        <a:xfrm>
          <a:off x="14744700" y="66160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71120</xdr:rowOff>
    </xdr:from>
    <xdr:to xmlns:xdr="http://schemas.openxmlformats.org/drawingml/2006/spreadsheetDrawing">
      <xdr:col>86</xdr:col>
      <xdr:colOff>25400</xdr:colOff>
      <xdr:row>39</xdr:row>
      <xdr:rowOff>71120</xdr:rowOff>
    </xdr:to>
    <xdr:cxnSp macro="">
      <xdr:nvCxnSpPr>
        <xdr:cNvPr id="514" name="直線コネクタ 513"/>
        <xdr:cNvCxnSpPr/>
      </xdr:nvCxnSpPr>
      <xdr:spPr>
        <a:xfrm>
          <a:off x="14611350" y="6612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134620</xdr:rowOff>
    </xdr:from>
    <xdr:ext cx="534670" cy="253365"/>
    <xdr:sp macro="" textlink="">
      <xdr:nvSpPr>
        <xdr:cNvPr id="515" name="消防費最大値テキスト"/>
        <xdr:cNvSpPr txBox="1"/>
      </xdr:nvSpPr>
      <xdr:spPr>
        <a:xfrm>
          <a:off x="14744700" y="49999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19050</xdr:rowOff>
    </xdr:from>
    <xdr:to xmlns:xdr="http://schemas.openxmlformats.org/drawingml/2006/spreadsheetDrawing">
      <xdr:col>86</xdr:col>
      <xdr:colOff>25400</xdr:colOff>
      <xdr:row>31</xdr:row>
      <xdr:rowOff>19050</xdr:rowOff>
    </xdr:to>
    <xdr:cxnSp macro="">
      <xdr:nvCxnSpPr>
        <xdr:cNvPr id="516" name="直線コネクタ 515"/>
        <xdr:cNvCxnSpPr/>
      </xdr:nvCxnSpPr>
      <xdr:spPr>
        <a:xfrm>
          <a:off x="14611350" y="5219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80010</xdr:rowOff>
    </xdr:from>
    <xdr:to xmlns:xdr="http://schemas.openxmlformats.org/drawingml/2006/spreadsheetDrawing">
      <xdr:col>85</xdr:col>
      <xdr:colOff>127000</xdr:colOff>
      <xdr:row>38</xdr:row>
      <xdr:rowOff>135890</xdr:rowOff>
    </xdr:to>
    <xdr:cxnSp macro="">
      <xdr:nvCxnSpPr>
        <xdr:cNvPr id="517" name="直線コネクタ 516"/>
        <xdr:cNvCxnSpPr/>
      </xdr:nvCxnSpPr>
      <xdr:spPr>
        <a:xfrm>
          <a:off x="13938250" y="6454140"/>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3175</xdr:rowOff>
    </xdr:from>
    <xdr:ext cx="534670" cy="253365"/>
    <xdr:sp macro="" textlink="">
      <xdr:nvSpPr>
        <xdr:cNvPr id="518" name="消防費平均値テキスト"/>
        <xdr:cNvSpPr txBox="1"/>
      </xdr:nvSpPr>
      <xdr:spPr>
        <a:xfrm>
          <a:off x="14744700" y="604202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148590</xdr:rowOff>
    </xdr:from>
    <xdr:to xmlns:xdr="http://schemas.openxmlformats.org/drawingml/2006/spreadsheetDrawing">
      <xdr:col>85</xdr:col>
      <xdr:colOff>171450</xdr:colOff>
      <xdr:row>37</xdr:row>
      <xdr:rowOff>80010</xdr:rowOff>
    </xdr:to>
    <xdr:sp macro="" textlink="">
      <xdr:nvSpPr>
        <xdr:cNvPr id="519" name="フローチャート: 判断 518"/>
        <xdr:cNvSpPr/>
      </xdr:nvSpPr>
      <xdr:spPr>
        <a:xfrm>
          <a:off x="14649450" y="61874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80010</xdr:rowOff>
    </xdr:from>
    <xdr:to xmlns:xdr="http://schemas.openxmlformats.org/drawingml/2006/spreadsheetDrawing">
      <xdr:col>81</xdr:col>
      <xdr:colOff>50800</xdr:colOff>
      <xdr:row>38</xdr:row>
      <xdr:rowOff>117475</xdr:rowOff>
    </xdr:to>
    <xdr:cxnSp macro="">
      <xdr:nvCxnSpPr>
        <xdr:cNvPr id="520" name="直線コネクタ 519"/>
        <xdr:cNvCxnSpPr/>
      </xdr:nvCxnSpPr>
      <xdr:spPr>
        <a:xfrm flipV="1">
          <a:off x="13144500" y="6454140"/>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163195</xdr:rowOff>
    </xdr:from>
    <xdr:to xmlns:xdr="http://schemas.openxmlformats.org/drawingml/2006/spreadsheetDrawing">
      <xdr:col>81</xdr:col>
      <xdr:colOff>101600</xdr:colOff>
      <xdr:row>37</xdr:row>
      <xdr:rowOff>95250</xdr:rowOff>
    </xdr:to>
    <xdr:sp macro="" textlink="">
      <xdr:nvSpPr>
        <xdr:cNvPr id="521" name="フローチャート: 判断 520"/>
        <xdr:cNvSpPr/>
      </xdr:nvSpPr>
      <xdr:spPr>
        <a:xfrm>
          <a:off x="13887450" y="6202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111125</xdr:rowOff>
    </xdr:from>
    <xdr:ext cx="529590" cy="252730"/>
    <xdr:sp macro="" textlink="">
      <xdr:nvSpPr>
        <xdr:cNvPr id="522" name="テキスト ボックス 521"/>
        <xdr:cNvSpPr txBox="1"/>
      </xdr:nvSpPr>
      <xdr:spPr>
        <a:xfrm>
          <a:off x="13709015" y="598233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91440</xdr:rowOff>
    </xdr:from>
    <xdr:to xmlns:xdr="http://schemas.openxmlformats.org/drawingml/2006/spreadsheetDrawing">
      <xdr:col>76</xdr:col>
      <xdr:colOff>114300</xdr:colOff>
      <xdr:row>38</xdr:row>
      <xdr:rowOff>117475</xdr:rowOff>
    </xdr:to>
    <xdr:cxnSp macro="">
      <xdr:nvCxnSpPr>
        <xdr:cNvPr id="523" name="直線コネクタ 522"/>
        <xdr:cNvCxnSpPr/>
      </xdr:nvCxnSpPr>
      <xdr:spPr>
        <a:xfrm>
          <a:off x="12344400" y="646557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140335</xdr:rowOff>
    </xdr:from>
    <xdr:to xmlns:xdr="http://schemas.openxmlformats.org/drawingml/2006/spreadsheetDrawing">
      <xdr:col>76</xdr:col>
      <xdr:colOff>165100</xdr:colOff>
      <xdr:row>37</xdr:row>
      <xdr:rowOff>71755</xdr:rowOff>
    </xdr:to>
    <xdr:sp macro="" textlink="">
      <xdr:nvSpPr>
        <xdr:cNvPr id="524" name="フローチャート: 判断 523"/>
        <xdr:cNvSpPr/>
      </xdr:nvSpPr>
      <xdr:spPr>
        <a:xfrm>
          <a:off x="13093700" y="61791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87630</xdr:rowOff>
    </xdr:from>
    <xdr:ext cx="534670" cy="248285"/>
    <xdr:sp macro="" textlink="">
      <xdr:nvSpPr>
        <xdr:cNvPr id="525" name="テキスト ボックス 524"/>
        <xdr:cNvSpPr txBox="1"/>
      </xdr:nvSpPr>
      <xdr:spPr>
        <a:xfrm>
          <a:off x="12896215" y="595884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91440</xdr:rowOff>
    </xdr:from>
    <xdr:to xmlns:xdr="http://schemas.openxmlformats.org/drawingml/2006/spreadsheetDrawing">
      <xdr:col>71</xdr:col>
      <xdr:colOff>171450</xdr:colOff>
      <xdr:row>38</xdr:row>
      <xdr:rowOff>129540</xdr:rowOff>
    </xdr:to>
    <xdr:cxnSp macro="">
      <xdr:nvCxnSpPr>
        <xdr:cNvPr id="526" name="直線コネクタ 525"/>
        <xdr:cNvCxnSpPr/>
      </xdr:nvCxnSpPr>
      <xdr:spPr>
        <a:xfrm flipV="1">
          <a:off x="11537950" y="646557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19685</xdr:rowOff>
    </xdr:from>
    <xdr:to xmlns:xdr="http://schemas.openxmlformats.org/drawingml/2006/spreadsheetDrawing">
      <xdr:col>72</xdr:col>
      <xdr:colOff>38100</xdr:colOff>
      <xdr:row>37</xdr:row>
      <xdr:rowOff>118745</xdr:rowOff>
    </xdr:to>
    <xdr:sp macro="" textlink="">
      <xdr:nvSpPr>
        <xdr:cNvPr id="527" name="フローチャート: 判断 526"/>
        <xdr:cNvSpPr/>
      </xdr:nvSpPr>
      <xdr:spPr>
        <a:xfrm>
          <a:off x="12299950" y="62261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135255</xdr:rowOff>
    </xdr:from>
    <xdr:ext cx="529590" cy="253365"/>
    <xdr:sp macro="" textlink="">
      <xdr:nvSpPr>
        <xdr:cNvPr id="528" name="テキスト ボックス 527"/>
        <xdr:cNvSpPr txBox="1"/>
      </xdr:nvSpPr>
      <xdr:spPr>
        <a:xfrm>
          <a:off x="12102465" y="600646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53975</xdr:rowOff>
    </xdr:from>
    <xdr:to xmlns:xdr="http://schemas.openxmlformats.org/drawingml/2006/spreadsheetDrawing">
      <xdr:col>67</xdr:col>
      <xdr:colOff>101600</xdr:colOff>
      <xdr:row>37</xdr:row>
      <xdr:rowOff>153035</xdr:rowOff>
    </xdr:to>
    <xdr:sp macro="" textlink="">
      <xdr:nvSpPr>
        <xdr:cNvPr id="529" name="フローチャート: 判断 528"/>
        <xdr:cNvSpPr/>
      </xdr:nvSpPr>
      <xdr:spPr>
        <a:xfrm>
          <a:off x="11487150" y="6260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1905</xdr:rowOff>
    </xdr:from>
    <xdr:ext cx="529590" cy="253365"/>
    <xdr:sp macro="" textlink="">
      <xdr:nvSpPr>
        <xdr:cNvPr id="530" name="テキスト ボックス 529"/>
        <xdr:cNvSpPr txBox="1"/>
      </xdr:nvSpPr>
      <xdr:spPr>
        <a:xfrm>
          <a:off x="11308715" y="60407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1" name="テキスト ボックス 530"/>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6920" cy="253365"/>
    <xdr:sp macro="" textlink="">
      <xdr:nvSpPr>
        <xdr:cNvPr id="532" name="テキスト ボックス 531"/>
        <xdr:cNvSpPr txBox="1"/>
      </xdr:nvSpPr>
      <xdr:spPr>
        <a:xfrm>
          <a:off x="137668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3" name="テキスト ボックス 532"/>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34" name="テキスト ボックス 533"/>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6920" cy="253365"/>
    <xdr:sp macro="" textlink="">
      <xdr:nvSpPr>
        <xdr:cNvPr id="535" name="テキスト ボックス 534"/>
        <xdr:cNvSpPr txBox="1"/>
      </xdr:nvSpPr>
      <xdr:spPr>
        <a:xfrm>
          <a:off x="113665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86360</xdr:rowOff>
    </xdr:from>
    <xdr:to xmlns:xdr="http://schemas.openxmlformats.org/drawingml/2006/spreadsheetDrawing">
      <xdr:col>85</xdr:col>
      <xdr:colOff>171450</xdr:colOff>
      <xdr:row>39</xdr:row>
      <xdr:rowOff>17780</xdr:rowOff>
    </xdr:to>
    <xdr:sp macro="" textlink="">
      <xdr:nvSpPr>
        <xdr:cNvPr id="536" name="楕円 535"/>
        <xdr:cNvSpPr/>
      </xdr:nvSpPr>
      <xdr:spPr>
        <a:xfrm>
          <a:off x="14649450" y="64604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3175</xdr:rowOff>
    </xdr:from>
    <xdr:ext cx="534670" cy="253365"/>
    <xdr:sp macro="" textlink="">
      <xdr:nvSpPr>
        <xdr:cNvPr id="537" name="消防費該当値テキスト"/>
        <xdr:cNvSpPr txBox="1"/>
      </xdr:nvSpPr>
      <xdr:spPr>
        <a:xfrm>
          <a:off x="14744700" y="63773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30480</xdr:rowOff>
    </xdr:from>
    <xdr:to xmlns:xdr="http://schemas.openxmlformats.org/drawingml/2006/spreadsheetDrawing">
      <xdr:col>81</xdr:col>
      <xdr:colOff>101600</xdr:colOff>
      <xdr:row>38</xdr:row>
      <xdr:rowOff>129540</xdr:rowOff>
    </xdr:to>
    <xdr:sp macro="" textlink="">
      <xdr:nvSpPr>
        <xdr:cNvPr id="538" name="楕円 537"/>
        <xdr:cNvSpPr/>
      </xdr:nvSpPr>
      <xdr:spPr>
        <a:xfrm>
          <a:off x="13887450" y="6404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120650</xdr:rowOff>
    </xdr:from>
    <xdr:ext cx="529590" cy="253365"/>
    <xdr:sp macro="" textlink="">
      <xdr:nvSpPr>
        <xdr:cNvPr id="539" name="テキスト ボックス 538"/>
        <xdr:cNvSpPr txBox="1"/>
      </xdr:nvSpPr>
      <xdr:spPr>
        <a:xfrm>
          <a:off x="13709015" y="649478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67945</xdr:rowOff>
    </xdr:from>
    <xdr:to xmlns:xdr="http://schemas.openxmlformats.org/drawingml/2006/spreadsheetDrawing">
      <xdr:col>76</xdr:col>
      <xdr:colOff>165100</xdr:colOff>
      <xdr:row>38</xdr:row>
      <xdr:rowOff>167005</xdr:rowOff>
    </xdr:to>
    <xdr:sp macro="" textlink="">
      <xdr:nvSpPr>
        <xdr:cNvPr id="540" name="楕円 539"/>
        <xdr:cNvSpPr/>
      </xdr:nvSpPr>
      <xdr:spPr>
        <a:xfrm>
          <a:off x="13093700" y="6442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158750</xdr:rowOff>
    </xdr:from>
    <xdr:ext cx="534670" cy="248285"/>
    <xdr:sp macro="" textlink="">
      <xdr:nvSpPr>
        <xdr:cNvPr id="541" name="テキスト ボックス 540"/>
        <xdr:cNvSpPr txBox="1"/>
      </xdr:nvSpPr>
      <xdr:spPr>
        <a:xfrm>
          <a:off x="12896215" y="653288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41275</xdr:rowOff>
    </xdr:from>
    <xdr:to xmlns:xdr="http://schemas.openxmlformats.org/drawingml/2006/spreadsheetDrawing">
      <xdr:col>72</xdr:col>
      <xdr:colOff>38100</xdr:colOff>
      <xdr:row>38</xdr:row>
      <xdr:rowOff>140970</xdr:rowOff>
    </xdr:to>
    <xdr:sp macro="" textlink="">
      <xdr:nvSpPr>
        <xdr:cNvPr id="542" name="楕円 541"/>
        <xdr:cNvSpPr/>
      </xdr:nvSpPr>
      <xdr:spPr>
        <a:xfrm>
          <a:off x="12299950" y="64154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132080</xdr:rowOff>
    </xdr:from>
    <xdr:ext cx="529590" cy="253365"/>
    <xdr:sp macro="" textlink="">
      <xdr:nvSpPr>
        <xdr:cNvPr id="543" name="テキスト ボックス 542"/>
        <xdr:cNvSpPr txBox="1"/>
      </xdr:nvSpPr>
      <xdr:spPr>
        <a:xfrm>
          <a:off x="12102465" y="650621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80010</xdr:rowOff>
    </xdr:from>
    <xdr:to xmlns:xdr="http://schemas.openxmlformats.org/drawingml/2006/spreadsheetDrawing">
      <xdr:col>67</xdr:col>
      <xdr:colOff>101600</xdr:colOff>
      <xdr:row>39</xdr:row>
      <xdr:rowOff>12065</xdr:rowOff>
    </xdr:to>
    <xdr:sp macro="" textlink="">
      <xdr:nvSpPr>
        <xdr:cNvPr id="544" name="楕円 543"/>
        <xdr:cNvSpPr/>
      </xdr:nvSpPr>
      <xdr:spPr>
        <a:xfrm>
          <a:off x="11487150" y="6454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3175</xdr:rowOff>
    </xdr:from>
    <xdr:ext cx="529590" cy="253365"/>
    <xdr:sp macro="" textlink="">
      <xdr:nvSpPr>
        <xdr:cNvPr id="545" name="テキスト ボックス 544"/>
        <xdr:cNvSpPr txBox="1"/>
      </xdr:nvSpPr>
      <xdr:spPr>
        <a:xfrm>
          <a:off x="11308715" y="65449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46" name="正方形/長方形 545"/>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7" name="正方形/長方形 546"/>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49" name="正方形/長方形 548"/>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1" name="正方形/長方形 550"/>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3" name="正方形/長方形 552"/>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0345"/>
    <xdr:sp macro="" textlink="">
      <xdr:nvSpPr>
        <xdr:cNvPr id="554" name="テキスト ボックス 553"/>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55" name="直線コネクタ 554"/>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171450</xdr:colOff>
      <xdr:row>59</xdr:row>
      <xdr:rowOff>43180</xdr:rowOff>
    </xdr:to>
    <xdr:cxnSp macro="">
      <xdr:nvCxnSpPr>
        <xdr:cNvPr id="556" name="直線コネクタ 555"/>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72390</xdr:rowOff>
    </xdr:from>
    <xdr:ext cx="243840" cy="248285"/>
    <xdr:sp macro="" textlink="">
      <xdr:nvSpPr>
        <xdr:cNvPr id="557" name="テキスト ボックス 556"/>
        <xdr:cNvSpPr txBox="1"/>
      </xdr:nvSpPr>
      <xdr:spPr>
        <a:xfrm>
          <a:off x="10977880"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171450</xdr:colOff>
      <xdr:row>57</xdr:row>
      <xdr:rowOff>5715</xdr:rowOff>
    </xdr:to>
    <xdr:cxnSp macro="">
      <xdr:nvCxnSpPr>
        <xdr:cNvPr id="558" name="直線コネクタ 557"/>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34925</xdr:rowOff>
    </xdr:from>
    <xdr:ext cx="595630" cy="248285"/>
    <xdr:sp macro="" textlink="">
      <xdr:nvSpPr>
        <xdr:cNvPr id="559" name="テキスト ボックス 558"/>
        <xdr:cNvSpPr txBox="1"/>
      </xdr:nvSpPr>
      <xdr:spPr>
        <a:xfrm>
          <a:off x="10669270" y="94265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60" name="直線コネクタ 559"/>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165100</xdr:rowOff>
    </xdr:from>
    <xdr:ext cx="595630" cy="248285"/>
    <xdr:sp macro="" textlink="">
      <xdr:nvSpPr>
        <xdr:cNvPr id="561" name="テキスト ボックス 560"/>
        <xdr:cNvSpPr txBox="1"/>
      </xdr:nvSpPr>
      <xdr:spPr>
        <a:xfrm>
          <a:off x="10669270" y="9053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62" name="直線コネクタ 561"/>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128270</xdr:rowOff>
    </xdr:from>
    <xdr:ext cx="595630" cy="248285"/>
    <xdr:sp macro="" textlink="">
      <xdr:nvSpPr>
        <xdr:cNvPr id="563" name="テキスト ボックス 562"/>
        <xdr:cNvSpPr txBox="1"/>
      </xdr:nvSpPr>
      <xdr:spPr>
        <a:xfrm>
          <a:off x="10669270" y="86817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61595</xdr:rowOff>
    </xdr:from>
    <xdr:to xmlns:xdr="http://schemas.openxmlformats.org/drawingml/2006/spreadsheetDrawing">
      <xdr:col>89</xdr:col>
      <xdr:colOff>171450</xdr:colOff>
      <xdr:row>50</xdr:row>
      <xdr:rowOff>61595</xdr:rowOff>
    </xdr:to>
    <xdr:cxnSp macro="">
      <xdr:nvCxnSpPr>
        <xdr:cNvPr id="564" name="直線コネクタ 563"/>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90805</xdr:rowOff>
    </xdr:from>
    <xdr:ext cx="595630" cy="248285"/>
    <xdr:sp macro="" textlink="">
      <xdr:nvSpPr>
        <xdr:cNvPr id="565" name="テキスト ボックス 564"/>
        <xdr:cNvSpPr txBox="1"/>
      </xdr:nvSpPr>
      <xdr:spPr>
        <a:xfrm>
          <a:off x="10669270" y="83089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6" name="直線コネクタ 565"/>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5630" cy="248285"/>
    <xdr:sp macro="" textlink="">
      <xdr:nvSpPr>
        <xdr:cNvPr id="567" name="テキスト ボックス 566"/>
        <xdr:cNvSpPr txBox="1"/>
      </xdr:nvSpPr>
      <xdr:spPr>
        <a:xfrm>
          <a:off x="10669270" y="79362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8"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128270</xdr:rowOff>
    </xdr:from>
    <xdr:to xmlns:xdr="http://schemas.openxmlformats.org/drawingml/2006/spreadsheetDrawing">
      <xdr:col>85</xdr:col>
      <xdr:colOff>126365</xdr:colOff>
      <xdr:row>58</xdr:row>
      <xdr:rowOff>53975</xdr:rowOff>
    </xdr:to>
    <xdr:cxnSp macro="">
      <xdr:nvCxnSpPr>
        <xdr:cNvPr id="569" name="直線コネクタ 568"/>
        <xdr:cNvCxnSpPr/>
      </xdr:nvCxnSpPr>
      <xdr:spPr>
        <a:xfrm flipV="1">
          <a:off x="14698345" y="8681720"/>
          <a:ext cx="1270" cy="1099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57785</xdr:rowOff>
    </xdr:from>
    <xdr:ext cx="534670" cy="253365"/>
    <xdr:sp macro="" textlink="">
      <xdr:nvSpPr>
        <xdr:cNvPr id="570" name="教育費最小値テキスト"/>
        <xdr:cNvSpPr txBox="1"/>
      </xdr:nvSpPr>
      <xdr:spPr>
        <a:xfrm>
          <a:off x="14744700" y="97847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53975</xdr:rowOff>
    </xdr:from>
    <xdr:to xmlns:xdr="http://schemas.openxmlformats.org/drawingml/2006/spreadsheetDrawing">
      <xdr:col>86</xdr:col>
      <xdr:colOff>25400</xdr:colOff>
      <xdr:row>58</xdr:row>
      <xdr:rowOff>53975</xdr:rowOff>
    </xdr:to>
    <xdr:cxnSp macro="">
      <xdr:nvCxnSpPr>
        <xdr:cNvPr id="571" name="直線コネクタ 570"/>
        <xdr:cNvCxnSpPr/>
      </xdr:nvCxnSpPr>
      <xdr:spPr>
        <a:xfrm>
          <a:off x="14611350" y="9780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50</xdr:row>
      <xdr:rowOff>75565</xdr:rowOff>
    </xdr:from>
    <xdr:ext cx="598805" cy="253365"/>
    <xdr:sp macro="" textlink="">
      <xdr:nvSpPr>
        <xdr:cNvPr id="572" name="教育費最大値テキスト"/>
        <xdr:cNvSpPr txBox="1"/>
      </xdr:nvSpPr>
      <xdr:spPr>
        <a:xfrm>
          <a:off x="14744700" y="84613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337,279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128270</xdr:rowOff>
    </xdr:from>
    <xdr:to xmlns:xdr="http://schemas.openxmlformats.org/drawingml/2006/spreadsheetDrawing">
      <xdr:col>86</xdr:col>
      <xdr:colOff>25400</xdr:colOff>
      <xdr:row>51</xdr:row>
      <xdr:rowOff>128270</xdr:rowOff>
    </xdr:to>
    <xdr:cxnSp macro="">
      <xdr:nvCxnSpPr>
        <xdr:cNvPr id="573" name="直線コネクタ 572"/>
        <xdr:cNvCxnSpPr/>
      </xdr:nvCxnSpPr>
      <xdr:spPr>
        <a:xfrm>
          <a:off x="14611350" y="8681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16510</xdr:rowOff>
    </xdr:from>
    <xdr:to xmlns:xdr="http://schemas.openxmlformats.org/drawingml/2006/spreadsheetDrawing">
      <xdr:col>85</xdr:col>
      <xdr:colOff>127000</xdr:colOff>
      <xdr:row>58</xdr:row>
      <xdr:rowOff>45085</xdr:rowOff>
    </xdr:to>
    <xdr:cxnSp macro="">
      <xdr:nvCxnSpPr>
        <xdr:cNvPr id="574" name="直線コネクタ 573"/>
        <xdr:cNvCxnSpPr/>
      </xdr:nvCxnSpPr>
      <xdr:spPr>
        <a:xfrm flipV="1">
          <a:off x="13938250" y="974344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19050</xdr:rowOff>
    </xdr:from>
    <xdr:ext cx="534670" cy="253365"/>
    <xdr:sp macro="" textlink="">
      <xdr:nvSpPr>
        <xdr:cNvPr id="575" name="教育費平均値テキスト"/>
        <xdr:cNvSpPr txBox="1"/>
      </xdr:nvSpPr>
      <xdr:spPr>
        <a:xfrm>
          <a:off x="14744700" y="94107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164465</xdr:rowOff>
    </xdr:from>
    <xdr:to xmlns:xdr="http://schemas.openxmlformats.org/drawingml/2006/spreadsheetDrawing">
      <xdr:col>85</xdr:col>
      <xdr:colOff>171450</xdr:colOff>
      <xdr:row>57</xdr:row>
      <xdr:rowOff>95885</xdr:rowOff>
    </xdr:to>
    <xdr:sp macro="" textlink="">
      <xdr:nvSpPr>
        <xdr:cNvPr id="576" name="フローチャート: 判断 575"/>
        <xdr:cNvSpPr/>
      </xdr:nvSpPr>
      <xdr:spPr>
        <a:xfrm>
          <a:off x="14649450" y="95561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19685</xdr:rowOff>
    </xdr:from>
    <xdr:to xmlns:xdr="http://schemas.openxmlformats.org/drawingml/2006/spreadsheetDrawing">
      <xdr:col>81</xdr:col>
      <xdr:colOff>50800</xdr:colOff>
      <xdr:row>58</xdr:row>
      <xdr:rowOff>45085</xdr:rowOff>
    </xdr:to>
    <xdr:cxnSp macro="">
      <xdr:nvCxnSpPr>
        <xdr:cNvPr id="577" name="直線コネクタ 576"/>
        <xdr:cNvCxnSpPr/>
      </xdr:nvCxnSpPr>
      <xdr:spPr>
        <a:xfrm>
          <a:off x="13144500" y="974661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28575</xdr:rowOff>
    </xdr:from>
    <xdr:to xmlns:xdr="http://schemas.openxmlformats.org/drawingml/2006/spreadsheetDrawing">
      <xdr:col>81</xdr:col>
      <xdr:colOff>101600</xdr:colOff>
      <xdr:row>57</xdr:row>
      <xdr:rowOff>128270</xdr:rowOff>
    </xdr:to>
    <xdr:sp macro="" textlink="">
      <xdr:nvSpPr>
        <xdr:cNvPr id="578" name="フローチャート: 判断 577"/>
        <xdr:cNvSpPr/>
      </xdr:nvSpPr>
      <xdr:spPr>
        <a:xfrm>
          <a:off x="13887450" y="9587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144145</xdr:rowOff>
    </xdr:from>
    <xdr:ext cx="529590" cy="248285"/>
    <xdr:sp macro="" textlink="">
      <xdr:nvSpPr>
        <xdr:cNvPr id="579" name="テキスト ボックス 578"/>
        <xdr:cNvSpPr txBox="1"/>
      </xdr:nvSpPr>
      <xdr:spPr>
        <a:xfrm>
          <a:off x="13709015" y="936815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58</xdr:row>
      <xdr:rowOff>12700</xdr:rowOff>
    </xdr:from>
    <xdr:to xmlns:xdr="http://schemas.openxmlformats.org/drawingml/2006/spreadsheetDrawing">
      <xdr:col>76</xdr:col>
      <xdr:colOff>114300</xdr:colOff>
      <xdr:row>58</xdr:row>
      <xdr:rowOff>19685</xdr:rowOff>
    </xdr:to>
    <xdr:cxnSp macro="">
      <xdr:nvCxnSpPr>
        <xdr:cNvPr id="580" name="直線コネクタ 579"/>
        <xdr:cNvCxnSpPr/>
      </xdr:nvCxnSpPr>
      <xdr:spPr>
        <a:xfrm>
          <a:off x="12344400" y="973963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10160</xdr:rowOff>
    </xdr:from>
    <xdr:to xmlns:xdr="http://schemas.openxmlformats.org/drawingml/2006/spreadsheetDrawing">
      <xdr:col>76</xdr:col>
      <xdr:colOff>165100</xdr:colOff>
      <xdr:row>57</xdr:row>
      <xdr:rowOff>109220</xdr:rowOff>
    </xdr:to>
    <xdr:sp macro="" textlink="">
      <xdr:nvSpPr>
        <xdr:cNvPr id="581" name="フローチャート: 判断 580"/>
        <xdr:cNvSpPr/>
      </xdr:nvSpPr>
      <xdr:spPr>
        <a:xfrm>
          <a:off x="13093700" y="9569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125730</xdr:rowOff>
    </xdr:from>
    <xdr:ext cx="534670" cy="248285"/>
    <xdr:sp macro="" textlink="">
      <xdr:nvSpPr>
        <xdr:cNvPr id="582" name="テキスト ボックス 581"/>
        <xdr:cNvSpPr txBox="1"/>
      </xdr:nvSpPr>
      <xdr:spPr>
        <a:xfrm>
          <a:off x="12896215" y="934974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12700</xdr:rowOff>
    </xdr:from>
    <xdr:to xmlns:xdr="http://schemas.openxmlformats.org/drawingml/2006/spreadsheetDrawing">
      <xdr:col>71</xdr:col>
      <xdr:colOff>171450</xdr:colOff>
      <xdr:row>58</xdr:row>
      <xdr:rowOff>60325</xdr:rowOff>
    </xdr:to>
    <xdr:cxnSp macro="">
      <xdr:nvCxnSpPr>
        <xdr:cNvPr id="583" name="直線コネクタ 582"/>
        <xdr:cNvCxnSpPr/>
      </xdr:nvCxnSpPr>
      <xdr:spPr>
        <a:xfrm flipV="1">
          <a:off x="11537950" y="9739630"/>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15875</xdr:rowOff>
    </xdr:from>
    <xdr:to xmlns:xdr="http://schemas.openxmlformats.org/drawingml/2006/spreadsheetDrawing">
      <xdr:col>72</xdr:col>
      <xdr:colOff>38100</xdr:colOff>
      <xdr:row>57</xdr:row>
      <xdr:rowOff>114935</xdr:rowOff>
    </xdr:to>
    <xdr:sp macro="" textlink="">
      <xdr:nvSpPr>
        <xdr:cNvPr id="584" name="フローチャート: 判断 583"/>
        <xdr:cNvSpPr/>
      </xdr:nvSpPr>
      <xdr:spPr>
        <a:xfrm>
          <a:off x="12299950" y="95751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130810</xdr:rowOff>
    </xdr:from>
    <xdr:ext cx="529590" cy="253365"/>
    <xdr:sp macro="" textlink="">
      <xdr:nvSpPr>
        <xdr:cNvPr id="585" name="テキスト ボックス 584"/>
        <xdr:cNvSpPr txBox="1"/>
      </xdr:nvSpPr>
      <xdr:spPr>
        <a:xfrm>
          <a:off x="12102465" y="935482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64770</xdr:rowOff>
    </xdr:from>
    <xdr:to xmlns:xdr="http://schemas.openxmlformats.org/drawingml/2006/spreadsheetDrawing">
      <xdr:col>67</xdr:col>
      <xdr:colOff>101600</xdr:colOff>
      <xdr:row>57</xdr:row>
      <xdr:rowOff>164465</xdr:rowOff>
    </xdr:to>
    <xdr:sp macro="" textlink="">
      <xdr:nvSpPr>
        <xdr:cNvPr id="586" name="フローチャート: 判断 585"/>
        <xdr:cNvSpPr/>
      </xdr:nvSpPr>
      <xdr:spPr>
        <a:xfrm>
          <a:off x="11487150" y="9624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13335</xdr:rowOff>
    </xdr:from>
    <xdr:ext cx="529590" cy="248285"/>
    <xdr:sp macro="" textlink="">
      <xdr:nvSpPr>
        <xdr:cNvPr id="587" name="テキスト ボックス 586"/>
        <xdr:cNvSpPr txBox="1"/>
      </xdr:nvSpPr>
      <xdr:spPr>
        <a:xfrm>
          <a:off x="11308715" y="940498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8" name="テキスト ボックス 587"/>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6920" cy="253365"/>
    <xdr:sp macro="" textlink="">
      <xdr:nvSpPr>
        <xdr:cNvPr id="589" name="テキスト ボックス 588"/>
        <xdr:cNvSpPr txBox="1"/>
      </xdr:nvSpPr>
      <xdr:spPr>
        <a:xfrm>
          <a:off x="137668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90" name="テキスト ボックス 589"/>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91" name="テキスト ボックス 590"/>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6920" cy="253365"/>
    <xdr:sp macro="" textlink="">
      <xdr:nvSpPr>
        <xdr:cNvPr id="592" name="テキスト ボックス 591"/>
        <xdr:cNvSpPr txBox="1"/>
      </xdr:nvSpPr>
      <xdr:spPr>
        <a:xfrm>
          <a:off x="113665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133985</xdr:rowOff>
    </xdr:from>
    <xdr:to xmlns:xdr="http://schemas.openxmlformats.org/drawingml/2006/spreadsheetDrawing">
      <xdr:col>85</xdr:col>
      <xdr:colOff>171450</xdr:colOff>
      <xdr:row>58</xdr:row>
      <xdr:rowOff>66040</xdr:rowOff>
    </xdr:to>
    <xdr:sp macro="" textlink="">
      <xdr:nvSpPr>
        <xdr:cNvPr id="593" name="楕円 592"/>
        <xdr:cNvSpPr/>
      </xdr:nvSpPr>
      <xdr:spPr>
        <a:xfrm>
          <a:off x="14649450" y="969327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57</xdr:row>
      <xdr:rowOff>50800</xdr:rowOff>
    </xdr:from>
    <xdr:ext cx="534670" cy="248285"/>
    <xdr:sp macro="" textlink="">
      <xdr:nvSpPr>
        <xdr:cNvPr id="594" name="教育費該当値テキスト"/>
        <xdr:cNvSpPr txBox="1"/>
      </xdr:nvSpPr>
      <xdr:spPr>
        <a:xfrm>
          <a:off x="14744700" y="961009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163195</xdr:rowOff>
    </xdr:from>
    <xdr:to xmlns:xdr="http://schemas.openxmlformats.org/drawingml/2006/spreadsheetDrawing">
      <xdr:col>81</xdr:col>
      <xdr:colOff>101600</xdr:colOff>
      <xdr:row>58</xdr:row>
      <xdr:rowOff>95250</xdr:rowOff>
    </xdr:to>
    <xdr:sp macro="" textlink="">
      <xdr:nvSpPr>
        <xdr:cNvPr id="595" name="楕円 594"/>
        <xdr:cNvSpPr/>
      </xdr:nvSpPr>
      <xdr:spPr>
        <a:xfrm>
          <a:off x="13887450" y="9722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86360</xdr:rowOff>
    </xdr:from>
    <xdr:ext cx="529590" cy="248285"/>
    <xdr:sp macro="" textlink="">
      <xdr:nvSpPr>
        <xdr:cNvPr id="596" name="テキスト ボックス 595"/>
        <xdr:cNvSpPr txBox="1"/>
      </xdr:nvSpPr>
      <xdr:spPr>
        <a:xfrm>
          <a:off x="13709015" y="981329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137795</xdr:rowOff>
    </xdr:from>
    <xdr:to xmlns:xdr="http://schemas.openxmlformats.org/drawingml/2006/spreadsheetDrawing">
      <xdr:col>76</xdr:col>
      <xdr:colOff>165100</xdr:colOff>
      <xdr:row>58</xdr:row>
      <xdr:rowOff>69850</xdr:rowOff>
    </xdr:to>
    <xdr:sp macro="" textlink="">
      <xdr:nvSpPr>
        <xdr:cNvPr id="597" name="楕円 596"/>
        <xdr:cNvSpPr/>
      </xdr:nvSpPr>
      <xdr:spPr>
        <a:xfrm>
          <a:off x="13093700" y="96970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60960</xdr:rowOff>
    </xdr:from>
    <xdr:ext cx="534670" cy="253365"/>
    <xdr:sp macro="" textlink="">
      <xdr:nvSpPr>
        <xdr:cNvPr id="598" name="テキスト ボックス 597"/>
        <xdr:cNvSpPr txBox="1"/>
      </xdr:nvSpPr>
      <xdr:spPr>
        <a:xfrm>
          <a:off x="12896215" y="97878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130175</xdr:rowOff>
    </xdr:from>
    <xdr:to xmlns:xdr="http://schemas.openxmlformats.org/drawingml/2006/spreadsheetDrawing">
      <xdr:col>72</xdr:col>
      <xdr:colOff>38100</xdr:colOff>
      <xdr:row>58</xdr:row>
      <xdr:rowOff>61595</xdr:rowOff>
    </xdr:to>
    <xdr:sp macro="" textlink="">
      <xdr:nvSpPr>
        <xdr:cNvPr id="599" name="楕円 598"/>
        <xdr:cNvSpPr/>
      </xdr:nvSpPr>
      <xdr:spPr>
        <a:xfrm>
          <a:off x="12299950" y="96894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53340</xdr:rowOff>
    </xdr:from>
    <xdr:ext cx="529590" cy="248285"/>
    <xdr:sp macro="" textlink="">
      <xdr:nvSpPr>
        <xdr:cNvPr id="600" name="テキスト ボックス 599"/>
        <xdr:cNvSpPr txBox="1"/>
      </xdr:nvSpPr>
      <xdr:spPr>
        <a:xfrm>
          <a:off x="12102465" y="978027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10795</xdr:rowOff>
    </xdr:from>
    <xdr:to xmlns:xdr="http://schemas.openxmlformats.org/drawingml/2006/spreadsheetDrawing">
      <xdr:col>67</xdr:col>
      <xdr:colOff>101600</xdr:colOff>
      <xdr:row>58</xdr:row>
      <xdr:rowOff>109855</xdr:rowOff>
    </xdr:to>
    <xdr:sp macro="" textlink="">
      <xdr:nvSpPr>
        <xdr:cNvPr id="601" name="楕円 600"/>
        <xdr:cNvSpPr/>
      </xdr:nvSpPr>
      <xdr:spPr>
        <a:xfrm>
          <a:off x="11487150" y="9737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100965</xdr:rowOff>
    </xdr:from>
    <xdr:ext cx="529590" cy="253365"/>
    <xdr:sp macro="" textlink="">
      <xdr:nvSpPr>
        <xdr:cNvPr id="602" name="テキスト ボックス 601"/>
        <xdr:cNvSpPr txBox="1"/>
      </xdr:nvSpPr>
      <xdr:spPr>
        <a:xfrm>
          <a:off x="11308715" y="982789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03" name="正方形/長方形 602"/>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4" name="正方形/長方形 603"/>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6" name="正方形/長方形 605"/>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8" name="正方形/長方形 607"/>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0" name="正方形/長方形 609"/>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0345"/>
    <xdr:sp macro="" textlink="">
      <xdr:nvSpPr>
        <xdr:cNvPr id="611" name="テキスト ボックス 610"/>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12" name="直線コネクタ 611"/>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13" name="直線コネクタ 612"/>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3840" cy="248285"/>
    <xdr:sp macro="" textlink="">
      <xdr:nvSpPr>
        <xdr:cNvPr id="614" name="テキスト ボックス 613"/>
        <xdr:cNvSpPr txBox="1"/>
      </xdr:nvSpPr>
      <xdr:spPr>
        <a:xfrm>
          <a:off x="1097788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15" name="直線コネクタ 614"/>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31495" cy="248285"/>
    <xdr:sp macro="" textlink="">
      <xdr:nvSpPr>
        <xdr:cNvPr id="616" name="テキスト ボックス 615"/>
        <xdr:cNvSpPr txBox="1"/>
      </xdr:nvSpPr>
      <xdr:spPr>
        <a:xfrm>
          <a:off x="10733405" y="1277937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7" name="直線コネクタ 616"/>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5630" cy="248285"/>
    <xdr:sp macro="" textlink="">
      <xdr:nvSpPr>
        <xdr:cNvPr id="618" name="テキスト ボックス 617"/>
        <xdr:cNvSpPr txBox="1"/>
      </xdr:nvSpPr>
      <xdr:spPr>
        <a:xfrm>
          <a:off x="10669270" y="124066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19" name="直線コネクタ 618"/>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5630" cy="248285"/>
    <xdr:sp macro="" textlink="">
      <xdr:nvSpPr>
        <xdr:cNvPr id="620" name="テキスト ボックス 619"/>
        <xdr:cNvSpPr txBox="1"/>
      </xdr:nvSpPr>
      <xdr:spPr>
        <a:xfrm>
          <a:off x="10669270" y="1203452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21" name="直線コネクタ 620"/>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5630" cy="248285"/>
    <xdr:sp macro="" textlink="">
      <xdr:nvSpPr>
        <xdr:cNvPr id="622" name="テキスト ボックス 621"/>
        <xdr:cNvSpPr txBox="1"/>
      </xdr:nvSpPr>
      <xdr:spPr>
        <a:xfrm>
          <a:off x="10669270" y="116617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3" name="直線コネクタ 622"/>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5630" cy="248285"/>
    <xdr:sp macro="" textlink="">
      <xdr:nvSpPr>
        <xdr:cNvPr id="624" name="テキスト ボックス 623"/>
        <xdr:cNvSpPr txBox="1"/>
      </xdr:nvSpPr>
      <xdr:spPr>
        <a:xfrm>
          <a:off x="10669270" y="11289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5"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123825</xdr:rowOff>
    </xdr:from>
    <xdr:to xmlns:xdr="http://schemas.openxmlformats.org/drawingml/2006/spreadsheetDrawing">
      <xdr:col>85</xdr:col>
      <xdr:colOff>126365</xdr:colOff>
      <xdr:row>79</xdr:row>
      <xdr:rowOff>43180</xdr:rowOff>
    </xdr:to>
    <xdr:cxnSp macro="">
      <xdr:nvCxnSpPr>
        <xdr:cNvPr id="626" name="直線コネクタ 625"/>
        <xdr:cNvCxnSpPr/>
      </xdr:nvCxnSpPr>
      <xdr:spPr>
        <a:xfrm flipV="1">
          <a:off x="14698345" y="1186243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47625</xdr:rowOff>
    </xdr:from>
    <xdr:ext cx="249555" cy="248285"/>
    <xdr:sp macro="" textlink="">
      <xdr:nvSpPr>
        <xdr:cNvPr id="627" name="災害復旧費最小値テキスト"/>
        <xdr:cNvSpPr txBox="1"/>
      </xdr:nvSpPr>
      <xdr:spPr>
        <a:xfrm>
          <a:off x="14744700" y="1329499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28" name="直線コネクタ 627"/>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71755</xdr:rowOff>
    </xdr:from>
    <xdr:ext cx="598805" cy="248285"/>
    <xdr:sp macro="" textlink="">
      <xdr:nvSpPr>
        <xdr:cNvPr id="629" name="災害復旧費最大値テキスト"/>
        <xdr:cNvSpPr txBox="1"/>
      </xdr:nvSpPr>
      <xdr:spPr>
        <a:xfrm>
          <a:off x="14744700" y="1164272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123825</xdr:rowOff>
    </xdr:from>
    <xdr:to xmlns:xdr="http://schemas.openxmlformats.org/drawingml/2006/spreadsheetDrawing">
      <xdr:col>86</xdr:col>
      <xdr:colOff>25400</xdr:colOff>
      <xdr:row>70</xdr:row>
      <xdr:rowOff>123825</xdr:rowOff>
    </xdr:to>
    <xdr:cxnSp macro="">
      <xdr:nvCxnSpPr>
        <xdr:cNvPr id="630" name="直線コネクタ 629"/>
        <xdr:cNvCxnSpPr/>
      </xdr:nvCxnSpPr>
      <xdr:spPr>
        <a:xfrm>
          <a:off x="14611350" y="11862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43180</xdr:rowOff>
    </xdr:from>
    <xdr:to xmlns:xdr="http://schemas.openxmlformats.org/drawingml/2006/spreadsheetDrawing">
      <xdr:col>85</xdr:col>
      <xdr:colOff>127000</xdr:colOff>
      <xdr:row>79</xdr:row>
      <xdr:rowOff>43180</xdr:rowOff>
    </xdr:to>
    <xdr:cxnSp macro="">
      <xdr:nvCxnSpPr>
        <xdr:cNvPr id="631" name="直線コネクタ 630"/>
        <xdr:cNvCxnSpPr/>
      </xdr:nvCxnSpPr>
      <xdr:spPr>
        <a:xfrm>
          <a:off x="13938250" y="132905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121920</xdr:rowOff>
    </xdr:from>
    <xdr:ext cx="469900" cy="248285"/>
    <xdr:sp macro="" textlink="">
      <xdr:nvSpPr>
        <xdr:cNvPr id="632" name="災害復旧費平均値テキスト"/>
        <xdr:cNvSpPr txBox="1"/>
      </xdr:nvSpPr>
      <xdr:spPr>
        <a:xfrm>
          <a:off x="14744700" y="1303401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99060</xdr:rowOff>
    </xdr:from>
    <xdr:to xmlns:xdr="http://schemas.openxmlformats.org/drawingml/2006/spreadsheetDrawing">
      <xdr:col>85</xdr:col>
      <xdr:colOff>171450</xdr:colOff>
      <xdr:row>79</xdr:row>
      <xdr:rowOff>31115</xdr:rowOff>
    </xdr:to>
    <xdr:sp macro="" textlink="">
      <xdr:nvSpPr>
        <xdr:cNvPr id="633" name="フローチャート: 判断 632"/>
        <xdr:cNvSpPr/>
      </xdr:nvSpPr>
      <xdr:spPr>
        <a:xfrm>
          <a:off x="14649450" y="1317879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43180</xdr:rowOff>
    </xdr:from>
    <xdr:to xmlns:xdr="http://schemas.openxmlformats.org/drawingml/2006/spreadsheetDrawing">
      <xdr:col>81</xdr:col>
      <xdr:colOff>50800</xdr:colOff>
      <xdr:row>79</xdr:row>
      <xdr:rowOff>43180</xdr:rowOff>
    </xdr:to>
    <xdr:cxnSp macro="">
      <xdr:nvCxnSpPr>
        <xdr:cNvPr id="634" name="直線コネクタ 633"/>
        <xdr:cNvCxnSpPr/>
      </xdr:nvCxnSpPr>
      <xdr:spPr>
        <a:xfrm>
          <a:off x="13144500" y="132905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86360</xdr:rowOff>
    </xdr:from>
    <xdr:to xmlns:xdr="http://schemas.openxmlformats.org/drawingml/2006/spreadsheetDrawing">
      <xdr:col>81</xdr:col>
      <xdr:colOff>101600</xdr:colOff>
      <xdr:row>79</xdr:row>
      <xdr:rowOff>17780</xdr:rowOff>
    </xdr:to>
    <xdr:sp macro="" textlink="">
      <xdr:nvSpPr>
        <xdr:cNvPr id="635" name="フローチャート: 判断 634"/>
        <xdr:cNvSpPr/>
      </xdr:nvSpPr>
      <xdr:spPr>
        <a:xfrm>
          <a:off x="13887450" y="13166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34290</xdr:rowOff>
    </xdr:from>
    <xdr:ext cx="529590" cy="248285"/>
    <xdr:sp macro="" textlink="">
      <xdr:nvSpPr>
        <xdr:cNvPr id="636" name="テキスト ボックス 635"/>
        <xdr:cNvSpPr txBox="1"/>
      </xdr:nvSpPr>
      <xdr:spPr>
        <a:xfrm>
          <a:off x="13709015" y="1294638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79</xdr:row>
      <xdr:rowOff>43180</xdr:rowOff>
    </xdr:from>
    <xdr:to xmlns:xdr="http://schemas.openxmlformats.org/drawingml/2006/spreadsheetDrawing">
      <xdr:col>76</xdr:col>
      <xdr:colOff>114300</xdr:colOff>
      <xdr:row>79</xdr:row>
      <xdr:rowOff>43180</xdr:rowOff>
    </xdr:to>
    <xdr:cxnSp macro="">
      <xdr:nvCxnSpPr>
        <xdr:cNvPr id="637" name="直線コネクタ 636"/>
        <xdr:cNvCxnSpPr/>
      </xdr:nvCxnSpPr>
      <xdr:spPr>
        <a:xfrm>
          <a:off x="12344400" y="132905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62865</xdr:rowOff>
    </xdr:from>
    <xdr:to xmlns:xdr="http://schemas.openxmlformats.org/drawingml/2006/spreadsheetDrawing">
      <xdr:col>76</xdr:col>
      <xdr:colOff>165100</xdr:colOff>
      <xdr:row>78</xdr:row>
      <xdr:rowOff>162560</xdr:rowOff>
    </xdr:to>
    <xdr:sp macro="" textlink="">
      <xdr:nvSpPr>
        <xdr:cNvPr id="638" name="フローチャート: 判断 637"/>
        <xdr:cNvSpPr/>
      </xdr:nvSpPr>
      <xdr:spPr>
        <a:xfrm>
          <a:off x="13093700" y="131425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11430</xdr:rowOff>
    </xdr:from>
    <xdr:ext cx="534670" cy="248285"/>
    <xdr:sp macro="" textlink="">
      <xdr:nvSpPr>
        <xdr:cNvPr id="639" name="テキスト ボックス 638"/>
        <xdr:cNvSpPr txBox="1"/>
      </xdr:nvSpPr>
      <xdr:spPr>
        <a:xfrm>
          <a:off x="12896215" y="1292352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43180</xdr:rowOff>
    </xdr:from>
    <xdr:to xmlns:xdr="http://schemas.openxmlformats.org/drawingml/2006/spreadsheetDrawing">
      <xdr:col>71</xdr:col>
      <xdr:colOff>171450</xdr:colOff>
      <xdr:row>79</xdr:row>
      <xdr:rowOff>43180</xdr:rowOff>
    </xdr:to>
    <xdr:cxnSp macro="">
      <xdr:nvCxnSpPr>
        <xdr:cNvPr id="640" name="直線コネクタ 639"/>
        <xdr:cNvCxnSpPr/>
      </xdr:nvCxnSpPr>
      <xdr:spPr>
        <a:xfrm>
          <a:off x="11537950" y="132905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67310</xdr:rowOff>
    </xdr:from>
    <xdr:to xmlns:xdr="http://schemas.openxmlformats.org/drawingml/2006/spreadsheetDrawing">
      <xdr:col>72</xdr:col>
      <xdr:colOff>38100</xdr:colOff>
      <xdr:row>78</xdr:row>
      <xdr:rowOff>166370</xdr:rowOff>
    </xdr:to>
    <xdr:sp macro="" textlink="">
      <xdr:nvSpPr>
        <xdr:cNvPr id="641" name="フローチャート: 判断 640"/>
        <xdr:cNvSpPr/>
      </xdr:nvSpPr>
      <xdr:spPr>
        <a:xfrm>
          <a:off x="12299950" y="13147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15240</xdr:rowOff>
    </xdr:from>
    <xdr:ext cx="529590" cy="248285"/>
    <xdr:sp macro="" textlink="">
      <xdr:nvSpPr>
        <xdr:cNvPr id="642" name="テキスト ボックス 641"/>
        <xdr:cNvSpPr txBox="1"/>
      </xdr:nvSpPr>
      <xdr:spPr>
        <a:xfrm>
          <a:off x="12102465" y="1292733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67310</xdr:rowOff>
    </xdr:from>
    <xdr:to xmlns:xdr="http://schemas.openxmlformats.org/drawingml/2006/spreadsheetDrawing">
      <xdr:col>67</xdr:col>
      <xdr:colOff>101600</xdr:colOff>
      <xdr:row>78</xdr:row>
      <xdr:rowOff>166370</xdr:rowOff>
    </xdr:to>
    <xdr:sp macro="" textlink="">
      <xdr:nvSpPr>
        <xdr:cNvPr id="643" name="フローチャート: 判断 642"/>
        <xdr:cNvSpPr/>
      </xdr:nvSpPr>
      <xdr:spPr>
        <a:xfrm>
          <a:off x="11487150" y="13147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15240</xdr:rowOff>
    </xdr:from>
    <xdr:ext cx="529590" cy="248285"/>
    <xdr:sp macro="" textlink="">
      <xdr:nvSpPr>
        <xdr:cNvPr id="644" name="テキスト ボックス 643"/>
        <xdr:cNvSpPr txBox="1"/>
      </xdr:nvSpPr>
      <xdr:spPr>
        <a:xfrm>
          <a:off x="11308715" y="1292733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5" name="テキスト ボックス 644"/>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6920" cy="253365"/>
    <xdr:sp macro="" textlink="">
      <xdr:nvSpPr>
        <xdr:cNvPr id="646" name="テキスト ボックス 645"/>
        <xdr:cNvSpPr txBox="1"/>
      </xdr:nvSpPr>
      <xdr:spPr>
        <a:xfrm>
          <a:off x="137668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7" name="テキスト ボックス 646"/>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8" name="テキスト ボックス 647"/>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6920" cy="253365"/>
    <xdr:sp macro="" textlink="">
      <xdr:nvSpPr>
        <xdr:cNvPr id="649" name="テキスト ボックス 648"/>
        <xdr:cNvSpPr txBox="1"/>
      </xdr:nvSpPr>
      <xdr:spPr>
        <a:xfrm>
          <a:off x="113665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161925</xdr:rowOff>
    </xdr:from>
    <xdr:to xmlns:xdr="http://schemas.openxmlformats.org/drawingml/2006/spreadsheetDrawing">
      <xdr:col>85</xdr:col>
      <xdr:colOff>171450</xdr:colOff>
      <xdr:row>79</xdr:row>
      <xdr:rowOff>93345</xdr:rowOff>
    </xdr:to>
    <xdr:sp macro="" textlink="">
      <xdr:nvSpPr>
        <xdr:cNvPr id="650" name="楕円 649"/>
        <xdr:cNvSpPr/>
      </xdr:nvSpPr>
      <xdr:spPr>
        <a:xfrm>
          <a:off x="14649450" y="132416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78105</xdr:rowOff>
    </xdr:from>
    <xdr:ext cx="249555" cy="253365"/>
    <xdr:sp macro="" textlink="">
      <xdr:nvSpPr>
        <xdr:cNvPr id="651" name="災害復旧費該当値テキスト"/>
        <xdr:cNvSpPr txBox="1"/>
      </xdr:nvSpPr>
      <xdr:spPr>
        <a:xfrm>
          <a:off x="14744700" y="1315783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161925</xdr:rowOff>
    </xdr:from>
    <xdr:to xmlns:xdr="http://schemas.openxmlformats.org/drawingml/2006/spreadsheetDrawing">
      <xdr:col>81</xdr:col>
      <xdr:colOff>101600</xdr:colOff>
      <xdr:row>79</xdr:row>
      <xdr:rowOff>93345</xdr:rowOff>
    </xdr:to>
    <xdr:sp macro="" textlink="">
      <xdr:nvSpPr>
        <xdr:cNvPr id="652" name="楕円 651"/>
        <xdr:cNvSpPr/>
      </xdr:nvSpPr>
      <xdr:spPr>
        <a:xfrm>
          <a:off x="138874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84455</xdr:rowOff>
    </xdr:from>
    <xdr:ext cx="244475" cy="248285"/>
    <xdr:sp macro="" textlink="">
      <xdr:nvSpPr>
        <xdr:cNvPr id="653" name="テキスト ボックス 652"/>
        <xdr:cNvSpPr txBox="1"/>
      </xdr:nvSpPr>
      <xdr:spPr>
        <a:xfrm>
          <a:off x="13832840" y="133318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161925</xdr:rowOff>
    </xdr:from>
    <xdr:to xmlns:xdr="http://schemas.openxmlformats.org/drawingml/2006/spreadsheetDrawing">
      <xdr:col>76</xdr:col>
      <xdr:colOff>165100</xdr:colOff>
      <xdr:row>79</xdr:row>
      <xdr:rowOff>93345</xdr:rowOff>
    </xdr:to>
    <xdr:sp macro="" textlink="">
      <xdr:nvSpPr>
        <xdr:cNvPr id="654" name="楕円 653"/>
        <xdr:cNvSpPr/>
      </xdr:nvSpPr>
      <xdr:spPr>
        <a:xfrm>
          <a:off x="1309370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79</xdr:row>
      <xdr:rowOff>84455</xdr:rowOff>
    </xdr:from>
    <xdr:ext cx="249555" cy="248285"/>
    <xdr:sp macro="" textlink="">
      <xdr:nvSpPr>
        <xdr:cNvPr id="655" name="テキスト ボックス 654"/>
        <xdr:cNvSpPr txBox="1"/>
      </xdr:nvSpPr>
      <xdr:spPr>
        <a:xfrm>
          <a:off x="13030200" y="1333182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161925</xdr:rowOff>
    </xdr:from>
    <xdr:to xmlns:xdr="http://schemas.openxmlformats.org/drawingml/2006/spreadsheetDrawing">
      <xdr:col>72</xdr:col>
      <xdr:colOff>38100</xdr:colOff>
      <xdr:row>79</xdr:row>
      <xdr:rowOff>93345</xdr:rowOff>
    </xdr:to>
    <xdr:sp macro="" textlink="">
      <xdr:nvSpPr>
        <xdr:cNvPr id="656" name="楕円 655"/>
        <xdr:cNvSpPr/>
      </xdr:nvSpPr>
      <xdr:spPr>
        <a:xfrm>
          <a:off x="12299950" y="132416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84455</xdr:rowOff>
    </xdr:from>
    <xdr:ext cx="244475" cy="248285"/>
    <xdr:sp macro="" textlink="">
      <xdr:nvSpPr>
        <xdr:cNvPr id="657" name="テキスト ボックス 656"/>
        <xdr:cNvSpPr txBox="1"/>
      </xdr:nvSpPr>
      <xdr:spPr>
        <a:xfrm>
          <a:off x="12226290" y="133318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161925</xdr:rowOff>
    </xdr:from>
    <xdr:to xmlns:xdr="http://schemas.openxmlformats.org/drawingml/2006/spreadsheetDrawing">
      <xdr:col>67</xdr:col>
      <xdr:colOff>101600</xdr:colOff>
      <xdr:row>79</xdr:row>
      <xdr:rowOff>93345</xdr:rowOff>
    </xdr:to>
    <xdr:sp macro="" textlink="">
      <xdr:nvSpPr>
        <xdr:cNvPr id="658" name="楕円 657"/>
        <xdr:cNvSpPr/>
      </xdr:nvSpPr>
      <xdr:spPr>
        <a:xfrm>
          <a:off x="11487150" y="13241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84455</xdr:rowOff>
    </xdr:from>
    <xdr:ext cx="244475" cy="248285"/>
    <xdr:sp macro="" textlink="">
      <xdr:nvSpPr>
        <xdr:cNvPr id="659" name="テキスト ボックス 658"/>
        <xdr:cNvSpPr txBox="1"/>
      </xdr:nvSpPr>
      <xdr:spPr>
        <a:xfrm>
          <a:off x="11432540" y="1333182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60" name="正方形/長方形 659"/>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61" name="正方形/長方形 660"/>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3" name="正方形/長方形 662"/>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5" name="正方形/長方形 664"/>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7" name="正方形/長方形 666"/>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0345"/>
    <xdr:sp macro="" textlink="">
      <xdr:nvSpPr>
        <xdr:cNvPr id="668" name="テキスト ボックス 667"/>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9" name="直線コネクタ 668"/>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0" name="直線コネクタ 669"/>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840" cy="259080"/>
    <xdr:sp macro="" textlink="">
      <xdr:nvSpPr>
        <xdr:cNvPr id="671" name="テキスト ボックス 670"/>
        <xdr:cNvSpPr txBox="1"/>
      </xdr:nvSpPr>
      <xdr:spPr>
        <a:xfrm>
          <a:off x="1097788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2" name="直線コネクタ 671"/>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73" name="テキスト ボックス 672"/>
        <xdr:cNvSpPr txBox="1"/>
      </xdr:nvSpPr>
      <xdr:spPr>
        <a:xfrm>
          <a:off x="106692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4" name="直線コネクタ 673"/>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4000"/>
    <xdr:sp macro="" textlink="">
      <xdr:nvSpPr>
        <xdr:cNvPr id="675" name="テキスト ボックス 674"/>
        <xdr:cNvSpPr txBox="1"/>
      </xdr:nvSpPr>
      <xdr:spPr>
        <a:xfrm>
          <a:off x="10669270" y="15770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6" name="直線コネクタ 675"/>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7" name="テキスト ボックス 676"/>
        <xdr:cNvSpPr txBox="1"/>
      </xdr:nvSpPr>
      <xdr:spPr>
        <a:xfrm>
          <a:off x="106692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78" name="直線コネクタ 677"/>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5630" cy="250825"/>
    <xdr:sp macro="" textlink="">
      <xdr:nvSpPr>
        <xdr:cNvPr id="679" name="テキスト ボックス 678"/>
        <xdr:cNvSpPr txBox="1"/>
      </xdr:nvSpPr>
      <xdr:spPr>
        <a:xfrm>
          <a:off x="106692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0" name="直線コネクタ 679"/>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48285"/>
    <xdr:sp macro="" textlink="">
      <xdr:nvSpPr>
        <xdr:cNvPr id="681" name="テキスト ボックス 680"/>
        <xdr:cNvSpPr txBox="1"/>
      </xdr:nvSpPr>
      <xdr:spPr>
        <a:xfrm>
          <a:off x="10669270" y="146418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2"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161290</xdr:rowOff>
    </xdr:from>
    <xdr:to xmlns:xdr="http://schemas.openxmlformats.org/drawingml/2006/spreadsheetDrawing">
      <xdr:col>85</xdr:col>
      <xdr:colOff>126365</xdr:colOff>
      <xdr:row>99</xdr:row>
      <xdr:rowOff>18415</xdr:rowOff>
    </xdr:to>
    <xdr:cxnSp macro="">
      <xdr:nvCxnSpPr>
        <xdr:cNvPr id="683" name="直線コネクタ 682"/>
        <xdr:cNvCxnSpPr/>
      </xdr:nvCxnSpPr>
      <xdr:spPr>
        <a:xfrm flipV="1">
          <a:off x="14698345" y="15252700"/>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22225</xdr:rowOff>
    </xdr:from>
    <xdr:ext cx="469900" cy="258445"/>
    <xdr:sp macro="" textlink="">
      <xdr:nvSpPr>
        <xdr:cNvPr id="684" name="公債費最小値テキスト"/>
        <xdr:cNvSpPr txBox="1"/>
      </xdr:nvSpPr>
      <xdr:spPr>
        <a:xfrm>
          <a:off x="14744700" y="1665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18415</xdr:rowOff>
    </xdr:from>
    <xdr:to xmlns:xdr="http://schemas.openxmlformats.org/drawingml/2006/spreadsheetDrawing">
      <xdr:col>86</xdr:col>
      <xdr:colOff>25400</xdr:colOff>
      <xdr:row>99</xdr:row>
      <xdr:rowOff>18415</xdr:rowOff>
    </xdr:to>
    <xdr:cxnSp macro="">
      <xdr:nvCxnSpPr>
        <xdr:cNvPr id="685" name="直線コネクタ 684"/>
        <xdr:cNvCxnSpPr/>
      </xdr:nvCxnSpPr>
      <xdr:spPr>
        <a:xfrm>
          <a:off x="14611350" y="16649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108585</xdr:rowOff>
    </xdr:from>
    <xdr:ext cx="598805" cy="248920"/>
    <xdr:sp macro="" textlink="">
      <xdr:nvSpPr>
        <xdr:cNvPr id="686" name="公債費最大値テキスト"/>
        <xdr:cNvSpPr txBox="1"/>
      </xdr:nvSpPr>
      <xdr:spPr>
        <a:xfrm>
          <a:off x="14744700" y="150323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373,450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161290</xdr:rowOff>
    </xdr:from>
    <xdr:to xmlns:xdr="http://schemas.openxmlformats.org/drawingml/2006/spreadsheetDrawing">
      <xdr:col>86</xdr:col>
      <xdr:colOff>25400</xdr:colOff>
      <xdr:row>90</xdr:row>
      <xdr:rowOff>161290</xdr:rowOff>
    </xdr:to>
    <xdr:cxnSp macro="">
      <xdr:nvCxnSpPr>
        <xdr:cNvPr id="687" name="直線コネクタ 686"/>
        <xdr:cNvCxnSpPr/>
      </xdr:nvCxnSpPr>
      <xdr:spPr>
        <a:xfrm>
          <a:off x="14611350" y="15252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151130</xdr:rowOff>
    </xdr:from>
    <xdr:to xmlns:xdr="http://schemas.openxmlformats.org/drawingml/2006/spreadsheetDrawing">
      <xdr:col>85</xdr:col>
      <xdr:colOff>127000</xdr:colOff>
      <xdr:row>97</xdr:row>
      <xdr:rowOff>164465</xdr:rowOff>
    </xdr:to>
    <xdr:cxnSp macro="">
      <xdr:nvCxnSpPr>
        <xdr:cNvPr id="688" name="直線コネクタ 687"/>
        <xdr:cNvCxnSpPr/>
      </xdr:nvCxnSpPr>
      <xdr:spPr>
        <a:xfrm flipV="1">
          <a:off x="13938250" y="1643888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27305</xdr:rowOff>
    </xdr:from>
    <xdr:ext cx="534670" cy="259080"/>
    <xdr:sp macro="" textlink="">
      <xdr:nvSpPr>
        <xdr:cNvPr id="689" name="公債費平均値テキスト"/>
        <xdr:cNvSpPr txBox="1"/>
      </xdr:nvSpPr>
      <xdr:spPr>
        <a:xfrm>
          <a:off x="14744700" y="161436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4445</xdr:rowOff>
    </xdr:from>
    <xdr:to xmlns:xdr="http://schemas.openxmlformats.org/drawingml/2006/spreadsheetDrawing">
      <xdr:col>85</xdr:col>
      <xdr:colOff>171450</xdr:colOff>
      <xdr:row>97</xdr:row>
      <xdr:rowOff>106045</xdr:rowOff>
    </xdr:to>
    <xdr:sp macro="" textlink="">
      <xdr:nvSpPr>
        <xdr:cNvPr id="690" name="フローチャート: 判断 689"/>
        <xdr:cNvSpPr/>
      </xdr:nvSpPr>
      <xdr:spPr>
        <a:xfrm>
          <a:off x="14649450" y="162921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164465</xdr:rowOff>
    </xdr:from>
    <xdr:to xmlns:xdr="http://schemas.openxmlformats.org/drawingml/2006/spreadsheetDrawing">
      <xdr:col>81</xdr:col>
      <xdr:colOff>50800</xdr:colOff>
      <xdr:row>98</xdr:row>
      <xdr:rowOff>21590</xdr:rowOff>
    </xdr:to>
    <xdr:cxnSp macro="">
      <xdr:nvCxnSpPr>
        <xdr:cNvPr id="691" name="直線コネクタ 690"/>
        <xdr:cNvCxnSpPr/>
      </xdr:nvCxnSpPr>
      <xdr:spPr>
        <a:xfrm flipV="1">
          <a:off x="13144500" y="1645221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xdr:rowOff>
    </xdr:from>
    <xdr:to xmlns:xdr="http://schemas.openxmlformats.org/drawingml/2006/spreadsheetDrawing">
      <xdr:col>81</xdr:col>
      <xdr:colOff>101600</xdr:colOff>
      <xdr:row>97</xdr:row>
      <xdr:rowOff>118110</xdr:rowOff>
    </xdr:to>
    <xdr:sp macro="" textlink="">
      <xdr:nvSpPr>
        <xdr:cNvPr id="692" name="フローチャート: 判断 691"/>
        <xdr:cNvSpPr/>
      </xdr:nvSpPr>
      <xdr:spPr>
        <a:xfrm>
          <a:off x="13887450" y="1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134620</xdr:rowOff>
    </xdr:from>
    <xdr:ext cx="529590" cy="254000"/>
    <xdr:sp macro="" textlink="">
      <xdr:nvSpPr>
        <xdr:cNvPr id="693" name="テキスト ボックス 692"/>
        <xdr:cNvSpPr txBox="1"/>
      </xdr:nvSpPr>
      <xdr:spPr>
        <a:xfrm>
          <a:off x="13709015" y="160794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21590</xdr:rowOff>
    </xdr:from>
    <xdr:to xmlns:xdr="http://schemas.openxmlformats.org/drawingml/2006/spreadsheetDrawing">
      <xdr:col>76</xdr:col>
      <xdr:colOff>114300</xdr:colOff>
      <xdr:row>98</xdr:row>
      <xdr:rowOff>36195</xdr:rowOff>
    </xdr:to>
    <xdr:cxnSp macro="">
      <xdr:nvCxnSpPr>
        <xdr:cNvPr id="694" name="直線コネクタ 693"/>
        <xdr:cNvCxnSpPr/>
      </xdr:nvCxnSpPr>
      <xdr:spPr>
        <a:xfrm flipV="1">
          <a:off x="12344400" y="16480790"/>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59690</xdr:rowOff>
    </xdr:from>
    <xdr:to xmlns:xdr="http://schemas.openxmlformats.org/drawingml/2006/spreadsheetDrawing">
      <xdr:col>76</xdr:col>
      <xdr:colOff>165100</xdr:colOff>
      <xdr:row>97</xdr:row>
      <xdr:rowOff>161290</xdr:rowOff>
    </xdr:to>
    <xdr:sp macro="" textlink="">
      <xdr:nvSpPr>
        <xdr:cNvPr id="695" name="フローチャート: 判断 694"/>
        <xdr:cNvSpPr/>
      </xdr:nvSpPr>
      <xdr:spPr>
        <a:xfrm>
          <a:off x="13093700" y="1634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6350</xdr:rowOff>
    </xdr:from>
    <xdr:ext cx="534670" cy="254000"/>
    <xdr:sp macro="" textlink="">
      <xdr:nvSpPr>
        <xdr:cNvPr id="696" name="テキスト ボックス 695"/>
        <xdr:cNvSpPr txBox="1"/>
      </xdr:nvSpPr>
      <xdr:spPr>
        <a:xfrm>
          <a:off x="12896215" y="161226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36195</xdr:rowOff>
    </xdr:from>
    <xdr:to xmlns:xdr="http://schemas.openxmlformats.org/drawingml/2006/spreadsheetDrawing">
      <xdr:col>71</xdr:col>
      <xdr:colOff>171450</xdr:colOff>
      <xdr:row>98</xdr:row>
      <xdr:rowOff>44450</xdr:rowOff>
    </xdr:to>
    <xdr:cxnSp macro="">
      <xdr:nvCxnSpPr>
        <xdr:cNvPr id="697" name="直線コネクタ 696"/>
        <xdr:cNvCxnSpPr/>
      </xdr:nvCxnSpPr>
      <xdr:spPr>
        <a:xfrm flipV="1">
          <a:off x="11537950" y="1649539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165100</xdr:rowOff>
    </xdr:to>
    <xdr:sp macro="" textlink="">
      <xdr:nvSpPr>
        <xdr:cNvPr id="698" name="フローチャート: 判断 697"/>
        <xdr:cNvSpPr/>
      </xdr:nvSpPr>
      <xdr:spPr>
        <a:xfrm>
          <a:off x="12299950" y="16351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10160</xdr:rowOff>
    </xdr:from>
    <xdr:ext cx="529590" cy="259080"/>
    <xdr:sp macro="" textlink="">
      <xdr:nvSpPr>
        <xdr:cNvPr id="699" name="テキスト ボックス 698"/>
        <xdr:cNvSpPr txBox="1"/>
      </xdr:nvSpPr>
      <xdr:spPr>
        <a:xfrm>
          <a:off x="12102465" y="16126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50800</xdr:rowOff>
    </xdr:from>
    <xdr:to xmlns:xdr="http://schemas.openxmlformats.org/drawingml/2006/spreadsheetDrawing">
      <xdr:col>67</xdr:col>
      <xdr:colOff>101600</xdr:colOff>
      <xdr:row>97</xdr:row>
      <xdr:rowOff>152400</xdr:rowOff>
    </xdr:to>
    <xdr:sp macro="" textlink="">
      <xdr:nvSpPr>
        <xdr:cNvPr id="700" name="フローチャート: 判断 699"/>
        <xdr:cNvSpPr/>
      </xdr:nvSpPr>
      <xdr:spPr>
        <a:xfrm>
          <a:off x="1148715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168910</xdr:rowOff>
    </xdr:from>
    <xdr:ext cx="529590" cy="254000"/>
    <xdr:sp macro="" textlink="">
      <xdr:nvSpPr>
        <xdr:cNvPr id="701" name="テキスト ボックス 700"/>
        <xdr:cNvSpPr txBox="1"/>
      </xdr:nvSpPr>
      <xdr:spPr>
        <a:xfrm>
          <a:off x="11308715" y="161137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920" cy="259080"/>
    <xdr:sp macro="" textlink="">
      <xdr:nvSpPr>
        <xdr:cNvPr id="703" name="テキスト ボックス 702"/>
        <xdr:cNvSpPr txBox="1"/>
      </xdr:nvSpPr>
      <xdr:spPr>
        <a:xfrm>
          <a:off x="137668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5" name="テキスト ボックス 704"/>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920" cy="259080"/>
    <xdr:sp macro="" textlink="">
      <xdr:nvSpPr>
        <xdr:cNvPr id="706" name="テキスト ボックス 705"/>
        <xdr:cNvSpPr txBox="1"/>
      </xdr:nvSpPr>
      <xdr:spPr>
        <a:xfrm>
          <a:off x="113665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100330</xdr:rowOff>
    </xdr:from>
    <xdr:to xmlns:xdr="http://schemas.openxmlformats.org/drawingml/2006/spreadsheetDrawing">
      <xdr:col>85</xdr:col>
      <xdr:colOff>171450</xdr:colOff>
      <xdr:row>98</xdr:row>
      <xdr:rowOff>30480</xdr:rowOff>
    </xdr:to>
    <xdr:sp macro="" textlink="">
      <xdr:nvSpPr>
        <xdr:cNvPr id="707" name="楕円 706"/>
        <xdr:cNvSpPr/>
      </xdr:nvSpPr>
      <xdr:spPr>
        <a:xfrm>
          <a:off x="14649450" y="163880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78740</xdr:rowOff>
    </xdr:from>
    <xdr:ext cx="534670" cy="259080"/>
    <xdr:sp macro="" textlink="">
      <xdr:nvSpPr>
        <xdr:cNvPr id="708" name="公債費該当値テキスト"/>
        <xdr:cNvSpPr txBox="1"/>
      </xdr:nvSpPr>
      <xdr:spPr>
        <a:xfrm>
          <a:off x="14744700" y="1636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113665</xdr:rowOff>
    </xdr:from>
    <xdr:to xmlns:xdr="http://schemas.openxmlformats.org/drawingml/2006/spreadsheetDrawing">
      <xdr:col>81</xdr:col>
      <xdr:colOff>101600</xdr:colOff>
      <xdr:row>98</xdr:row>
      <xdr:rowOff>43815</xdr:rowOff>
    </xdr:to>
    <xdr:sp macro="" textlink="">
      <xdr:nvSpPr>
        <xdr:cNvPr id="709" name="楕円 708"/>
        <xdr:cNvSpPr/>
      </xdr:nvSpPr>
      <xdr:spPr>
        <a:xfrm>
          <a:off x="1388745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34925</xdr:rowOff>
    </xdr:from>
    <xdr:ext cx="529590" cy="259080"/>
    <xdr:sp macro="" textlink="">
      <xdr:nvSpPr>
        <xdr:cNvPr id="710" name="テキスト ボックス 709"/>
        <xdr:cNvSpPr txBox="1"/>
      </xdr:nvSpPr>
      <xdr:spPr>
        <a:xfrm>
          <a:off x="13709015" y="164941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142240</xdr:rowOff>
    </xdr:from>
    <xdr:to xmlns:xdr="http://schemas.openxmlformats.org/drawingml/2006/spreadsheetDrawing">
      <xdr:col>76</xdr:col>
      <xdr:colOff>165100</xdr:colOff>
      <xdr:row>98</xdr:row>
      <xdr:rowOff>72390</xdr:rowOff>
    </xdr:to>
    <xdr:sp macro="" textlink="">
      <xdr:nvSpPr>
        <xdr:cNvPr id="711" name="楕円 710"/>
        <xdr:cNvSpPr/>
      </xdr:nvSpPr>
      <xdr:spPr>
        <a:xfrm>
          <a:off x="130937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63500</xdr:rowOff>
    </xdr:from>
    <xdr:ext cx="534670" cy="254000"/>
    <xdr:sp macro="" textlink="">
      <xdr:nvSpPr>
        <xdr:cNvPr id="712" name="テキスト ボックス 711"/>
        <xdr:cNvSpPr txBox="1"/>
      </xdr:nvSpPr>
      <xdr:spPr>
        <a:xfrm>
          <a:off x="12896215" y="165227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156845</xdr:rowOff>
    </xdr:from>
    <xdr:to xmlns:xdr="http://schemas.openxmlformats.org/drawingml/2006/spreadsheetDrawing">
      <xdr:col>72</xdr:col>
      <xdr:colOff>38100</xdr:colOff>
      <xdr:row>98</xdr:row>
      <xdr:rowOff>86995</xdr:rowOff>
    </xdr:to>
    <xdr:sp macro="" textlink="">
      <xdr:nvSpPr>
        <xdr:cNvPr id="713" name="楕円 712"/>
        <xdr:cNvSpPr/>
      </xdr:nvSpPr>
      <xdr:spPr>
        <a:xfrm>
          <a:off x="12299950" y="16444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78105</xdr:rowOff>
    </xdr:from>
    <xdr:ext cx="529590" cy="254000"/>
    <xdr:sp macro="" textlink="">
      <xdr:nvSpPr>
        <xdr:cNvPr id="714" name="テキスト ボックス 713"/>
        <xdr:cNvSpPr txBox="1"/>
      </xdr:nvSpPr>
      <xdr:spPr>
        <a:xfrm>
          <a:off x="12102465" y="165373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165100</xdr:rowOff>
    </xdr:from>
    <xdr:to xmlns:xdr="http://schemas.openxmlformats.org/drawingml/2006/spreadsheetDrawing">
      <xdr:col>67</xdr:col>
      <xdr:colOff>101600</xdr:colOff>
      <xdr:row>98</xdr:row>
      <xdr:rowOff>95250</xdr:rowOff>
    </xdr:to>
    <xdr:sp macro="" textlink="">
      <xdr:nvSpPr>
        <xdr:cNvPr id="715" name="楕円 714"/>
        <xdr:cNvSpPr/>
      </xdr:nvSpPr>
      <xdr:spPr>
        <a:xfrm>
          <a:off x="1148715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86360</xdr:rowOff>
    </xdr:from>
    <xdr:ext cx="529590" cy="254000"/>
    <xdr:sp macro="" textlink="">
      <xdr:nvSpPr>
        <xdr:cNvPr id="716" name="テキスト ボックス 715"/>
        <xdr:cNvSpPr txBox="1"/>
      </xdr:nvSpPr>
      <xdr:spPr>
        <a:xfrm>
          <a:off x="11308715" y="165455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7" name="正方形/長方形 716"/>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8" name="正方形/長方形 717"/>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0" name="正方形/長方形 719"/>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22" name="正方形/長方形 721"/>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4" name="正方形/長方形 723"/>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4805" cy="220345"/>
    <xdr:sp macro="" textlink="">
      <xdr:nvSpPr>
        <xdr:cNvPr id="725" name="テキスト ボックス 724"/>
        <xdr:cNvSpPr txBox="1"/>
      </xdr:nvSpPr>
      <xdr:spPr>
        <a:xfrm>
          <a:off x="16440150" y="45358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6" name="直線コネクタ 725"/>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96520</xdr:rowOff>
    </xdr:from>
    <xdr:to xmlns:xdr="http://schemas.openxmlformats.org/drawingml/2006/spreadsheetDrawing">
      <xdr:col>120</xdr:col>
      <xdr:colOff>114300</xdr:colOff>
      <xdr:row>39</xdr:row>
      <xdr:rowOff>96520</xdr:rowOff>
    </xdr:to>
    <xdr:cxnSp macro="">
      <xdr:nvCxnSpPr>
        <xdr:cNvPr id="727" name="直線コネクタ 726"/>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125730</xdr:rowOff>
    </xdr:from>
    <xdr:ext cx="243840" cy="248285"/>
    <xdr:sp macro="" textlink="">
      <xdr:nvSpPr>
        <xdr:cNvPr id="728" name="テキスト ボックス 727"/>
        <xdr:cNvSpPr txBox="1"/>
      </xdr:nvSpPr>
      <xdr:spPr>
        <a:xfrm>
          <a:off x="16248380" y="649986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112395</xdr:rowOff>
    </xdr:from>
    <xdr:to xmlns:xdr="http://schemas.openxmlformats.org/drawingml/2006/spreadsheetDrawing">
      <xdr:col>120</xdr:col>
      <xdr:colOff>114300</xdr:colOff>
      <xdr:row>37</xdr:row>
      <xdr:rowOff>112395</xdr:rowOff>
    </xdr:to>
    <xdr:cxnSp macro="">
      <xdr:nvCxnSpPr>
        <xdr:cNvPr id="729" name="直線コネクタ 728"/>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140970</xdr:rowOff>
    </xdr:from>
    <xdr:ext cx="462280" cy="248285"/>
    <xdr:sp macro="" textlink="">
      <xdr:nvSpPr>
        <xdr:cNvPr id="730" name="テキスト ボックス 729"/>
        <xdr:cNvSpPr txBox="1"/>
      </xdr:nvSpPr>
      <xdr:spPr>
        <a:xfrm>
          <a:off x="16048990" y="617982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128905</xdr:rowOff>
    </xdr:from>
    <xdr:to xmlns:xdr="http://schemas.openxmlformats.org/drawingml/2006/spreadsheetDrawing">
      <xdr:col>120</xdr:col>
      <xdr:colOff>114300</xdr:colOff>
      <xdr:row>35</xdr:row>
      <xdr:rowOff>128905</xdr:rowOff>
    </xdr:to>
    <xdr:cxnSp macro="">
      <xdr:nvCxnSpPr>
        <xdr:cNvPr id="731" name="直線コネクタ 730"/>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156845</xdr:rowOff>
    </xdr:from>
    <xdr:ext cx="462280" cy="253365"/>
    <xdr:sp macro="" textlink="">
      <xdr:nvSpPr>
        <xdr:cNvPr id="732" name="テキスト ボックス 731"/>
        <xdr:cNvSpPr txBox="1"/>
      </xdr:nvSpPr>
      <xdr:spPr>
        <a:xfrm>
          <a:off x="16048990" y="5860415"/>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144780</xdr:rowOff>
    </xdr:from>
    <xdr:to xmlns:xdr="http://schemas.openxmlformats.org/drawingml/2006/spreadsheetDrawing">
      <xdr:col>120</xdr:col>
      <xdr:colOff>114300</xdr:colOff>
      <xdr:row>33</xdr:row>
      <xdr:rowOff>144780</xdr:rowOff>
    </xdr:to>
    <xdr:cxnSp macro="">
      <xdr:nvCxnSpPr>
        <xdr:cNvPr id="733" name="直線コネクタ 732"/>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5715</xdr:rowOff>
    </xdr:from>
    <xdr:ext cx="462280" cy="253365"/>
    <xdr:sp macro="" textlink="">
      <xdr:nvSpPr>
        <xdr:cNvPr id="734" name="テキスト ボックス 733"/>
        <xdr:cNvSpPr txBox="1"/>
      </xdr:nvSpPr>
      <xdr:spPr>
        <a:xfrm>
          <a:off x="16048990" y="5541645"/>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161290</xdr:rowOff>
    </xdr:from>
    <xdr:to xmlns:xdr="http://schemas.openxmlformats.org/drawingml/2006/spreadsheetDrawing">
      <xdr:col>120</xdr:col>
      <xdr:colOff>114300</xdr:colOff>
      <xdr:row>31</xdr:row>
      <xdr:rowOff>161290</xdr:rowOff>
    </xdr:to>
    <xdr:cxnSp macro="">
      <xdr:nvCxnSpPr>
        <xdr:cNvPr id="735" name="直線コネクタ 734"/>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21590</xdr:rowOff>
    </xdr:from>
    <xdr:ext cx="462280" cy="252730"/>
    <xdr:sp macro="" textlink="">
      <xdr:nvSpPr>
        <xdr:cNvPr id="736" name="テキスト ボックス 735"/>
        <xdr:cNvSpPr txBox="1"/>
      </xdr:nvSpPr>
      <xdr:spPr>
        <a:xfrm>
          <a:off x="16048990" y="5222240"/>
          <a:ext cx="462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37" name="直線コネクタ 736"/>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37465</xdr:rowOff>
    </xdr:from>
    <xdr:ext cx="531495" cy="253365"/>
    <xdr:sp macro="" textlink="">
      <xdr:nvSpPr>
        <xdr:cNvPr id="738" name="テキスト ボックス 737"/>
        <xdr:cNvSpPr txBox="1"/>
      </xdr:nvSpPr>
      <xdr:spPr>
        <a:xfrm>
          <a:off x="15984855" y="49028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9" name="直線コネクタ 738"/>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8285"/>
    <xdr:sp macro="" textlink="">
      <xdr:nvSpPr>
        <xdr:cNvPr id="740" name="テキスト ボックス 739"/>
        <xdr:cNvSpPr txBox="1"/>
      </xdr:nvSpPr>
      <xdr:spPr>
        <a:xfrm>
          <a:off x="15984855" y="4583430"/>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41"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20955</xdr:rowOff>
    </xdr:from>
    <xdr:to xmlns:xdr="http://schemas.openxmlformats.org/drawingml/2006/spreadsheetDrawing">
      <xdr:col>116</xdr:col>
      <xdr:colOff>62865</xdr:colOff>
      <xdr:row>39</xdr:row>
      <xdr:rowOff>96520</xdr:rowOff>
    </xdr:to>
    <xdr:cxnSp macro="">
      <xdr:nvCxnSpPr>
        <xdr:cNvPr id="742" name="直線コネクタ 741"/>
        <xdr:cNvCxnSpPr/>
      </xdr:nvCxnSpPr>
      <xdr:spPr>
        <a:xfrm flipV="1">
          <a:off x="19949795" y="5053965"/>
          <a:ext cx="127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100330</xdr:rowOff>
    </xdr:from>
    <xdr:ext cx="249555" cy="253365"/>
    <xdr:sp macro="" textlink="">
      <xdr:nvSpPr>
        <xdr:cNvPr id="743" name="諸支出金最小値テキスト"/>
        <xdr:cNvSpPr txBox="1"/>
      </xdr:nvSpPr>
      <xdr:spPr>
        <a:xfrm>
          <a:off x="200025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96520</xdr:rowOff>
    </xdr:from>
    <xdr:to xmlns:xdr="http://schemas.openxmlformats.org/drawingml/2006/spreadsheetDrawing">
      <xdr:col>116</xdr:col>
      <xdr:colOff>152400</xdr:colOff>
      <xdr:row>39</xdr:row>
      <xdr:rowOff>96520</xdr:rowOff>
    </xdr:to>
    <xdr:cxnSp macro="">
      <xdr:nvCxnSpPr>
        <xdr:cNvPr id="744" name="直線コネクタ 743"/>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136525</xdr:rowOff>
    </xdr:from>
    <xdr:ext cx="469900" cy="253365"/>
    <xdr:sp macro="" textlink="">
      <xdr:nvSpPr>
        <xdr:cNvPr id="745" name="諸支出金最大値テキスト"/>
        <xdr:cNvSpPr txBox="1"/>
      </xdr:nvSpPr>
      <xdr:spPr>
        <a:xfrm>
          <a:off x="20002500" y="48342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20955</xdr:rowOff>
    </xdr:from>
    <xdr:to xmlns:xdr="http://schemas.openxmlformats.org/drawingml/2006/spreadsheetDrawing">
      <xdr:col>116</xdr:col>
      <xdr:colOff>152400</xdr:colOff>
      <xdr:row>30</xdr:row>
      <xdr:rowOff>20955</xdr:rowOff>
    </xdr:to>
    <xdr:cxnSp macro="">
      <xdr:nvCxnSpPr>
        <xdr:cNvPr id="746" name="直線コネクタ 745"/>
        <xdr:cNvCxnSpPr/>
      </xdr:nvCxnSpPr>
      <xdr:spPr>
        <a:xfrm>
          <a:off x="19881850" y="5053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96520</xdr:rowOff>
    </xdr:from>
    <xdr:to xmlns:xdr="http://schemas.openxmlformats.org/drawingml/2006/spreadsheetDrawing">
      <xdr:col>116</xdr:col>
      <xdr:colOff>63500</xdr:colOff>
      <xdr:row>39</xdr:row>
      <xdr:rowOff>96520</xdr:rowOff>
    </xdr:to>
    <xdr:cxnSp macro="">
      <xdr:nvCxnSpPr>
        <xdr:cNvPr id="747" name="直線コネクタ 746"/>
        <xdr:cNvCxnSpPr/>
      </xdr:nvCxnSpPr>
      <xdr:spPr>
        <a:xfrm>
          <a:off x="19202400" y="66382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15240</xdr:rowOff>
    </xdr:from>
    <xdr:ext cx="378460" cy="248285"/>
    <xdr:sp macro="" textlink="">
      <xdr:nvSpPr>
        <xdr:cNvPr id="748" name="諸支出金平均値テキスト"/>
        <xdr:cNvSpPr txBox="1"/>
      </xdr:nvSpPr>
      <xdr:spPr>
        <a:xfrm>
          <a:off x="20002500" y="6389370"/>
          <a:ext cx="378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160655</xdr:rowOff>
    </xdr:from>
    <xdr:to xmlns:xdr="http://schemas.openxmlformats.org/drawingml/2006/spreadsheetDrawing">
      <xdr:col>116</xdr:col>
      <xdr:colOff>114300</xdr:colOff>
      <xdr:row>39</xdr:row>
      <xdr:rowOff>92075</xdr:rowOff>
    </xdr:to>
    <xdr:sp macro="" textlink="">
      <xdr:nvSpPr>
        <xdr:cNvPr id="749" name="フローチャート: 判断 748"/>
        <xdr:cNvSpPr/>
      </xdr:nvSpPr>
      <xdr:spPr>
        <a:xfrm>
          <a:off x="19900900" y="6534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96520</xdr:rowOff>
    </xdr:from>
    <xdr:to xmlns:xdr="http://schemas.openxmlformats.org/drawingml/2006/spreadsheetDrawing">
      <xdr:col>111</xdr:col>
      <xdr:colOff>171450</xdr:colOff>
      <xdr:row>39</xdr:row>
      <xdr:rowOff>96520</xdr:rowOff>
    </xdr:to>
    <xdr:cxnSp macro="">
      <xdr:nvCxnSpPr>
        <xdr:cNvPr id="750" name="直線コネクタ 749"/>
        <xdr:cNvCxnSpPr/>
      </xdr:nvCxnSpPr>
      <xdr:spPr>
        <a:xfrm>
          <a:off x="18395950" y="66382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109220</xdr:rowOff>
    </xdr:from>
    <xdr:to xmlns:xdr="http://schemas.openxmlformats.org/drawingml/2006/spreadsheetDrawing">
      <xdr:col>112</xdr:col>
      <xdr:colOff>38100</xdr:colOff>
      <xdr:row>39</xdr:row>
      <xdr:rowOff>40640</xdr:rowOff>
    </xdr:to>
    <xdr:sp macro="" textlink="">
      <xdr:nvSpPr>
        <xdr:cNvPr id="751" name="フローチャート: 判断 750"/>
        <xdr:cNvSpPr/>
      </xdr:nvSpPr>
      <xdr:spPr>
        <a:xfrm>
          <a:off x="19157950" y="64833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37</xdr:row>
      <xdr:rowOff>57150</xdr:rowOff>
    </xdr:from>
    <xdr:ext cx="378460" cy="253365"/>
    <xdr:sp macro="" textlink="">
      <xdr:nvSpPr>
        <xdr:cNvPr id="752" name="テキスト ボックス 751"/>
        <xdr:cNvSpPr txBox="1"/>
      </xdr:nvSpPr>
      <xdr:spPr>
        <a:xfrm>
          <a:off x="19030950" y="62636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96520</xdr:rowOff>
    </xdr:from>
    <xdr:to xmlns:xdr="http://schemas.openxmlformats.org/drawingml/2006/spreadsheetDrawing">
      <xdr:col>107</xdr:col>
      <xdr:colOff>50800</xdr:colOff>
      <xdr:row>39</xdr:row>
      <xdr:rowOff>96520</xdr:rowOff>
    </xdr:to>
    <xdr:cxnSp macro="">
      <xdr:nvCxnSpPr>
        <xdr:cNvPr id="753" name="直線コネクタ 752"/>
        <xdr:cNvCxnSpPr/>
      </xdr:nvCxnSpPr>
      <xdr:spPr>
        <a:xfrm>
          <a:off x="17602200" y="66382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162560</xdr:rowOff>
    </xdr:from>
    <xdr:to xmlns:xdr="http://schemas.openxmlformats.org/drawingml/2006/spreadsheetDrawing">
      <xdr:col>107</xdr:col>
      <xdr:colOff>101600</xdr:colOff>
      <xdr:row>39</xdr:row>
      <xdr:rowOff>93980</xdr:rowOff>
    </xdr:to>
    <xdr:sp macro="" textlink="">
      <xdr:nvSpPr>
        <xdr:cNvPr id="754" name="フローチャート: 判断 753"/>
        <xdr:cNvSpPr/>
      </xdr:nvSpPr>
      <xdr:spPr>
        <a:xfrm>
          <a:off x="18345150" y="65366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109855</xdr:rowOff>
    </xdr:from>
    <xdr:ext cx="378460" cy="248285"/>
    <xdr:sp macro="" textlink="">
      <xdr:nvSpPr>
        <xdr:cNvPr id="755" name="テキスト ボックス 754"/>
        <xdr:cNvSpPr txBox="1"/>
      </xdr:nvSpPr>
      <xdr:spPr>
        <a:xfrm>
          <a:off x="18225770" y="631634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96520</xdr:rowOff>
    </xdr:from>
    <xdr:to xmlns:xdr="http://schemas.openxmlformats.org/drawingml/2006/spreadsheetDrawing">
      <xdr:col>102</xdr:col>
      <xdr:colOff>114300</xdr:colOff>
      <xdr:row>39</xdr:row>
      <xdr:rowOff>96520</xdr:rowOff>
    </xdr:to>
    <xdr:cxnSp macro="">
      <xdr:nvCxnSpPr>
        <xdr:cNvPr id="756" name="直線コネクタ 755"/>
        <xdr:cNvCxnSpPr/>
      </xdr:nvCxnSpPr>
      <xdr:spPr>
        <a:xfrm>
          <a:off x="16802100" y="66382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160655</xdr:rowOff>
    </xdr:from>
    <xdr:to xmlns:xdr="http://schemas.openxmlformats.org/drawingml/2006/spreadsheetDrawing">
      <xdr:col>102</xdr:col>
      <xdr:colOff>165100</xdr:colOff>
      <xdr:row>39</xdr:row>
      <xdr:rowOff>92075</xdr:rowOff>
    </xdr:to>
    <xdr:sp macro="" textlink="">
      <xdr:nvSpPr>
        <xdr:cNvPr id="757" name="フローチャート: 判断 756"/>
        <xdr:cNvSpPr/>
      </xdr:nvSpPr>
      <xdr:spPr>
        <a:xfrm>
          <a:off x="17551400" y="6534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107950</xdr:rowOff>
    </xdr:from>
    <xdr:ext cx="378460" cy="248285"/>
    <xdr:sp macro="" textlink="">
      <xdr:nvSpPr>
        <xdr:cNvPr id="758" name="テキスト ボックス 757"/>
        <xdr:cNvSpPr txBox="1"/>
      </xdr:nvSpPr>
      <xdr:spPr>
        <a:xfrm>
          <a:off x="17432020" y="631444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157480</xdr:rowOff>
    </xdr:from>
    <xdr:to xmlns:xdr="http://schemas.openxmlformats.org/drawingml/2006/spreadsheetDrawing">
      <xdr:col>98</xdr:col>
      <xdr:colOff>38100</xdr:colOff>
      <xdr:row>39</xdr:row>
      <xdr:rowOff>89535</xdr:rowOff>
    </xdr:to>
    <xdr:sp macro="" textlink="">
      <xdr:nvSpPr>
        <xdr:cNvPr id="759" name="フローチャート: 判断 758"/>
        <xdr:cNvSpPr/>
      </xdr:nvSpPr>
      <xdr:spPr>
        <a:xfrm>
          <a:off x="16757650" y="65316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37</xdr:row>
      <xdr:rowOff>106045</xdr:rowOff>
    </xdr:from>
    <xdr:ext cx="378460" cy="248285"/>
    <xdr:sp macro="" textlink="">
      <xdr:nvSpPr>
        <xdr:cNvPr id="760" name="テキスト ボックス 759"/>
        <xdr:cNvSpPr txBox="1"/>
      </xdr:nvSpPr>
      <xdr:spPr>
        <a:xfrm>
          <a:off x="16630650" y="631253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61" name="テキスト ボックス 760"/>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62" name="テキスト ボックス 761"/>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6920" cy="253365"/>
    <xdr:sp macro="" textlink="">
      <xdr:nvSpPr>
        <xdr:cNvPr id="763" name="テキスト ボックス 762"/>
        <xdr:cNvSpPr txBox="1"/>
      </xdr:nvSpPr>
      <xdr:spPr>
        <a:xfrm>
          <a:off x="182245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64" name="テキスト ボックス 763"/>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65" name="テキスト ボックス 764"/>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47625</xdr:rowOff>
    </xdr:from>
    <xdr:to xmlns:xdr="http://schemas.openxmlformats.org/drawingml/2006/spreadsheetDrawing">
      <xdr:col>116</xdr:col>
      <xdr:colOff>114300</xdr:colOff>
      <xdr:row>39</xdr:row>
      <xdr:rowOff>146685</xdr:rowOff>
    </xdr:to>
    <xdr:sp macro="" textlink="">
      <xdr:nvSpPr>
        <xdr:cNvPr id="766" name="楕円 765"/>
        <xdr:cNvSpPr/>
      </xdr:nvSpPr>
      <xdr:spPr>
        <a:xfrm>
          <a:off x="199009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139065</xdr:rowOff>
    </xdr:from>
    <xdr:ext cx="249555" cy="253365"/>
    <xdr:sp macro="" textlink="">
      <xdr:nvSpPr>
        <xdr:cNvPr id="767" name="諸支出金該当値テキスト"/>
        <xdr:cNvSpPr txBox="1"/>
      </xdr:nvSpPr>
      <xdr:spPr>
        <a:xfrm>
          <a:off x="20002500" y="651319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47625</xdr:rowOff>
    </xdr:from>
    <xdr:to xmlns:xdr="http://schemas.openxmlformats.org/drawingml/2006/spreadsheetDrawing">
      <xdr:col>112</xdr:col>
      <xdr:colOff>38100</xdr:colOff>
      <xdr:row>39</xdr:row>
      <xdr:rowOff>146685</xdr:rowOff>
    </xdr:to>
    <xdr:sp macro="" textlink="">
      <xdr:nvSpPr>
        <xdr:cNvPr id="768" name="楕円 767"/>
        <xdr:cNvSpPr/>
      </xdr:nvSpPr>
      <xdr:spPr>
        <a:xfrm>
          <a:off x="191579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137795</xdr:rowOff>
    </xdr:from>
    <xdr:ext cx="244475" cy="253365"/>
    <xdr:sp macro="" textlink="">
      <xdr:nvSpPr>
        <xdr:cNvPr id="769" name="テキスト ボックス 768"/>
        <xdr:cNvSpPr txBox="1"/>
      </xdr:nvSpPr>
      <xdr:spPr>
        <a:xfrm>
          <a:off x="19084290" y="6679565"/>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146685</xdr:rowOff>
    </xdr:to>
    <xdr:sp macro="" textlink="">
      <xdr:nvSpPr>
        <xdr:cNvPr id="770" name="楕円 769"/>
        <xdr:cNvSpPr/>
      </xdr:nvSpPr>
      <xdr:spPr>
        <a:xfrm>
          <a:off x="1834515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137795</xdr:rowOff>
    </xdr:from>
    <xdr:ext cx="244475" cy="253365"/>
    <xdr:sp macro="" textlink="">
      <xdr:nvSpPr>
        <xdr:cNvPr id="771" name="テキスト ボックス 770"/>
        <xdr:cNvSpPr txBox="1"/>
      </xdr:nvSpPr>
      <xdr:spPr>
        <a:xfrm>
          <a:off x="18290540" y="6679565"/>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47625</xdr:rowOff>
    </xdr:from>
    <xdr:to xmlns:xdr="http://schemas.openxmlformats.org/drawingml/2006/spreadsheetDrawing">
      <xdr:col>102</xdr:col>
      <xdr:colOff>165100</xdr:colOff>
      <xdr:row>39</xdr:row>
      <xdr:rowOff>146685</xdr:rowOff>
    </xdr:to>
    <xdr:sp macro="" textlink="">
      <xdr:nvSpPr>
        <xdr:cNvPr id="772" name="楕円 771"/>
        <xdr:cNvSpPr/>
      </xdr:nvSpPr>
      <xdr:spPr>
        <a:xfrm>
          <a:off x="175514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137795</xdr:rowOff>
    </xdr:from>
    <xdr:ext cx="249555" cy="253365"/>
    <xdr:sp macro="" textlink="">
      <xdr:nvSpPr>
        <xdr:cNvPr id="773" name="テキスト ボックス 772"/>
        <xdr:cNvSpPr txBox="1"/>
      </xdr:nvSpPr>
      <xdr:spPr>
        <a:xfrm>
          <a:off x="17487900" y="66795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47625</xdr:rowOff>
    </xdr:from>
    <xdr:to xmlns:xdr="http://schemas.openxmlformats.org/drawingml/2006/spreadsheetDrawing">
      <xdr:col>98</xdr:col>
      <xdr:colOff>38100</xdr:colOff>
      <xdr:row>39</xdr:row>
      <xdr:rowOff>146685</xdr:rowOff>
    </xdr:to>
    <xdr:sp macro="" textlink="">
      <xdr:nvSpPr>
        <xdr:cNvPr id="774" name="楕円 773"/>
        <xdr:cNvSpPr/>
      </xdr:nvSpPr>
      <xdr:spPr>
        <a:xfrm>
          <a:off x="167576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137795</xdr:rowOff>
    </xdr:from>
    <xdr:ext cx="244475" cy="253365"/>
    <xdr:sp macro="" textlink="">
      <xdr:nvSpPr>
        <xdr:cNvPr id="775" name="テキスト ボックス 774"/>
        <xdr:cNvSpPr txBox="1"/>
      </xdr:nvSpPr>
      <xdr:spPr>
        <a:xfrm>
          <a:off x="16683990" y="6679565"/>
          <a:ext cx="244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6" name="正方形/長方形 775"/>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7" name="正方形/長方形 776"/>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9" name="正方形/長方形 778"/>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81" name="正方形/長方形 780"/>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3" name="正方形/長方形 782"/>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4805" cy="220345"/>
    <xdr:sp macro="" textlink="">
      <xdr:nvSpPr>
        <xdr:cNvPr id="784" name="テキスト ボックス 783"/>
        <xdr:cNvSpPr txBox="1"/>
      </xdr:nvSpPr>
      <xdr:spPr>
        <a:xfrm>
          <a:off x="16440150" y="788860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5" name="直線コネクタ 784"/>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86" name="直線コネクタ 785"/>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3840" cy="248285"/>
    <xdr:sp macro="" textlink="">
      <xdr:nvSpPr>
        <xdr:cNvPr id="787" name="テキスト ボックス 786"/>
        <xdr:cNvSpPr txBox="1"/>
      </xdr:nvSpPr>
      <xdr:spPr>
        <a:xfrm>
          <a:off x="16248380" y="9053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8" name="直線コネクタ 787"/>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53340</xdr:rowOff>
    </xdr:from>
    <xdr:ext cx="243840" cy="248285"/>
    <xdr:sp macro="" textlink="">
      <xdr:nvSpPr>
        <xdr:cNvPr id="789" name="テキスト ボックス 788"/>
        <xdr:cNvSpPr txBox="1"/>
      </xdr:nvSpPr>
      <xdr:spPr>
        <a:xfrm>
          <a:off x="16248380" y="79362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0"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136525</xdr:rowOff>
    </xdr:from>
    <xdr:to xmlns:xdr="http://schemas.openxmlformats.org/drawingml/2006/spreadsheetDrawing">
      <xdr:col>116</xdr:col>
      <xdr:colOff>62865</xdr:colOff>
      <xdr:row>54</xdr:row>
      <xdr:rowOff>136525</xdr:rowOff>
    </xdr:to>
    <xdr:cxnSp macro="">
      <xdr:nvCxnSpPr>
        <xdr:cNvPr id="791" name="直線コネクタ 790"/>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48285"/>
    <xdr:sp macro="" textlink="">
      <xdr:nvSpPr>
        <xdr:cNvPr id="792" name="前年度繰上充用金最小値テキスト"/>
        <xdr:cNvSpPr txBox="1"/>
      </xdr:nvSpPr>
      <xdr:spPr>
        <a:xfrm>
          <a:off x="200025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3" name="直線コネクタ 792"/>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48285"/>
    <xdr:sp macro="" textlink="">
      <xdr:nvSpPr>
        <xdr:cNvPr id="794" name="前年度繰上充用金最大値テキスト"/>
        <xdr:cNvSpPr txBox="1"/>
      </xdr:nvSpPr>
      <xdr:spPr>
        <a:xfrm>
          <a:off x="20002500" y="88988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136525</xdr:rowOff>
    </xdr:from>
    <xdr:to xmlns:xdr="http://schemas.openxmlformats.org/drawingml/2006/spreadsheetDrawing">
      <xdr:col>116</xdr:col>
      <xdr:colOff>152400</xdr:colOff>
      <xdr:row>54</xdr:row>
      <xdr:rowOff>136525</xdr:rowOff>
    </xdr:to>
    <xdr:cxnSp macro="">
      <xdr:nvCxnSpPr>
        <xdr:cNvPr id="795" name="直線コネクタ 794"/>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136525</xdr:rowOff>
    </xdr:from>
    <xdr:to xmlns:xdr="http://schemas.openxmlformats.org/drawingml/2006/spreadsheetDrawing">
      <xdr:col>116</xdr:col>
      <xdr:colOff>63500</xdr:colOff>
      <xdr:row>54</xdr:row>
      <xdr:rowOff>136525</xdr:rowOff>
    </xdr:to>
    <xdr:cxnSp macro="">
      <xdr:nvCxnSpPr>
        <xdr:cNvPr id="796" name="直線コネクタ 795"/>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9555" cy="248285"/>
    <xdr:sp macro="" textlink="">
      <xdr:nvSpPr>
        <xdr:cNvPr id="797" name="前年度繰上充用金平均値テキスト"/>
        <xdr:cNvSpPr txBox="1"/>
      </xdr:nvSpPr>
      <xdr:spPr>
        <a:xfrm>
          <a:off x="20002500" y="9122410"/>
          <a:ext cx="24955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798" name="フローチャート: 判断 797"/>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136525</xdr:rowOff>
    </xdr:from>
    <xdr:to xmlns:xdr="http://schemas.openxmlformats.org/drawingml/2006/spreadsheetDrawing">
      <xdr:col>111</xdr:col>
      <xdr:colOff>171450</xdr:colOff>
      <xdr:row>54</xdr:row>
      <xdr:rowOff>136525</xdr:rowOff>
    </xdr:to>
    <xdr:cxnSp macro="">
      <xdr:nvCxnSpPr>
        <xdr:cNvPr id="799" name="直線コネクタ 798"/>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00" name="フローチャート: 判断 799"/>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4475" cy="248285"/>
    <xdr:sp macro="" textlink="">
      <xdr:nvSpPr>
        <xdr:cNvPr id="801" name="テキスト ボックス 800"/>
        <xdr:cNvSpPr txBox="1"/>
      </xdr:nvSpPr>
      <xdr:spPr>
        <a:xfrm>
          <a:off x="1908429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136525</xdr:rowOff>
    </xdr:from>
    <xdr:to xmlns:xdr="http://schemas.openxmlformats.org/drawingml/2006/spreadsheetDrawing">
      <xdr:col>107</xdr:col>
      <xdr:colOff>50800</xdr:colOff>
      <xdr:row>54</xdr:row>
      <xdr:rowOff>136525</xdr:rowOff>
    </xdr:to>
    <xdr:cxnSp macro="">
      <xdr:nvCxnSpPr>
        <xdr:cNvPr id="802" name="直線コネクタ 801"/>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03" name="フローチャート: 判断 802"/>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4475" cy="248285"/>
    <xdr:sp macro="" textlink="">
      <xdr:nvSpPr>
        <xdr:cNvPr id="804" name="テキスト ボックス 803"/>
        <xdr:cNvSpPr txBox="1"/>
      </xdr:nvSpPr>
      <xdr:spPr>
        <a:xfrm>
          <a:off x="1829054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136525</xdr:rowOff>
    </xdr:from>
    <xdr:to xmlns:xdr="http://schemas.openxmlformats.org/drawingml/2006/spreadsheetDrawing">
      <xdr:col>102</xdr:col>
      <xdr:colOff>114300</xdr:colOff>
      <xdr:row>54</xdr:row>
      <xdr:rowOff>136525</xdr:rowOff>
    </xdr:to>
    <xdr:cxnSp macro="">
      <xdr:nvCxnSpPr>
        <xdr:cNvPr id="805" name="直線コネクタ 804"/>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06" name="フローチャート: 判断 805"/>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48285"/>
    <xdr:sp macro="" textlink="">
      <xdr:nvSpPr>
        <xdr:cNvPr id="807" name="テキスト ボックス 806"/>
        <xdr:cNvSpPr txBox="1"/>
      </xdr:nvSpPr>
      <xdr:spPr>
        <a:xfrm>
          <a:off x="1748790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08" name="フローチャート: 判断 807"/>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4475" cy="248285"/>
    <xdr:sp macro="" textlink="">
      <xdr:nvSpPr>
        <xdr:cNvPr id="809" name="テキスト ボックス 808"/>
        <xdr:cNvSpPr txBox="1"/>
      </xdr:nvSpPr>
      <xdr:spPr>
        <a:xfrm>
          <a:off x="16683990" y="9234170"/>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0" name="テキスト ボックス 809"/>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1" name="テキスト ボックス 810"/>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6920" cy="253365"/>
    <xdr:sp macro="" textlink="">
      <xdr:nvSpPr>
        <xdr:cNvPr id="812" name="テキスト ボックス 811"/>
        <xdr:cNvSpPr txBox="1"/>
      </xdr:nvSpPr>
      <xdr:spPr>
        <a:xfrm>
          <a:off x="182245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3" name="テキスト ボックス 812"/>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4" name="テキスト ボックス 813"/>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86995</xdr:rowOff>
    </xdr:from>
    <xdr:to xmlns:xdr="http://schemas.openxmlformats.org/drawingml/2006/spreadsheetDrawing">
      <xdr:col>116</xdr:col>
      <xdr:colOff>114300</xdr:colOff>
      <xdr:row>55</xdr:row>
      <xdr:rowOff>18415</xdr:rowOff>
    </xdr:to>
    <xdr:sp macro="" textlink="">
      <xdr:nvSpPr>
        <xdr:cNvPr id="815" name="楕円 814"/>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121920</xdr:rowOff>
    </xdr:from>
    <xdr:ext cx="249555" cy="248285"/>
    <xdr:sp macro="" textlink="">
      <xdr:nvSpPr>
        <xdr:cNvPr id="816" name="前年度繰上充用金該当値テキスト"/>
        <xdr:cNvSpPr txBox="1"/>
      </xdr:nvSpPr>
      <xdr:spPr>
        <a:xfrm>
          <a:off x="20002500" y="901065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86995</xdr:rowOff>
    </xdr:from>
    <xdr:to xmlns:xdr="http://schemas.openxmlformats.org/drawingml/2006/spreadsheetDrawing">
      <xdr:col>112</xdr:col>
      <xdr:colOff>38100</xdr:colOff>
      <xdr:row>55</xdr:row>
      <xdr:rowOff>18415</xdr:rowOff>
    </xdr:to>
    <xdr:sp macro="" textlink="">
      <xdr:nvSpPr>
        <xdr:cNvPr id="817" name="楕円 816"/>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4475" cy="248285"/>
    <xdr:sp macro="" textlink="">
      <xdr:nvSpPr>
        <xdr:cNvPr id="818" name="テキスト ボックス 817"/>
        <xdr:cNvSpPr txBox="1"/>
      </xdr:nvSpPr>
      <xdr:spPr>
        <a:xfrm>
          <a:off x="1908429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86995</xdr:rowOff>
    </xdr:from>
    <xdr:to xmlns:xdr="http://schemas.openxmlformats.org/drawingml/2006/spreadsheetDrawing">
      <xdr:col>107</xdr:col>
      <xdr:colOff>101600</xdr:colOff>
      <xdr:row>55</xdr:row>
      <xdr:rowOff>18415</xdr:rowOff>
    </xdr:to>
    <xdr:sp macro="" textlink="">
      <xdr:nvSpPr>
        <xdr:cNvPr id="819" name="楕円 818"/>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4475" cy="248285"/>
    <xdr:sp macro="" textlink="">
      <xdr:nvSpPr>
        <xdr:cNvPr id="820" name="テキスト ボックス 819"/>
        <xdr:cNvSpPr txBox="1"/>
      </xdr:nvSpPr>
      <xdr:spPr>
        <a:xfrm>
          <a:off x="1829054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86995</xdr:rowOff>
    </xdr:from>
    <xdr:to xmlns:xdr="http://schemas.openxmlformats.org/drawingml/2006/spreadsheetDrawing">
      <xdr:col>102</xdr:col>
      <xdr:colOff>165100</xdr:colOff>
      <xdr:row>55</xdr:row>
      <xdr:rowOff>18415</xdr:rowOff>
    </xdr:to>
    <xdr:sp macro="" textlink="">
      <xdr:nvSpPr>
        <xdr:cNvPr id="821" name="楕円 820"/>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34925</xdr:rowOff>
    </xdr:from>
    <xdr:ext cx="249555" cy="248285"/>
    <xdr:sp macro="" textlink="">
      <xdr:nvSpPr>
        <xdr:cNvPr id="822" name="テキスト ボックス 821"/>
        <xdr:cNvSpPr txBox="1"/>
      </xdr:nvSpPr>
      <xdr:spPr>
        <a:xfrm>
          <a:off x="17487900" y="892365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86995</xdr:rowOff>
    </xdr:from>
    <xdr:to xmlns:xdr="http://schemas.openxmlformats.org/drawingml/2006/spreadsheetDrawing">
      <xdr:col>98</xdr:col>
      <xdr:colOff>38100</xdr:colOff>
      <xdr:row>55</xdr:row>
      <xdr:rowOff>18415</xdr:rowOff>
    </xdr:to>
    <xdr:sp macro="" textlink="">
      <xdr:nvSpPr>
        <xdr:cNvPr id="823" name="楕円 822"/>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4475" cy="248285"/>
    <xdr:sp macro="" textlink="">
      <xdr:nvSpPr>
        <xdr:cNvPr id="824" name="テキスト ボックス 823"/>
        <xdr:cNvSpPr txBox="1"/>
      </xdr:nvSpPr>
      <xdr:spPr>
        <a:xfrm>
          <a:off x="16683990" y="892365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令和4年度の目的別の住民</a:t>
          </a:r>
          <a:r>
            <a:rPr kumimoji="1" lang="en-US" altLang="ja-JP" sz="1300">
              <a:latin typeface="ＭＳ Ｐゴシック"/>
              <a:ea typeface="ＭＳ Ｐゴシック"/>
            </a:rPr>
            <a:t>1</a:t>
          </a:r>
          <a:r>
            <a:rPr kumimoji="1" lang="ja-JP" altLang="en-US" sz="1300">
              <a:latin typeface="ＭＳ Ｐゴシック"/>
              <a:ea typeface="ＭＳ Ｐゴシック"/>
            </a:rPr>
            <a:t>人あたりのコストは、すべてにおいて類似団体平均を下回っている。その中で、民生費は昨年度よりも減少したものの、各種福祉事業の充実及び高齢化の進行等により今後も増加していくと考えられる。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また、土木費も昨年度と比較して増加したが、これは三宅１号線道路整備事業等の事業費の増加が要因となっている。全ての事業において継続して事務事業の整理・合理化や内部管理経費等の見直しを行うことにより、更なるコスト削減を図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令和4年度の実質単年度収支は、前年度に引き続き黒字となっている。今後も事務事業の整理・合理化や内部管理経費等の見直しを行うことにより、健全な行財政運営に努めていく。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奈良県三宅町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前年度に比べて黒字額が減少している。</a:t>
          </a:r>
          <a:endParaRPr kumimoji="1" lang="ja-JP" altLang="en-US" sz="1400">
            <a:latin typeface="ＭＳ ゴシック"/>
            <a:ea typeface="ＭＳ ゴシック"/>
          </a:endParaRPr>
        </a:p>
        <a:p>
          <a:r>
            <a:rPr kumimoji="1" lang="ja-JP" altLang="en-US" sz="1400">
              <a:latin typeface="ＭＳ ゴシック"/>
              <a:ea typeface="ＭＳ ゴシック"/>
            </a:rPr>
            <a:t>　今後も三宅町全体で黒字の状態を継続するためにも、歳入財源の確保と歳出の抑制に努めていく。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293628_&#19977;&#23429;&#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134</v>
      </c>
      <c r="C2" s="4"/>
      <c r="D2" s="40"/>
    </row>
    <row r="3" spans="1:119" ht="18.75" customHeight="1">
      <c r="A3" s="2"/>
      <c r="B3" s="5" t="s">
        <v>137</v>
      </c>
      <c r="C3" s="22"/>
      <c r="D3" s="22"/>
      <c r="E3" s="44"/>
      <c r="F3" s="44"/>
      <c r="G3" s="44"/>
      <c r="H3" s="44"/>
      <c r="I3" s="44"/>
      <c r="J3" s="44"/>
      <c r="K3" s="44"/>
      <c r="L3" s="44" t="s">
        <v>140</v>
      </c>
      <c r="M3" s="44"/>
      <c r="N3" s="44"/>
      <c r="O3" s="44"/>
      <c r="P3" s="44"/>
      <c r="Q3" s="44"/>
      <c r="R3" s="94"/>
      <c r="S3" s="94"/>
      <c r="T3" s="94"/>
      <c r="U3" s="94"/>
      <c r="V3" s="112"/>
      <c r="W3" s="127" t="s">
        <v>142</v>
      </c>
      <c r="X3" s="137"/>
      <c r="Y3" s="137"/>
      <c r="Z3" s="137"/>
      <c r="AA3" s="137"/>
      <c r="AB3" s="22"/>
      <c r="AC3" s="94" t="s">
        <v>144</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153</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4288207</v>
      </c>
      <c r="BO4" s="216"/>
      <c r="BP4" s="216"/>
      <c r="BQ4" s="216"/>
      <c r="BR4" s="216"/>
      <c r="BS4" s="216"/>
      <c r="BT4" s="216"/>
      <c r="BU4" s="219"/>
      <c r="BV4" s="213">
        <v>4393979</v>
      </c>
      <c r="BW4" s="216"/>
      <c r="BX4" s="216"/>
      <c r="BY4" s="216"/>
      <c r="BZ4" s="216"/>
      <c r="CA4" s="216"/>
      <c r="CB4" s="216"/>
      <c r="CC4" s="219"/>
      <c r="CD4" s="222" t="s">
        <v>152</v>
      </c>
      <c r="CE4" s="223"/>
      <c r="CF4" s="223"/>
      <c r="CG4" s="223"/>
      <c r="CH4" s="223"/>
      <c r="CI4" s="223"/>
      <c r="CJ4" s="223"/>
      <c r="CK4" s="223"/>
      <c r="CL4" s="223"/>
      <c r="CM4" s="223"/>
      <c r="CN4" s="223"/>
      <c r="CO4" s="223"/>
      <c r="CP4" s="223"/>
      <c r="CQ4" s="223"/>
      <c r="CR4" s="223"/>
      <c r="CS4" s="226"/>
      <c r="CT4" s="229">
        <v>8.3000000000000007</v>
      </c>
      <c r="CU4" s="237"/>
      <c r="CV4" s="237"/>
      <c r="CW4" s="237"/>
      <c r="CX4" s="237"/>
      <c r="CY4" s="237"/>
      <c r="CZ4" s="237"/>
      <c r="DA4" s="245"/>
      <c r="DB4" s="229">
        <v>8.8000000000000007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72</v>
      </c>
      <c r="AV5" s="139"/>
      <c r="AW5" s="139"/>
      <c r="AX5" s="139"/>
      <c r="AY5" s="190" t="s">
        <v>148</v>
      </c>
      <c r="AZ5" s="198"/>
      <c r="BA5" s="198"/>
      <c r="BB5" s="198"/>
      <c r="BC5" s="198"/>
      <c r="BD5" s="198"/>
      <c r="BE5" s="198"/>
      <c r="BF5" s="198"/>
      <c r="BG5" s="198"/>
      <c r="BH5" s="198"/>
      <c r="BI5" s="198"/>
      <c r="BJ5" s="198"/>
      <c r="BK5" s="198"/>
      <c r="BL5" s="198"/>
      <c r="BM5" s="209"/>
      <c r="BN5" s="214">
        <v>4029320</v>
      </c>
      <c r="BO5" s="217"/>
      <c r="BP5" s="217"/>
      <c r="BQ5" s="217"/>
      <c r="BR5" s="217"/>
      <c r="BS5" s="217"/>
      <c r="BT5" s="217"/>
      <c r="BU5" s="220"/>
      <c r="BV5" s="214">
        <v>4168603</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87.6</v>
      </c>
      <c r="CU5" s="238"/>
      <c r="CV5" s="238"/>
      <c r="CW5" s="238"/>
      <c r="CX5" s="238"/>
      <c r="CY5" s="238"/>
      <c r="CZ5" s="238"/>
      <c r="DA5" s="246"/>
      <c r="DB5" s="230">
        <v>80.7</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168</v>
      </c>
      <c r="AZ6" s="198"/>
      <c r="BA6" s="198"/>
      <c r="BB6" s="198"/>
      <c r="BC6" s="198"/>
      <c r="BD6" s="198"/>
      <c r="BE6" s="198"/>
      <c r="BF6" s="198"/>
      <c r="BG6" s="198"/>
      <c r="BH6" s="198"/>
      <c r="BI6" s="198"/>
      <c r="BJ6" s="198"/>
      <c r="BK6" s="198"/>
      <c r="BL6" s="198"/>
      <c r="BM6" s="209"/>
      <c r="BN6" s="214">
        <v>258887</v>
      </c>
      <c r="BO6" s="217"/>
      <c r="BP6" s="217"/>
      <c r="BQ6" s="217"/>
      <c r="BR6" s="217"/>
      <c r="BS6" s="217"/>
      <c r="BT6" s="217"/>
      <c r="BU6" s="220"/>
      <c r="BV6" s="214">
        <v>225376</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88.5</v>
      </c>
      <c r="CU6" s="239"/>
      <c r="CV6" s="239"/>
      <c r="CW6" s="239"/>
      <c r="CX6" s="239"/>
      <c r="CY6" s="239"/>
      <c r="CZ6" s="239"/>
      <c r="DA6" s="247"/>
      <c r="DB6" s="231">
        <v>83.1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72</v>
      </c>
      <c r="AV7" s="139"/>
      <c r="AW7" s="139"/>
      <c r="AX7" s="139"/>
      <c r="AY7" s="190" t="s">
        <v>173</v>
      </c>
      <c r="AZ7" s="198"/>
      <c r="BA7" s="198"/>
      <c r="BB7" s="198"/>
      <c r="BC7" s="198"/>
      <c r="BD7" s="198"/>
      <c r="BE7" s="198"/>
      <c r="BF7" s="198"/>
      <c r="BG7" s="198"/>
      <c r="BH7" s="198"/>
      <c r="BI7" s="198"/>
      <c r="BJ7" s="198"/>
      <c r="BK7" s="198"/>
      <c r="BL7" s="198"/>
      <c r="BM7" s="209"/>
      <c r="BN7" s="214">
        <v>49345</v>
      </c>
      <c r="BO7" s="217"/>
      <c r="BP7" s="217"/>
      <c r="BQ7" s="217"/>
      <c r="BR7" s="217"/>
      <c r="BS7" s="217"/>
      <c r="BT7" s="217"/>
      <c r="BU7" s="220"/>
      <c r="BV7" s="214">
        <v>730</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2509728</v>
      </c>
      <c r="CU7" s="217"/>
      <c r="CV7" s="217"/>
      <c r="CW7" s="217"/>
      <c r="CX7" s="217"/>
      <c r="CY7" s="217"/>
      <c r="CZ7" s="217"/>
      <c r="DA7" s="220"/>
      <c r="DB7" s="214">
        <v>2557699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176</v>
      </c>
      <c r="AN8" s="58"/>
      <c r="AO8" s="58"/>
      <c r="AP8" s="58"/>
      <c r="AQ8" s="58"/>
      <c r="AR8" s="58"/>
      <c r="AS8" s="58"/>
      <c r="AT8" s="63"/>
      <c r="AU8" s="182" t="s">
        <v>178</v>
      </c>
      <c r="AV8" s="139"/>
      <c r="AW8" s="139"/>
      <c r="AX8" s="139"/>
      <c r="AY8" s="190" t="s">
        <v>180</v>
      </c>
      <c r="AZ8" s="198"/>
      <c r="BA8" s="198"/>
      <c r="BB8" s="198"/>
      <c r="BC8" s="198"/>
      <c r="BD8" s="198"/>
      <c r="BE8" s="198"/>
      <c r="BF8" s="198"/>
      <c r="BG8" s="198"/>
      <c r="BH8" s="198"/>
      <c r="BI8" s="198"/>
      <c r="BJ8" s="198"/>
      <c r="BK8" s="198"/>
      <c r="BL8" s="198"/>
      <c r="BM8" s="209"/>
      <c r="BN8" s="214">
        <v>209542</v>
      </c>
      <c r="BO8" s="217"/>
      <c r="BP8" s="217"/>
      <c r="BQ8" s="217"/>
      <c r="BR8" s="217"/>
      <c r="BS8" s="217"/>
      <c r="BT8" s="217"/>
      <c r="BU8" s="220"/>
      <c r="BV8" s="214">
        <v>224646</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0.27</v>
      </c>
      <c r="CU8" s="240"/>
      <c r="CV8" s="240"/>
      <c r="CW8" s="240"/>
      <c r="CX8" s="240"/>
      <c r="CY8" s="240"/>
      <c r="CZ8" s="240"/>
      <c r="DA8" s="248"/>
      <c r="DB8" s="232">
        <v>0.28999999999999998</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6439</v>
      </c>
      <c r="S9" s="106"/>
      <c r="T9" s="106"/>
      <c r="U9" s="106"/>
      <c r="V9" s="117"/>
      <c r="W9" s="127" t="s">
        <v>182</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72</v>
      </c>
      <c r="AV9" s="139"/>
      <c r="AW9" s="139"/>
      <c r="AX9" s="139"/>
      <c r="AY9" s="190" t="s">
        <v>74</v>
      </c>
      <c r="AZ9" s="198"/>
      <c r="BA9" s="198"/>
      <c r="BB9" s="198"/>
      <c r="BC9" s="198"/>
      <c r="BD9" s="198"/>
      <c r="BE9" s="198"/>
      <c r="BF9" s="198"/>
      <c r="BG9" s="198"/>
      <c r="BH9" s="198"/>
      <c r="BI9" s="198"/>
      <c r="BJ9" s="198"/>
      <c r="BK9" s="198"/>
      <c r="BL9" s="198"/>
      <c r="BM9" s="209"/>
      <c r="BN9" s="214">
        <v>-15104</v>
      </c>
      <c r="BO9" s="217"/>
      <c r="BP9" s="217"/>
      <c r="BQ9" s="217"/>
      <c r="BR9" s="217"/>
      <c r="BS9" s="217"/>
      <c r="BT9" s="217"/>
      <c r="BU9" s="220"/>
      <c r="BV9" s="214">
        <v>74151</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12.8</v>
      </c>
      <c r="CU9" s="238"/>
      <c r="CV9" s="238"/>
      <c r="CW9" s="238"/>
      <c r="CX9" s="238"/>
      <c r="CY9" s="238"/>
      <c r="CZ9" s="238"/>
      <c r="DA9" s="246"/>
      <c r="DB9" s="230">
        <v>12.2</v>
      </c>
      <c r="DC9" s="238"/>
      <c r="DD9" s="238"/>
      <c r="DE9" s="238"/>
      <c r="DF9" s="238"/>
      <c r="DG9" s="238"/>
      <c r="DH9" s="238"/>
      <c r="DI9" s="246"/>
    </row>
    <row r="10" spans="1:119" ht="18.75" customHeight="1">
      <c r="A10" s="2"/>
      <c r="B10" s="10"/>
      <c r="C10" s="27"/>
      <c r="D10" s="27"/>
      <c r="E10" s="27"/>
      <c r="F10" s="27"/>
      <c r="G10" s="27"/>
      <c r="H10" s="27"/>
      <c r="I10" s="27"/>
      <c r="J10" s="27"/>
      <c r="K10" s="31"/>
      <c r="L10" s="52" t="s">
        <v>186</v>
      </c>
      <c r="M10" s="58"/>
      <c r="N10" s="58"/>
      <c r="O10" s="58"/>
      <c r="P10" s="58"/>
      <c r="Q10" s="63"/>
      <c r="R10" s="72">
        <v>6836</v>
      </c>
      <c r="S10" s="80"/>
      <c r="T10" s="80"/>
      <c r="U10" s="80"/>
      <c r="V10" s="118"/>
      <c r="W10" s="128"/>
      <c r="X10" s="54"/>
      <c r="Y10" s="54"/>
      <c r="Z10" s="54"/>
      <c r="AA10" s="54"/>
      <c r="AB10" s="54"/>
      <c r="AC10" s="54"/>
      <c r="AD10" s="54"/>
      <c r="AE10" s="54"/>
      <c r="AF10" s="54"/>
      <c r="AG10" s="54"/>
      <c r="AH10" s="54"/>
      <c r="AI10" s="54"/>
      <c r="AJ10" s="54"/>
      <c r="AK10" s="54"/>
      <c r="AL10" s="165"/>
      <c r="AM10" s="175" t="s">
        <v>188</v>
      </c>
      <c r="AN10" s="58"/>
      <c r="AO10" s="58"/>
      <c r="AP10" s="58"/>
      <c r="AQ10" s="58"/>
      <c r="AR10" s="58"/>
      <c r="AS10" s="58"/>
      <c r="AT10" s="63"/>
      <c r="AU10" s="182" t="s">
        <v>178</v>
      </c>
      <c r="AV10" s="139"/>
      <c r="AW10" s="139"/>
      <c r="AX10" s="139"/>
      <c r="AY10" s="190" t="s">
        <v>190</v>
      </c>
      <c r="AZ10" s="198"/>
      <c r="BA10" s="198"/>
      <c r="BB10" s="198"/>
      <c r="BC10" s="198"/>
      <c r="BD10" s="198"/>
      <c r="BE10" s="198"/>
      <c r="BF10" s="198"/>
      <c r="BG10" s="198"/>
      <c r="BH10" s="198"/>
      <c r="BI10" s="198"/>
      <c r="BJ10" s="198"/>
      <c r="BK10" s="198"/>
      <c r="BL10" s="198"/>
      <c r="BM10" s="209"/>
      <c r="BN10" s="214">
        <v>100420</v>
      </c>
      <c r="BO10" s="217"/>
      <c r="BP10" s="217"/>
      <c r="BQ10" s="217"/>
      <c r="BR10" s="217"/>
      <c r="BS10" s="217"/>
      <c r="BT10" s="217"/>
      <c r="BU10" s="220"/>
      <c r="BV10" s="214">
        <v>20585</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196</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72</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205</v>
      </c>
      <c r="M12" s="75"/>
      <c r="N12" s="75"/>
      <c r="O12" s="75"/>
      <c r="P12" s="75"/>
      <c r="Q12" s="87"/>
      <c r="R12" s="99">
        <v>6601</v>
      </c>
      <c r="S12" s="108"/>
      <c r="T12" s="108"/>
      <c r="U12" s="108"/>
      <c r="V12" s="120"/>
      <c r="W12" s="132" t="s">
        <v>5</v>
      </c>
      <c r="X12" s="139"/>
      <c r="Y12" s="139"/>
      <c r="Z12" s="139"/>
      <c r="AA12" s="139"/>
      <c r="AB12" s="144"/>
      <c r="AC12" s="148" t="s">
        <v>107</v>
      </c>
      <c r="AD12" s="155"/>
      <c r="AE12" s="155"/>
      <c r="AF12" s="155"/>
      <c r="AG12" s="158"/>
      <c r="AH12" s="148" t="s">
        <v>207</v>
      </c>
      <c r="AI12" s="155"/>
      <c r="AJ12" s="155"/>
      <c r="AK12" s="155"/>
      <c r="AL12" s="170"/>
      <c r="AM12" s="175" t="s">
        <v>209</v>
      </c>
      <c r="AN12" s="58"/>
      <c r="AO12" s="58"/>
      <c r="AP12" s="58"/>
      <c r="AQ12" s="58"/>
      <c r="AR12" s="58"/>
      <c r="AS12" s="58"/>
      <c r="AT12" s="63"/>
      <c r="AU12" s="182" t="s">
        <v>72</v>
      </c>
      <c r="AV12" s="139"/>
      <c r="AW12" s="139"/>
      <c r="AX12" s="139"/>
      <c r="AY12" s="190" t="s">
        <v>211</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6500</v>
      </c>
      <c r="S13" s="109"/>
      <c r="T13" s="109"/>
      <c r="U13" s="109"/>
      <c r="V13" s="121"/>
      <c r="W13" s="130" t="s">
        <v>216</v>
      </c>
      <c r="X13" s="56"/>
      <c r="Y13" s="56"/>
      <c r="Z13" s="56"/>
      <c r="AA13" s="56"/>
      <c r="AB13" s="25"/>
      <c r="AC13" s="72">
        <v>62</v>
      </c>
      <c r="AD13" s="80"/>
      <c r="AE13" s="80"/>
      <c r="AF13" s="80"/>
      <c r="AG13" s="84"/>
      <c r="AH13" s="72">
        <v>64</v>
      </c>
      <c r="AI13" s="80"/>
      <c r="AJ13" s="80"/>
      <c r="AK13" s="80"/>
      <c r="AL13" s="118"/>
      <c r="AM13" s="175" t="s">
        <v>217</v>
      </c>
      <c r="AN13" s="58"/>
      <c r="AO13" s="58"/>
      <c r="AP13" s="58"/>
      <c r="AQ13" s="58"/>
      <c r="AR13" s="58"/>
      <c r="AS13" s="58"/>
      <c r="AT13" s="63"/>
      <c r="AU13" s="182" t="s">
        <v>178</v>
      </c>
      <c r="AV13" s="139"/>
      <c r="AW13" s="139"/>
      <c r="AX13" s="139"/>
      <c r="AY13" s="190" t="s">
        <v>219</v>
      </c>
      <c r="AZ13" s="198"/>
      <c r="BA13" s="198"/>
      <c r="BB13" s="198"/>
      <c r="BC13" s="198"/>
      <c r="BD13" s="198"/>
      <c r="BE13" s="198"/>
      <c r="BF13" s="198"/>
      <c r="BG13" s="198"/>
      <c r="BH13" s="198"/>
      <c r="BI13" s="198"/>
      <c r="BJ13" s="198"/>
      <c r="BK13" s="198"/>
      <c r="BL13" s="198"/>
      <c r="BM13" s="209"/>
      <c r="BN13" s="214">
        <v>85316</v>
      </c>
      <c r="BO13" s="217"/>
      <c r="BP13" s="217"/>
      <c r="BQ13" s="217"/>
      <c r="BR13" s="217"/>
      <c r="BS13" s="217"/>
      <c r="BT13" s="217"/>
      <c r="BU13" s="220"/>
      <c r="BV13" s="214">
        <v>94736</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10.6</v>
      </c>
      <c r="CU13" s="238"/>
      <c r="CV13" s="238"/>
      <c r="CW13" s="238"/>
      <c r="CX13" s="238"/>
      <c r="CY13" s="238"/>
      <c r="CZ13" s="238"/>
      <c r="DA13" s="246"/>
      <c r="DB13" s="230">
        <v>10.3</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6654</v>
      </c>
      <c r="S14" s="109"/>
      <c r="T14" s="109"/>
      <c r="U14" s="109"/>
      <c r="V14" s="121"/>
      <c r="W14" s="129"/>
      <c r="X14" s="57"/>
      <c r="Y14" s="57"/>
      <c r="Z14" s="57"/>
      <c r="AA14" s="57"/>
      <c r="AB14" s="24"/>
      <c r="AC14" s="149">
        <v>2.2000000000000002</v>
      </c>
      <c r="AD14" s="156"/>
      <c r="AE14" s="156"/>
      <c r="AF14" s="156"/>
      <c r="AG14" s="159"/>
      <c r="AH14" s="149">
        <v>2.2000000000000002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223</v>
      </c>
      <c r="CE14" s="200"/>
      <c r="CF14" s="200"/>
      <c r="CG14" s="200"/>
      <c r="CH14" s="200"/>
      <c r="CI14" s="200"/>
      <c r="CJ14" s="200"/>
      <c r="CK14" s="200"/>
      <c r="CL14" s="200"/>
      <c r="CM14" s="200"/>
      <c r="CN14" s="200"/>
      <c r="CO14" s="200"/>
      <c r="CP14" s="200"/>
      <c r="CQ14" s="200"/>
      <c r="CR14" s="200"/>
      <c r="CS14" s="212"/>
      <c r="CT14" s="234" t="s">
        <v>202</v>
      </c>
      <c r="CU14" s="242"/>
      <c r="CV14" s="242"/>
      <c r="CW14" s="242"/>
      <c r="CX14" s="242"/>
      <c r="CY14" s="242"/>
      <c r="CZ14" s="242"/>
      <c r="DA14" s="250"/>
      <c r="DB14" s="234">
        <v>0.1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6569</v>
      </c>
      <c r="S15" s="109"/>
      <c r="T15" s="109"/>
      <c r="U15" s="109"/>
      <c r="V15" s="121"/>
      <c r="W15" s="130" t="s">
        <v>7</v>
      </c>
      <c r="X15" s="56"/>
      <c r="Y15" s="56"/>
      <c r="Z15" s="56"/>
      <c r="AA15" s="56"/>
      <c r="AB15" s="25"/>
      <c r="AC15" s="72">
        <v>832</v>
      </c>
      <c r="AD15" s="80"/>
      <c r="AE15" s="80"/>
      <c r="AF15" s="80"/>
      <c r="AG15" s="84"/>
      <c r="AH15" s="72">
        <v>886</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615294</v>
      </c>
      <c r="BO15" s="216"/>
      <c r="BP15" s="216"/>
      <c r="BQ15" s="216"/>
      <c r="BR15" s="216"/>
      <c r="BS15" s="216"/>
      <c r="BT15" s="216"/>
      <c r="BU15" s="219"/>
      <c r="BV15" s="213">
        <v>604237</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231</v>
      </c>
      <c r="S16" s="110"/>
      <c r="T16" s="110"/>
      <c r="U16" s="110"/>
      <c r="V16" s="122"/>
      <c r="W16" s="129"/>
      <c r="X16" s="57"/>
      <c r="Y16" s="57"/>
      <c r="Z16" s="57"/>
      <c r="AA16" s="57"/>
      <c r="AB16" s="24"/>
      <c r="AC16" s="149">
        <v>29.5</v>
      </c>
      <c r="AD16" s="156"/>
      <c r="AE16" s="156"/>
      <c r="AF16" s="156"/>
      <c r="AG16" s="159"/>
      <c r="AH16" s="149">
        <v>30.4</v>
      </c>
      <c r="AI16" s="156"/>
      <c r="AJ16" s="156"/>
      <c r="AK16" s="156"/>
      <c r="AL16" s="171"/>
      <c r="AM16" s="175"/>
      <c r="AN16" s="58"/>
      <c r="AO16" s="58"/>
      <c r="AP16" s="58"/>
      <c r="AQ16" s="58"/>
      <c r="AR16" s="58"/>
      <c r="AS16" s="58"/>
      <c r="AT16" s="63"/>
      <c r="AU16" s="182"/>
      <c r="AV16" s="139"/>
      <c r="AW16" s="139"/>
      <c r="AX16" s="139"/>
      <c r="AY16" s="190" t="s">
        <v>104</v>
      </c>
      <c r="AZ16" s="198"/>
      <c r="BA16" s="198"/>
      <c r="BB16" s="198"/>
      <c r="BC16" s="198"/>
      <c r="BD16" s="198"/>
      <c r="BE16" s="198"/>
      <c r="BF16" s="198"/>
      <c r="BG16" s="198"/>
      <c r="BH16" s="198"/>
      <c r="BI16" s="198"/>
      <c r="BJ16" s="198"/>
      <c r="BK16" s="198"/>
      <c r="BL16" s="198"/>
      <c r="BM16" s="209"/>
      <c r="BN16" s="214">
        <v>2333337</v>
      </c>
      <c r="BO16" s="217"/>
      <c r="BP16" s="217"/>
      <c r="BQ16" s="217"/>
      <c r="BR16" s="217"/>
      <c r="BS16" s="217"/>
      <c r="BT16" s="217"/>
      <c r="BU16" s="220"/>
      <c r="BV16" s="214">
        <v>2306768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232</v>
      </c>
      <c r="S17" s="110"/>
      <c r="T17" s="110"/>
      <c r="U17" s="110"/>
      <c r="V17" s="122"/>
      <c r="W17" s="130" t="s">
        <v>90</v>
      </c>
      <c r="X17" s="56"/>
      <c r="Y17" s="56"/>
      <c r="Z17" s="56"/>
      <c r="AA17" s="56"/>
      <c r="AB17" s="25"/>
      <c r="AC17" s="72">
        <v>1927</v>
      </c>
      <c r="AD17" s="80"/>
      <c r="AE17" s="80"/>
      <c r="AF17" s="80"/>
      <c r="AG17" s="84"/>
      <c r="AH17" s="72">
        <v>1963</v>
      </c>
      <c r="AI17" s="80"/>
      <c r="AJ17" s="80"/>
      <c r="AK17" s="80"/>
      <c r="AL17" s="118"/>
      <c r="AM17" s="175"/>
      <c r="AN17" s="58"/>
      <c r="AO17" s="58"/>
      <c r="AP17" s="58"/>
      <c r="AQ17" s="58"/>
      <c r="AR17" s="58"/>
      <c r="AS17" s="58"/>
      <c r="AT17" s="63"/>
      <c r="AU17" s="182"/>
      <c r="AV17" s="139"/>
      <c r="AW17" s="139"/>
      <c r="AX17" s="139"/>
      <c r="AY17" s="190" t="s">
        <v>234</v>
      </c>
      <c r="AZ17" s="198"/>
      <c r="BA17" s="198"/>
      <c r="BB17" s="198"/>
      <c r="BC17" s="198"/>
      <c r="BD17" s="198"/>
      <c r="BE17" s="198"/>
      <c r="BF17" s="198"/>
      <c r="BG17" s="198"/>
      <c r="BH17" s="198"/>
      <c r="BI17" s="198"/>
      <c r="BJ17" s="198"/>
      <c r="BK17" s="198"/>
      <c r="BL17" s="198"/>
      <c r="BM17" s="209"/>
      <c r="BN17" s="214">
        <v>766968</v>
      </c>
      <c r="BO17" s="217"/>
      <c r="BP17" s="217"/>
      <c r="BQ17" s="217"/>
      <c r="BR17" s="217"/>
      <c r="BS17" s="217"/>
      <c r="BT17" s="217"/>
      <c r="BU17" s="220"/>
      <c r="BV17" s="214">
        <v>755267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235</v>
      </c>
      <c r="C18" s="31"/>
      <c r="D18" s="31"/>
      <c r="E18" s="49"/>
      <c r="F18" s="49"/>
      <c r="G18" s="49"/>
      <c r="H18" s="49"/>
      <c r="I18" s="49"/>
      <c r="J18" s="49"/>
      <c r="K18" s="49"/>
      <c r="L18" s="70">
        <v>4.0599999999999996</v>
      </c>
      <c r="M18" s="70"/>
      <c r="N18" s="70"/>
      <c r="O18" s="70"/>
      <c r="P18" s="70"/>
      <c r="Q18" s="70"/>
      <c r="R18" s="102"/>
      <c r="S18" s="102"/>
      <c r="T18" s="102"/>
      <c r="U18" s="102"/>
      <c r="V18" s="123"/>
      <c r="W18" s="131"/>
      <c r="X18" s="138"/>
      <c r="Y18" s="138"/>
      <c r="Z18" s="138"/>
      <c r="AA18" s="138"/>
      <c r="AB18" s="26"/>
      <c r="AC18" s="150">
        <v>68.3</v>
      </c>
      <c r="AD18" s="157"/>
      <c r="AE18" s="157"/>
      <c r="AF18" s="157"/>
      <c r="AG18" s="160"/>
      <c r="AH18" s="150">
        <v>67.400000000000006</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2230552</v>
      </c>
      <c r="BO18" s="217"/>
      <c r="BP18" s="217"/>
      <c r="BQ18" s="217"/>
      <c r="BR18" s="217"/>
      <c r="BS18" s="217"/>
      <c r="BT18" s="217"/>
      <c r="BU18" s="220"/>
      <c r="BV18" s="214">
        <v>2084409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1586</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237</v>
      </c>
      <c r="AZ19" s="198"/>
      <c r="BA19" s="198"/>
      <c r="BB19" s="198"/>
      <c r="BC19" s="198"/>
      <c r="BD19" s="198"/>
      <c r="BE19" s="198"/>
      <c r="BF19" s="198"/>
      <c r="BG19" s="198"/>
      <c r="BH19" s="198"/>
      <c r="BI19" s="198"/>
      <c r="BJ19" s="198"/>
      <c r="BK19" s="198"/>
      <c r="BL19" s="198"/>
      <c r="BM19" s="209"/>
      <c r="BN19" s="214">
        <v>3183317</v>
      </c>
      <c r="BO19" s="217"/>
      <c r="BP19" s="217"/>
      <c r="BQ19" s="217"/>
      <c r="BR19" s="217"/>
      <c r="BS19" s="217"/>
      <c r="BT19" s="217"/>
      <c r="BU19" s="220"/>
      <c r="BV19" s="214">
        <v>3188476</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240</v>
      </c>
      <c r="C20" s="31"/>
      <c r="D20" s="31"/>
      <c r="E20" s="49"/>
      <c r="F20" s="49"/>
      <c r="G20" s="49"/>
      <c r="H20" s="49"/>
      <c r="I20" s="49"/>
      <c r="J20" s="49"/>
      <c r="K20" s="49"/>
      <c r="L20" s="71">
        <v>2645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243</v>
      </c>
      <c r="C22" s="33"/>
      <c r="D22" s="41"/>
      <c r="E22" s="50" t="s">
        <v>5</v>
      </c>
      <c r="F22" s="56"/>
      <c r="G22" s="56"/>
      <c r="H22" s="56"/>
      <c r="I22" s="56"/>
      <c r="J22" s="56"/>
      <c r="K22" s="25"/>
      <c r="L22" s="50" t="s">
        <v>245</v>
      </c>
      <c r="M22" s="56"/>
      <c r="N22" s="56"/>
      <c r="O22" s="56"/>
      <c r="P22" s="25"/>
      <c r="Q22" s="92" t="s">
        <v>246</v>
      </c>
      <c r="R22" s="104"/>
      <c r="S22" s="104"/>
      <c r="T22" s="104"/>
      <c r="U22" s="104"/>
      <c r="V22" s="125"/>
      <c r="W22" s="133" t="s">
        <v>248</v>
      </c>
      <c r="X22" s="33"/>
      <c r="Y22" s="41"/>
      <c r="Z22" s="50" t="s">
        <v>5</v>
      </c>
      <c r="AA22" s="56"/>
      <c r="AB22" s="56"/>
      <c r="AC22" s="56"/>
      <c r="AD22" s="56"/>
      <c r="AE22" s="56"/>
      <c r="AF22" s="56"/>
      <c r="AG22" s="25"/>
      <c r="AH22" s="163" t="s">
        <v>185</v>
      </c>
      <c r="AI22" s="56"/>
      <c r="AJ22" s="56"/>
      <c r="AK22" s="56"/>
      <c r="AL22" s="25"/>
      <c r="AM22" s="163" t="s">
        <v>249</v>
      </c>
      <c r="AN22" s="178"/>
      <c r="AO22" s="178"/>
      <c r="AP22" s="178"/>
      <c r="AQ22" s="178"/>
      <c r="AR22" s="180"/>
      <c r="AS22" s="92" t="s">
        <v>246</v>
      </c>
      <c r="AT22" s="104"/>
      <c r="AU22" s="104"/>
      <c r="AV22" s="104"/>
      <c r="AW22" s="104"/>
      <c r="AX22" s="187"/>
      <c r="AY22" s="189" t="s">
        <v>250</v>
      </c>
      <c r="AZ22" s="197"/>
      <c r="BA22" s="197"/>
      <c r="BB22" s="197"/>
      <c r="BC22" s="197"/>
      <c r="BD22" s="197"/>
      <c r="BE22" s="197"/>
      <c r="BF22" s="197"/>
      <c r="BG22" s="197"/>
      <c r="BH22" s="197"/>
      <c r="BI22" s="197"/>
      <c r="BJ22" s="197"/>
      <c r="BK22" s="197"/>
      <c r="BL22" s="197"/>
      <c r="BM22" s="208"/>
      <c r="BN22" s="213">
        <v>3401302</v>
      </c>
      <c r="BO22" s="216"/>
      <c r="BP22" s="216"/>
      <c r="BQ22" s="216"/>
      <c r="BR22" s="216"/>
      <c r="BS22" s="216"/>
      <c r="BT22" s="216"/>
      <c r="BU22" s="219"/>
      <c r="BV22" s="213">
        <v>3594787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253</v>
      </c>
      <c r="AZ23" s="198"/>
      <c r="BA23" s="198"/>
      <c r="BB23" s="198"/>
      <c r="BC23" s="198"/>
      <c r="BD23" s="198"/>
      <c r="BE23" s="198"/>
      <c r="BF23" s="198"/>
      <c r="BG23" s="198"/>
      <c r="BH23" s="198"/>
      <c r="BI23" s="198"/>
      <c r="BJ23" s="198"/>
      <c r="BK23" s="198"/>
      <c r="BL23" s="198"/>
      <c r="BM23" s="209"/>
      <c r="BN23" s="214">
        <v>2238627</v>
      </c>
      <c r="BO23" s="217"/>
      <c r="BP23" s="217"/>
      <c r="BQ23" s="217"/>
      <c r="BR23" s="217"/>
      <c r="BS23" s="217"/>
      <c r="BT23" s="217"/>
      <c r="BU23" s="220"/>
      <c r="BV23" s="214">
        <v>2336417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254</v>
      </c>
      <c r="F24" s="58"/>
      <c r="G24" s="58"/>
      <c r="H24" s="58"/>
      <c r="I24" s="58"/>
      <c r="J24" s="58"/>
      <c r="K24" s="63"/>
      <c r="L24" s="72">
        <v>1</v>
      </c>
      <c r="M24" s="80"/>
      <c r="N24" s="80"/>
      <c r="O24" s="80"/>
      <c r="P24" s="84"/>
      <c r="Q24" s="72">
        <v>8300</v>
      </c>
      <c r="R24" s="80"/>
      <c r="S24" s="80"/>
      <c r="T24" s="80"/>
      <c r="U24" s="80"/>
      <c r="V24" s="84"/>
      <c r="W24" s="134"/>
      <c r="X24" s="34"/>
      <c r="Y24" s="42"/>
      <c r="Z24" s="52" t="s">
        <v>256</v>
      </c>
      <c r="AA24" s="58"/>
      <c r="AB24" s="58"/>
      <c r="AC24" s="58"/>
      <c r="AD24" s="58"/>
      <c r="AE24" s="58"/>
      <c r="AF24" s="58"/>
      <c r="AG24" s="63"/>
      <c r="AH24" s="72">
        <v>100</v>
      </c>
      <c r="AI24" s="80"/>
      <c r="AJ24" s="80"/>
      <c r="AK24" s="80"/>
      <c r="AL24" s="84"/>
      <c r="AM24" s="72">
        <v>281300</v>
      </c>
      <c r="AN24" s="80"/>
      <c r="AO24" s="80"/>
      <c r="AP24" s="80"/>
      <c r="AQ24" s="80"/>
      <c r="AR24" s="84"/>
      <c r="AS24" s="72">
        <v>2813</v>
      </c>
      <c r="AT24" s="80"/>
      <c r="AU24" s="80"/>
      <c r="AV24" s="80"/>
      <c r="AW24" s="80"/>
      <c r="AX24" s="118"/>
      <c r="AY24" s="191" t="s">
        <v>257</v>
      </c>
      <c r="AZ24" s="199"/>
      <c r="BA24" s="199"/>
      <c r="BB24" s="199"/>
      <c r="BC24" s="199"/>
      <c r="BD24" s="199"/>
      <c r="BE24" s="199"/>
      <c r="BF24" s="199"/>
      <c r="BG24" s="199"/>
      <c r="BH24" s="199"/>
      <c r="BI24" s="199"/>
      <c r="BJ24" s="199"/>
      <c r="BK24" s="199"/>
      <c r="BL24" s="199"/>
      <c r="BM24" s="210"/>
      <c r="BN24" s="214">
        <v>2066313</v>
      </c>
      <c r="BO24" s="217"/>
      <c r="BP24" s="217"/>
      <c r="BQ24" s="217"/>
      <c r="BR24" s="217"/>
      <c r="BS24" s="217"/>
      <c r="BT24" s="217"/>
      <c r="BU24" s="220"/>
      <c r="BV24" s="214">
        <v>2113055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259</v>
      </c>
      <c r="F25" s="58"/>
      <c r="G25" s="58"/>
      <c r="H25" s="58"/>
      <c r="I25" s="58"/>
      <c r="J25" s="58"/>
      <c r="K25" s="63"/>
      <c r="L25" s="72">
        <v>1</v>
      </c>
      <c r="M25" s="80"/>
      <c r="N25" s="80"/>
      <c r="O25" s="80"/>
      <c r="P25" s="84"/>
      <c r="Q25" s="72">
        <v>7000</v>
      </c>
      <c r="R25" s="80"/>
      <c r="S25" s="80"/>
      <c r="T25" s="80"/>
      <c r="U25" s="80"/>
      <c r="V25" s="84"/>
      <c r="W25" s="134"/>
      <c r="X25" s="34"/>
      <c r="Y25" s="42"/>
      <c r="Z25" s="52" t="s">
        <v>261</v>
      </c>
      <c r="AA25" s="58"/>
      <c r="AB25" s="58"/>
      <c r="AC25" s="58"/>
      <c r="AD25" s="58"/>
      <c r="AE25" s="58"/>
      <c r="AF25" s="58"/>
      <c r="AG25" s="63"/>
      <c r="AH25" s="72" t="s">
        <v>202</v>
      </c>
      <c r="AI25" s="80"/>
      <c r="AJ25" s="80"/>
      <c r="AK25" s="80"/>
      <c r="AL25" s="84"/>
      <c r="AM25" s="72" t="s">
        <v>202</v>
      </c>
      <c r="AN25" s="80"/>
      <c r="AO25" s="80"/>
      <c r="AP25" s="80"/>
      <c r="AQ25" s="80"/>
      <c r="AR25" s="84"/>
      <c r="AS25" s="72" t="s">
        <v>202</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257158</v>
      </c>
      <c r="BO25" s="216"/>
      <c r="BP25" s="216"/>
      <c r="BQ25" s="216"/>
      <c r="BR25" s="216"/>
      <c r="BS25" s="216"/>
      <c r="BT25" s="216"/>
      <c r="BU25" s="219"/>
      <c r="BV25" s="213">
        <v>176468</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6000</v>
      </c>
      <c r="R26" s="80"/>
      <c r="S26" s="80"/>
      <c r="T26" s="80"/>
      <c r="U26" s="80"/>
      <c r="V26" s="84"/>
      <c r="W26" s="134"/>
      <c r="X26" s="34"/>
      <c r="Y26" s="42"/>
      <c r="Z26" s="52" t="s">
        <v>263</v>
      </c>
      <c r="AA26" s="143"/>
      <c r="AB26" s="143"/>
      <c r="AC26" s="143"/>
      <c r="AD26" s="143"/>
      <c r="AE26" s="143"/>
      <c r="AF26" s="143"/>
      <c r="AG26" s="161"/>
      <c r="AH26" s="72">
        <v>3</v>
      </c>
      <c r="AI26" s="80"/>
      <c r="AJ26" s="80"/>
      <c r="AK26" s="80"/>
      <c r="AL26" s="84"/>
      <c r="AM26" s="72">
        <v>8094</v>
      </c>
      <c r="AN26" s="80"/>
      <c r="AO26" s="80"/>
      <c r="AP26" s="80"/>
      <c r="AQ26" s="80"/>
      <c r="AR26" s="84"/>
      <c r="AS26" s="72">
        <v>2698</v>
      </c>
      <c r="AT26" s="80"/>
      <c r="AU26" s="80"/>
      <c r="AV26" s="80"/>
      <c r="AW26" s="80"/>
      <c r="AX26" s="118"/>
      <c r="AY26" s="192" t="s">
        <v>264</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265</v>
      </c>
      <c r="F27" s="58"/>
      <c r="G27" s="58"/>
      <c r="H27" s="58"/>
      <c r="I27" s="58"/>
      <c r="J27" s="58"/>
      <c r="K27" s="63"/>
      <c r="L27" s="72">
        <v>1</v>
      </c>
      <c r="M27" s="80"/>
      <c r="N27" s="80"/>
      <c r="O27" s="80"/>
      <c r="P27" s="84"/>
      <c r="Q27" s="72">
        <v>3350</v>
      </c>
      <c r="R27" s="80"/>
      <c r="S27" s="80"/>
      <c r="T27" s="80"/>
      <c r="U27" s="80"/>
      <c r="V27" s="84"/>
      <c r="W27" s="134"/>
      <c r="X27" s="34"/>
      <c r="Y27" s="42"/>
      <c r="Z27" s="52" t="s">
        <v>266</v>
      </c>
      <c r="AA27" s="58"/>
      <c r="AB27" s="58"/>
      <c r="AC27" s="58"/>
      <c r="AD27" s="58"/>
      <c r="AE27" s="58"/>
      <c r="AF27" s="58"/>
      <c r="AG27" s="63"/>
      <c r="AH27" s="72" t="s">
        <v>202</v>
      </c>
      <c r="AI27" s="80"/>
      <c r="AJ27" s="80"/>
      <c r="AK27" s="80"/>
      <c r="AL27" s="84"/>
      <c r="AM27" s="72" t="s">
        <v>202</v>
      </c>
      <c r="AN27" s="80"/>
      <c r="AO27" s="80"/>
      <c r="AP27" s="80"/>
      <c r="AQ27" s="80"/>
      <c r="AR27" s="84"/>
      <c r="AS27" s="72" t="s">
        <v>202</v>
      </c>
      <c r="AT27" s="80"/>
      <c r="AU27" s="80"/>
      <c r="AV27" s="80"/>
      <c r="AW27" s="80"/>
      <c r="AX27" s="118"/>
      <c r="AY27" s="193" t="s">
        <v>269</v>
      </c>
      <c r="AZ27" s="200"/>
      <c r="BA27" s="200"/>
      <c r="BB27" s="200"/>
      <c r="BC27" s="200"/>
      <c r="BD27" s="200"/>
      <c r="BE27" s="200"/>
      <c r="BF27" s="200"/>
      <c r="BG27" s="200"/>
      <c r="BH27" s="200"/>
      <c r="BI27" s="200"/>
      <c r="BJ27" s="200"/>
      <c r="BK27" s="200"/>
      <c r="BL27" s="200"/>
      <c r="BM27" s="212"/>
      <c r="BN27" s="215" t="s">
        <v>202</v>
      </c>
      <c r="BO27" s="218"/>
      <c r="BP27" s="218"/>
      <c r="BQ27" s="218"/>
      <c r="BR27" s="218"/>
      <c r="BS27" s="218"/>
      <c r="BT27" s="218"/>
      <c r="BU27" s="221"/>
      <c r="BV27" s="215" t="s">
        <v>202</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2800</v>
      </c>
      <c r="R28" s="80"/>
      <c r="S28" s="80"/>
      <c r="T28" s="80"/>
      <c r="U28" s="80"/>
      <c r="V28" s="84"/>
      <c r="W28" s="134"/>
      <c r="X28" s="34"/>
      <c r="Y28" s="42"/>
      <c r="Z28" s="52" t="s">
        <v>33</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271</v>
      </c>
      <c r="AZ28" s="201"/>
      <c r="BA28" s="201"/>
      <c r="BB28" s="204"/>
      <c r="BC28" s="189" t="s">
        <v>97</v>
      </c>
      <c r="BD28" s="197"/>
      <c r="BE28" s="197"/>
      <c r="BF28" s="197"/>
      <c r="BG28" s="197"/>
      <c r="BH28" s="197"/>
      <c r="BI28" s="197"/>
      <c r="BJ28" s="197"/>
      <c r="BK28" s="197"/>
      <c r="BL28" s="197"/>
      <c r="BM28" s="208"/>
      <c r="BN28" s="213">
        <v>1271921</v>
      </c>
      <c r="BO28" s="216"/>
      <c r="BP28" s="216"/>
      <c r="BQ28" s="216"/>
      <c r="BR28" s="216"/>
      <c r="BS28" s="216"/>
      <c r="BT28" s="216"/>
      <c r="BU28" s="219"/>
      <c r="BV28" s="213">
        <v>1171501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8</v>
      </c>
      <c r="M29" s="80"/>
      <c r="N29" s="80"/>
      <c r="O29" s="80"/>
      <c r="P29" s="84"/>
      <c r="Q29" s="72">
        <v>2600</v>
      </c>
      <c r="R29" s="80"/>
      <c r="S29" s="80"/>
      <c r="T29" s="80"/>
      <c r="U29" s="80"/>
      <c r="V29" s="84"/>
      <c r="W29" s="135"/>
      <c r="X29" s="140"/>
      <c r="Y29" s="142"/>
      <c r="Z29" s="52" t="s">
        <v>276</v>
      </c>
      <c r="AA29" s="58"/>
      <c r="AB29" s="58"/>
      <c r="AC29" s="58"/>
      <c r="AD29" s="58"/>
      <c r="AE29" s="58"/>
      <c r="AF29" s="58"/>
      <c r="AG29" s="63"/>
      <c r="AH29" s="72">
        <v>100</v>
      </c>
      <c r="AI29" s="80"/>
      <c r="AJ29" s="80"/>
      <c r="AK29" s="80"/>
      <c r="AL29" s="84"/>
      <c r="AM29" s="72">
        <v>281300</v>
      </c>
      <c r="AN29" s="80"/>
      <c r="AO29" s="80"/>
      <c r="AP29" s="80"/>
      <c r="AQ29" s="80"/>
      <c r="AR29" s="84"/>
      <c r="AS29" s="72">
        <v>2813</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903142</v>
      </c>
      <c r="BO29" s="217"/>
      <c r="BP29" s="217"/>
      <c r="BQ29" s="217"/>
      <c r="BR29" s="217"/>
      <c r="BS29" s="217"/>
      <c r="BT29" s="217"/>
      <c r="BU29" s="220"/>
      <c r="BV29" s="214">
        <v>879348</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91.4</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720664</v>
      </c>
      <c r="BO30" s="218"/>
      <c r="BP30" s="218"/>
      <c r="BQ30" s="218"/>
      <c r="BR30" s="218"/>
      <c r="BS30" s="218"/>
      <c r="BT30" s="218"/>
      <c r="BU30" s="221"/>
      <c r="BV30" s="215">
        <v>531905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189</v>
      </c>
      <c r="D32" s="36"/>
      <c r="E32" s="36"/>
      <c r="F32" s="36"/>
      <c r="G32" s="36"/>
      <c r="H32" s="36"/>
      <c r="I32" s="36"/>
      <c r="J32" s="36"/>
      <c r="K32" s="36"/>
      <c r="L32" s="36"/>
      <c r="M32" s="36"/>
      <c r="N32" s="36"/>
      <c r="O32" s="36"/>
      <c r="P32" s="36"/>
      <c r="Q32" s="36"/>
      <c r="R32" s="36"/>
      <c r="S32" s="36"/>
      <c r="U32" s="111" t="s">
        <v>88</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286</v>
      </c>
      <c r="F33" s="54"/>
      <c r="G33" s="54"/>
      <c r="H33" s="54"/>
      <c r="I33" s="54"/>
      <c r="J33" s="54"/>
      <c r="K33" s="54"/>
      <c r="L33" s="54"/>
      <c r="M33" s="54"/>
      <c r="N33" s="54"/>
      <c r="O33" s="54"/>
      <c r="P33" s="54"/>
      <c r="Q33" s="54"/>
      <c r="R33" s="54"/>
      <c r="S33" s="54"/>
      <c r="T33" s="54"/>
      <c r="U33" s="37" t="s">
        <v>119</v>
      </c>
      <c r="V33" s="37"/>
      <c r="W33" s="54" t="s">
        <v>286</v>
      </c>
      <c r="X33" s="54"/>
      <c r="Y33" s="54"/>
      <c r="Z33" s="54"/>
      <c r="AA33" s="54"/>
      <c r="AB33" s="54"/>
      <c r="AC33" s="54"/>
      <c r="AD33" s="54"/>
      <c r="AE33" s="54"/>
      <c r="AF33" s="54"/>
      <c r="AG33" s="54"/>
      <c r="AH33" s="54"/>
      <c r="AI33" s="54"/>
      <c r="AJ33" s="54"/>
      <c r="AK33" s="54"/>
      <c r="AL33" s="54"/>
      <c r="AM33" s="37" t="s">
        <v>119</v>
      </c>
      <c r="AN33" s="37"/>
      <c r="AO33" s="54" t="s">
        <v>286</v>
      </c>
      <c r="AP33" s="54"/>
      <c r="AQ33" s="54"/>
      <c r="AR33" s="54"/>
      <c r="AS33" s="54"/>
      <c r="AT33" s="54"/>
      <c r="AU33" s="54"/>
      <c r="AV33" s="54"/>
      <c r="AW33" s="54"/>
      <c r="AX33" s="54"/>
      <c r="AY33" s="54"/>
      <c r="AZ33" s="54"/>
      <c r="BA33" s="54"/>
      <c r="BB33" s="54"/>
      <c r="BC33" s="54"/>
      <c r="BD33" s="37"/>
      <c r="BE33" s="54" t="s">
        <v>287</v>
      </c>
      <c r="BF33" s="54"/>
      <c r="BG33" s="54" t="s">
        <v>169</v>
      </c>
      <c r="BH33" s="54"/>
      <c r="BI33" s="54"/>
      <c r="BJ33" s="54"/>
      <c r="BK33" s="54"/>
      <c r="BL33" s="54"/>
      <c r="BM33" s="54"/>
      <c r="BN33" s="54"/>
      <c r="BO33" s="54"/>
      <c r="BP33" s="54"/>
      <c r="BQ33" s="54"/>
      <c r="BR33" s="54"/>
      <c r="BS33" s="54"/>
      <c r="BT33" s="54"/>
      <c r="BU33" s="54"/>
      <c r="BV33" s="37"/>
      <c r="BW33" s="37" t="s">
        <v>287</v>
      </c>
      <c r="BX33" s="37"/>
      <c r="BY33" s="54" t="s">
        <v>105</v>
      </c>
      <c r="BZ33" s="54"/>
      <c r="CA33" s="54"/>
      <c r="CB33" s="54"/>
      <c r="CC33" s="54"/>
      <c r="CD33" s="54"/>
      <c r="CE33" s="54"/>
      <c r="CF33" s="54"/>
      <c r="CG33" s="54"/>
      <c r="CH33" s="54"/>
      <c r="CI33" s="54"/>
      <c r="CJ33" s="54"/>
      <c r="CK33" s="54"/>
      <c r="CL33" s="54"/>
      <c r="CM33" s="54"/>
      <c r="CN33" s="54"/>
      <c r="CO33" s="37" t="s">
        <v>119</v>
      </c>
      <c r="CP33" s="37"/>
      <c r="CQ33" s="54" t="s">
        <v>289</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下水道事業会計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6</v>
      </c>
      <c r="BX34" s="38"/>
      <c r="BY34" s="55" t="str">
        <f>IF('各会計、関係団体の財政状況及び健全化判断比率'!B68="","",'各会計、関係団体の財政状況及び健全化判断比率'!B68)</f>
        <v>川西町・三宅町式下中学校組合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7</v>
      </c>
      <c r="BX35" s="38"/>
      <c r="BY35" s="55" t="str">
        <f>IF('各会計、関係団体の財政状況及び健全化判断比率'!B69="","",'各会計、関係団体の財政状況及び健全化判断比率'!B69)</f>
        <v>奈良県市町村総合事務組合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8</v>
      </c>
      <c r="BX36" s="38"/>
      <c r="BY36" s="55" t="str">
        <f>IF('各会計、関係団体の財政状況及び健全化判断比率'!B70="","",'各会計、関係団体の財政状況及び健全化判断比率'!B70)</f>
        <v>奈良県住宅新築資金等貸付金回収管理組合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9</v>
      </c>
      <c r="BX37" s="38"/>
      <c r="BY37" s="55" t="str">
        <f>IF('各会計、関係団体の財政状況及び健全化判断比率'!B71="","",'各会計、関係団体の財政状況及び健全化判断比率'!B71)</f>
        <v>奈良県後期高齢者医療広域連合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10</v>
      </c>
      <c r="BX38" s="38"/>
      <c r="BY38" s="55" t="str">
        <f>IF('各会計、関係団体の財政状況及び健全化判断比率'!B72="","",'各会計、関係団体の財政状況及び健全化判断比率'!B72)</f>
        <v>奈良県広域消防組合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11</v>
      </c>
      <c r="BX39" s="38"/>
      <c r="BY39" s="55" t="str">
        <f>IF('各会計、関係団体の財政状況及び健全化判断比率'!B73="","",'各会計、関係団体の財政状況及び健全化判断比率'!B73)</f>
        <v>国保中央病院組合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12</v>
      </c>
      <c r="BX40" s="38"/>
      <c r="BY40" s="55" t="str">
        <f>IF('各会計、関係団体の財政状況及び健全化判断比率'!B74="","",'各会計、関係団体の財政状況及び健全化判断比率'!B74)</f>
        <v>山辺・県北西部広域環境衛生組合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13</v>
      </c>
      <c r="BX41" s="38"/>
      <c r="BY41" s="55" t="str">
        <f>IF('各会計、関係団体の財政状況及び健全化判断比率'!B75="","",'各会計、関係団体の財政状況及び健全化判断比率'!B75)</f>
        <v>磯城郡水道企業団</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290</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163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194</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2eQGRmBnVHyG/kJoaB5TO7kyCcAl+qTZRooJWfdNtQgpuyd244RB6jhhl0SSxaYv4u08U7OAlekb7oylWjsCgQ==" saltValue="cDvuxqasyU0IC6vHnB//C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22" zoomScale="85" zoomScaleNormal="85"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522</v>
      </c>
      <c r="G33" s="883" t="s">
        <v>523</v>
      </c>
      <c r="H33" s="883" t="s">
        <v>524</v>
      </c>
      <c r="I33" s="883" t="s">
        <v>525</v>
      </c>
      <c r="J33" s="887" t="s">
        <v>526</v>
      </c>
      <c r="K33" s="862"/>
      <c r="L33" s="862"/>
      <c r="M33" s="862"/>
      <c r="N33" s="862"/>
      <c r="O33" s="862"/>
      <c r="P33" s="862"/>
    </row>
    <row r="34" spans="1:16" ht="39" customHeight="1">
      <c r="A34" s="862"/>
      <c r="B34" s="864"/>
      <c r="C34" s="870" t="s">
        <v>448</v>
      </c>
      <c r="D34" s="870"/>
      <c r="E34" s="875"/>
      <c r="F34" s="879">
        <v>6.9</v>
      </c>
      <c r="G34" s="884">
        <v>2.3199999999999998</v>
      </c>
      <c r="H34" s="884">
        <v>6.48</v>
      </c>
      <c r="I34" s="884">
        <v>8.7799999999999994</v>
      </c>
      <c r="J34" s="888">
        <v>8.34</v>
      </c>
      <c r="K34" s="862"/>
      <c r="L34" s="862"/>
      <c r="M34" s="862"/>
      <c r="N34" s="862"/>
      <c r="O34" s="862"/>
      <c r="P34" s="862"/>
    </row>
    <row r="35" spans="1:16" ht="39" customHeight="1">
      <c r="A35" s="862"/>
      <c r="B35" s="865"/>
      <c r="C35" s="871" t="s">
        <v>26</v>
      </c>
      <c r="D35" s="871"/>
      <c r="E35" s="876"/>
      <c r="F35" s="880">
        <v>0.86</v>
      </c>
      <c r="G35" s="885">
        <v>0.79</v>
      </c>
      <c r="H35" s="885">
        <v>1.36</v>
      </c>
      <c r="I35" s="885">
        <v>1.83</v>
      </c>
      <c r="J35" s="889">
        <v>1.92</v>
      </c>
      <c r="K35" s="862"/>
      <c r="L35" s="862"/>
      <c r="M35" s="862"/>
      <c r="N35" s="862"/>
      <c r="O35" s="862"/>
      <c r="P35" s="862"/>
    </row>
    <row r="36" spans="1:16" ht="39" customHeight="1">
      <c r="A36" s="862"/>
      <c r="B36" s="865"/>
      <c r="C36" s="871" t="s">
        <v>355</v>
      </c>
      <c r="D36" s="871"/>
      <c r="E36" s="876"/>
      <c r="F36" s="880" t="s">
        <v>202</v>
      </c>
      <c r="G36" s="885" t="s">
        <v>202</v>
      </c>
      <c r="H36" s="885" t="s">
        <v>202</v>
      </c>
      <c r="I36" s="885" t="s">
        <v>202</v>
      </c>
      <c r="J36" s="889">
        <v>0.64</v>
      </c>
      <c r="K36" s="862"/>
      <c r="L36" s="862"/>
      <c r="M36" s="862"/>
      <c r="N36" s="862"/>
      <c r="O36" s="862"/>
      <c r="P36" s="862"/>
    </row>
    <row r="37" spans="1:16" ht="39" customHeight="1">
      <c r="A37" s="862"/>
      <c r="B37" s="865"/>
      <c r="C37" s="871" t="s">
        <v>457</v>
      </c>
      <c r="D37" s="871"/>
      <c r="E37" s="876"/>
      <c r="F37" s="880">
        <v>0.41</v>
      </c>
      <c r="G37" s="885">
        <v>8.e-002</v>
      </c>
      <c r="H37" s="885">
        <v>0.48</v>
      </c>
      <c r="I37" s="885">
        <v>8.e-002</v>
      </c>
      <c r="J37" s="889">
        <v>0.11</v>
      </c>
      <c r="K37" s="862"/>
      <c r="L37" s="862"/>
      <c r="M37" s="862"/>
      <c r="N37" s="862"/>
      <c r="O37" s="862"/>
      <c r="P37" s="862"/>
    </row>
    <row r="38" spans="1:16" ht="39" customHeight="1">
      <c r="A38" s="862"/>
      <c r="B38" s="865"/>
      <c r="C38" s="871" t="s">
        <v>228</v>
      </c>
      <c r="D38" s="871"/>
      <c r="E38" s="876"/>
      <c r="F38" s="880">
        <v>0</v>
      </c>
      <c r="G38" s="885">
        <v>0</v>
      </c>
      <c r="H38" s="885">
        <v>0</v>
      </c>
      <c r="I38" s="885">
        <v>0</v>
      </c>
      <c r="J38" s="889">
        <v>0</v>
      </c>
      <c r="K38" s="862"/>
      <c r="L38" s="862"/>
      <c r="M38" s="862"/>
      <c r="N38" s="862"/>
      <c r="O38" s="862"/>
      <c r="P38" s="862"/>
    </row>
    <row r="39" spans="1:16" ht="39" customHeight="1">
      <c r="A39" s="862"/>
      <c r="B39" s="865"/>
      <c r="C39" s="871"/>
      <c r="D39" s="871"/>
      <c r="E39" s="876"/>
      <c r="F39" s="880"/>
      <c r="G39" s="885"/>
      <c r="H39" s="885"/>
      <c r="I39" s="885"/>
      <c r="J39" s="889"/>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528</v>
      </c>
      <c r="D42" s="871"/>
      <c r="E42" s="876"/>
      <c r="F42" s="880" t="s">
        <v>202</v>
      </c>
      <c r="G42" s="885" t="s">
        <v>202</v>
      </c>
      <c r="H42" s="885" t="s">
        <v>202</v>
      </c>
      <c r="I42" s="885" t="s">
        <v>516</v>
      </c>
      <c r="J42" s="889" t="s">
        <v>202</v>
      </c>
      <c r="K42" s="862"/>
      <c r="L42" s="862"/>
      <c r="M42" s="862"/>
      <c r="N42" s="862"/>
      <c r="O42" s="862"/>
      <c r="P42" s="862"/>
    </row>
    <row r="43" spans="1:16" ht="39" customHeight="1">
      <c r="A43" s="862"/>
      <c r="B43" s="867"/>
      <c r="C43" s="872" t="s">
        <v>481</v>
      </c>
      <c r="D43" s="872"/>
      <c r="E43" s="877"/>
      <c r="F43" s="881">
        <v>24.6</v>
      </c>
      <c r="G43" s="886">
        <v>23.48</v>
      </c>
      <c r="H43" s="886">
        <v>18.829999999999998</v>
      </c>
      <c r="I43" s="886">
        <v>7.13</v>
      </c>
      <c r="J43" s="890" t="s">
        <v>202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6.2">
      <c r="A45" s="862"/>
      <c r="B45" s="862"/>
      <c r="C45" s="862"/>
      <c r="D45" s="862"/>
      <c r="E45" s="862"/>
      <c r="F45" s="862"/>
      <c r="G45" s="862"/>
      <c r="H45" s="862"/>
      <c r="I45" s="862"/>
      <c r="J45" s="862"/>
      <c r="K45" s="862"/>
      <c r="L45" s="862"/>
      <c r="M45" s="862"/>
      <c r="N45" s="862"/>
      <c r="O45" s="862"/>
      <c r="P45" s="862"/>
    </row>
  </sheetData>
  <sheetProtection algorithmName="SHA-512" hashValue="JKmokMmI4n9NL+XUUoGl+LYotOToishaM+u80XwmRyDBdLyYYnF1tJSlvqMC5AtbwNt2uyf1ZWwneJJx6Kn4zw==" saltValue="J3Ix90P4WALZQhXJSUYJ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opLeftCell="A46" zoomScale="70" zoomScaleNormal="7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522</v>
      </c>
      <c r="L44" s="950" t="s">
        <v>523</v>
      </c>
      <c r="M44" s="950" t="s">
        <v>524</v>
      </c>
      <c r="N44" s="950" t="s">
        <v>525</v>
      </c>
      <c r="O44" s="959" t="s">
        <v>526</v>
      </c>
      <c r="P44" s="734"/>
      <c r="Q44" s="734"/>
      <c r="R44" s="734"/>
      <c r="S44" s="734"/>
      <c r="T44" s="734"/>
      <c r="U44" s="734"/>
    </row>
    <row r="45" spans="1:21" ht="30.75" customHeight="1">
      <c r="A45" s="734"/>
      <c r="B45" s="892" t="s">
        <v>27</v>
      </c>
      <c r="C45" s="906"/>
      <c r="D45" s="916"/>
      <c r="E45" s="925" t="s">
        <v>24</v>
      </c>
      <c r="F45" s="925"/>
      <c r="G45" s="925"/>
      <c r="H45" s="925"/>
      <c r="I45" s="925"/>
      <c r="J45" s="934"/>
      <c r="K45" s="942">
        <v>312</v>
      </c>
      <c r="L45" s="951">
        <v>322</v>
      </c>
      <c r="M45" s="951">
        <v>346</v>
      </c>
      <c r="N45" s="951">
        <v>389</v>
      </c>
      <c r="O45" s="960">
        <v>409</v>
      </c>
      <c r="P45" s="734"/>
      <c r="Q45" s="734"/>
      <c r="R45" s="734"/>
      <c r="S45" s="734"/>
      <c r="T45" s="734"/>
      <c r="U45" s="734"/>
    </row>
    <row r="46" spans="1:21" ht="30.75" customHeight="1">
      <c r="A46" s="734"/>
      <c r="B46" s="893"/>
      <c r="C46" s="907"/>
      <c r="D46" s="917"/>
      <c r="E46" s="926" t="s">
        <v>29</v>
      </c>
      <c r="F46" s="926"/>
      <c r="G46" s="926"/>
      <c r="H46" s="926"/>
      <c r="I46" s="926"/>
      <c r="J46" s="935"/>
      <c r="K46" s="943" t="s">
        <v>202</v>
      </c>
      <c r="L46" s="952" t="s">
        <v>202</v>
      </c>
      <c r="M46" s="952" t="s">
        <v>202</v>
      </c>
      <c r="N46" s="952" t="s">
        <v>202</v>
      </c>
      <c r="O46" s="961" t="s">
        <v>202</v>
      </c>
      <c r="P46" s="734"/>
      <c r="Q46" s="734"/>
      <c r="R46" s="734"/>
      <c r="S46" s="734"/>
      <c r="T46" s="734"/>
      <c r="U46" s="734"/>
    </row>
    <row r="47" spans="1:21" ht="30.75" customHeight="1">
      <c r="A47" s="734"/>
      <c r="B47" s="893"/>
      <c r="C47" s="907"/>
      <c r="D47" s="917"/>
      <c r="E47" s="926" t="s">
        <v>31</v>
      </c>
      <c r="F47" s="926"/>
      <c r="G47" s="926"/>
      <c r="H47" s="926"/>
      <c r="I47" s="926"/>
      <c r="J47" s="935"/>
      <c r="K47" s="943" t="s">
        <v>202</v>
      </c>
      <c r="L47" s="952" t="s">
        <v>202</v>
      </c>
      <c r="M47" s="952" t="s">
        <v>202</v>
      </c>
      <c r="N47" s="952" t="s">
        <v>202</v>
      </c>
      <c r="O47" s="961" t="s">
        <v>202</v>
      </c>
      <c r="P47" s="734"/>
      <c r="Q47" s="734"/>
      <c r="R47" s="734"/>
      <c r="S47" s="734"/>
      <c r="T47" s="734"/>
      <c r="U47" s="734"/>
    </row>
    <row r="48" spans="1:21" ht="30.75" customHeight="1">
      <c r="A48" s="734"/>
      <c r="B48" s="893"/>
      <c r="C48" s="907"/>
      <c r="D48" s="917"/>
      <c r="E48" s="926" t="s">
        <v>34</v>
      </c>
      <c r="F48" s="926"/>
      <c r="G48" s="926"/>
      <c r="H48" s="926"/>
      <c r="I48" s="926"/>
      <c r="J48" s="935"/>
      <c r="K48" s="943">
        <v>161</v>
      </c>
      <c r="L48" s="952">
        <v>164</v>
      </c>
      <c r="M48" s="952">
        <v>160</v>
      </c>
      <c r="N48" s="952">
        <v>158</v>
      </c>
      <c r="O48" s="961">
        <v>152</v>
      </c>
      <c r="P48" s="734"/>
      <c r="Q48" s="734"/>
      <c r="R48" s="734"/>
      <c r="S48" s="734"/>
      <c r="T48" s="734"/>
      <c r="U48" s="734"/>
    </row>
    <row r="49" spans="1:21" ht="30.75" customHeight="1">
      <c r="A49" s="734"/>
      <c r="B49" s="893"/>
      <c r="C49" s="907"/>
      <c r="D49" s="917"/>
      <c r="E49" s="926" t="s">
        <v>0</v>
      </c>
      <c r="F49" s="926"/>
      <c r="G49" s="926"/>
      <c r="H49" s="926"/>
      <c r="I49" s="926"/>
      <c r="J49" s="935"/>
      <c r="K49" s="943">
        <v>51</v>
      </c>
      <c r="L49" s="952">
        <v>52</v>
      </c>
      <c r="M49" s="952">
        <v>55</v>
      </c>
      <c r="N49" s="952">
        <v>53</v>
      </c>
      <c r="O49" s="961">
        <v>50</v>
      </c>
      <c r="P49" s="734"/>
      <c r="Q49" s="734"/>
      <c r="R49" s="734"/>
      <c r="S49" s="734"/>
      <c r="T49" s="734"/>
      <c r="U49" s="734"/>
    </row>
    <row r="50" spans="1:21" ht="30.75" customHeight="1">
      <c r="A50" s="734"/>
      <c r="B50" s="893"/>
      <c r="C50" s="907"/>
      <c r="D50" s="917"/>
      <c r="E50" s="926" t="s">
        <v>39</v>
      </c>
      <c r="F50" s="926"/>
      <c r="G50" s="926"/>
      <c r="H50" s="926"/>
      <c r="I50" s="926"/>
      <c r="J50" s="935"/>
      <c r="K50" s="943" t="s">
        <v>202</v>
      </c>
      <c r="L50" s="952" t="s">
        <v>202</v>
      </c>
      <c r="M50" s="952" t="s">
        <v>202</v>
      </c>
      <c r="N50" s="952" t="s">
        <v>202</v>
      </c>
      <c r="O50" s="961" t="s">
        <v>202</v>
      </c>
      <c r="P50" s="734"/>
      <c r="Q50" s="734"/>
      <c r="R50" s="734"/>
      <c r="S50" s="734"/>
      <c r="T50" s="734"/>
      <c r="U50" s="734"/>
    </row>
    <row r="51" spans="1:21" ht="30.75" customHeight="1">
      <c r="A51" s="734"/>
      <c r="B51" s="894"/>
      <c r="C51" s="908"/>
      <c r="D51" s="918"/>
      <c r="E51" s="926" t="s">
        <v>41</v>
      </c>
      <c r="F51" s="926"/>
      <c r="G51" s="926"/>
      <c r="H51" s="926"/>
      <c r="I51" s="926"/>
      <c r="J51" s="935"/>
      <c r="K51" s="943" t="s">
        <v>202</v>
      </c>
      <c r="L51" s="952" t="s">
        <v>202</v>
      </c>
      <c r="M51" s="952" t="s">
        <v>202</v>
      </c>
      <c r="N51" s="952" t="s">
        <v>202</v>
      </c>
      <c r="O51" s="961" t="s">
        <v>202</v>
      </c>
      <c r="P51" s="734"/>
      <c r="Q51" s="734"/>
      <c r="R51" s="734"/>
      <c r="S51" s="734"/>
      <c r="T51" s="734"/>
      <c r="U51" s="734"/>
    </row>
    <row r="52" spans="1:21" ht="30.75" customHeight="1">
      <c r="A52" s="734"/>
      <c r="B52" s="895" t="s">
        <v>44</v>
      </c>
      <c r="C52" s="909"/>
      <c r="D52" s="918"/>
      <c r="E52" s="926" t="s">
        <v>46</v>
      </c>
      <c r="F52" s="926"/>
      <c r="G52" s="926"/>
      <c r="H52" s="926"/>
      <c r="I52" s="926"/>
      <c r="J52" s="935"/>
      <c r="K52" s="943">
        <v>343</v>
      </c>
      <c r="L52" s="952">
        <v>346</v>
      </c>
      <c r="M52" s="952">
        <v>349</v>
      </c>
      <c r="N52" s="952">
        <v>378</v>
      </c>
      <c r="O52" s="961">
        <v>371</v>
      </c>
      <c r="P52" s="734"/>
      <c r="Q52" s="734"/>
      <c r="R52" s="734"/>
      <c r="S52" s="734"/>
      <c r="T52" s="734"/>
      <c r="U52" s="734"/>
    </row>
    <row r="53" spans="1:21" ht="30.75" customHeight="1">
      <c r="A53" s="734"/>
      <c r="B53" s="896" t="s">
        <v>48</v>
      </c>
      <c r="C53" s="910"/>
      <c r="D53" s="919"/>
      <c r="E53" s="927" t="s">
        <v>51</v>
      </c>
      <c r="F53" s="927"/>
      <c r="G53" s="927"/>
      <c r="H53" s="927"/>
      <c r="I53" s="927"/>
      <c r="J53" s="936"/>
      <c r="K53" s="944">
        <v>181</v>
      </c>
      <c r="L53" s="953">
        <v>192</v>
      </c>
      <c r="M53" s="953">
        <v>212</v>
      </c>
      <c r="N53" s="953">
        <v>222</v>
      </c>
      <c r="O53" s="962">
        <v>240</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529</v>
      </c>
      <c r="P56" s="734"/>
      <c r="Q56" s="734"/>
      <c r="R56" s="734"/>
      <c r="S56" s="734"/>
      <c r="T56" s="734"/>
      <c r="U56" s="734"/>
    </row>
    <row r="57" spans="1:21" ht="31.5" customHeight="1">
      <c r="A57" s="734"/>
      <c r="B57" s="899"/>
      <c r="C57" s="912"/>
      <c r="D57" s="912"/>
      <c r="E57" s="928"/>
      <c r="F57" s="928"/>
      <c r="G57" s="928"/>
      <c r="H57" s="928"/>
      <c r="I57" s="928"/>
      <c r="J57" s="937" t="s">
        <v>16</v>
      </c>
      <c r="K57" s="946" t="s">
        <v>522</v>
      </c>
      <c r="L57" s="954" t="s">
        <v>523</v>
      </c>
      <c r="M57" s="954" t="s">
        <v>524</v>
      </c>
      <c r="N57" s="954" t="s">
        <v>525</v>
      </c>
      <c r="O57" s="964" t="s">
        <v>526</v>
      </c>
      <c r="P57" s="734"/>
      <c r="Q57" s="734"/>
      <c r="R57" s="734"/>
      <c r="S57" s="734"/>
      <c r="T57" s="734"/>
      <c r="U57" s="734"/>
    </row>
    <row r="58" spans="1:21" ht="31.5" customHeight="1">
      <c r="B58" s="900" t="s">
        <v>61</v>
      </c>
      <c r="C58" s="913"/>
      <c r="D58" s="920" t="s">
        <v>63</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64</v>
      </c>
      <c r="E60" s="931"/>
      <c r="F60" s="931"/>
      <c r="G60" s="931"/>
      <c r="H60" s="931"/>
      <c r="I60" s="931"/>
      <c r="J60" s="940"/>
      <c r="K60" s="949"/>
      <c r="L60" s="957"/>
      <c r="M60" s="957"/>
      <c r="N60" s="957"/>
      <c r="O60" s="967"/>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4NBxN8yBqJa1YLRXahRVF+xkSw05iI+zA5lL2OMR2F4V8eyZLc8lmEJ8T64lqwpPXdwtpjuvP/sUw0XQ6HDRNA==" saltValue="b1xcad3PDwy4PVkUzGcT1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4" zoomScale="70" zoomScaleNormal="7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522</v>
      </c>
      <c r="J40" s="950" t="s">
        <v>523</v>
      </c>
      <c r="K40" s="950" t="s">
        <v>524</v>
      </c>
      <c r="L40" s="950" t="s">
        <v>525</v>
      </c>
      <c r="M40" s="990" t="s">
        <v>526</v>
      </c>
    </row>
    <row r="41" spans="2:13" ht="27.75" customHeight="1">
      <c r="B41" s="892" t="s">
        <v>36</v>
      </c>
      <c r="C41" s="906"/>
      <c r="D41" s="916"/>
      <c r="E41" s="973" t="s">
        <v>67</v>
      </c>
      <c r="F41" s="973"/>
      <c r="G41" s="973"/>
      <c r="H41" s="979"/>
      <c r="I41" s="983">
        <v>3189</v>
      </c>
      <c r="J41" s="987">
        <v>3150</v>
      </c>
      <c r="K41" s="987">
        <v>3684</v>
      </c>
      <c r="L41" s="987">
        <v>3595</v>
      </c>
      <c r="M41" s="991">
        <v>3401</v>
      </c>
    </row>
    <row r="42" spans="2:13" ht="27.75" customHeight="1">
      <c r="B42" s="893"/>
      <c r="C42" s="907"/>
      <c r="D42" s="917"/>
      <c r="E42" s="974" t="s">
        <v>73</v>
      </c>
      <c r="F42" s="974"/>
      <c r="G42" s="974"/>
      <c r="H42" s="980"/>
      <c r="I42" s="984" t="s">
        <v>202</v>
      </c>
      <c r="J42" s="988" t="s">
        <v>202</v>
      </c>
      <c r="K42" s="988" t="s">
        <v>202</v>
      </c>
      <c r="L42" s="988" t="s">
        <v>202</v>
      </c>
      <c r="M42" s="992" t="s">
        <v>202</v>
      </c>
    </row>
    <row r="43" spans="2:13" ht="27.75" customHeight="1">
      <c r="B43" s="893"/>
      <c r="C43" s="907"/>
      <c r="D43" s="917"/>
      <c r="E43" s="974" t="s">
        <v>75</v>
      </c>
      <c r="F43" s="974"/>
      <c r="G43" s="974"/>
      <c r="H43" s="980"/>
      <c r="I43" s="984">
        <v>1597</v>
      </c>
      <c r="J43" s="988">
        <v>1505</v>
      </c>
      <c r="K43" s="988">
        <v>1353</v>
      </c>
      <c r="L43" s="988">
        <v>1259</v>
      </c>
      <c r="M43" s="992">
        <v>1016</v>
      </c>
    </row>
    <row r="44" spans="2:13" ht="27.75" customHeight="1">
      <c r="B44" s="893"/>
      <c r="C44" s="907"/>
      <c r="D44" s="917"/>
      <c r="E44" s="974" t="s">
        <v>19</v>
      </c>
      <c r="F44" s="974"/>
      <c r="G44" s="974"/>
      <c r="H44" s="980"/>
      <c r="I44" s="984">
        <v>381</v>
      </c>
      <c r="J44" s="988">
        <v>365</v>
      </c>
      <c r="K44" s="988">
        <v>345</v>
      </c>
      <c r="L44" s="988">
        <v>268</v>
      </c>
      <c r="M44" s="992">
        <v>238</v>
      </c>
    </row>
    <row r="45" spans="2:13" ht="27.75" customHeight="1">
      <c r="B45" s="893"/>
      <c r="C45" s="907"/>
      <c r="D45" s="917"/>
      <c r="E45" s="974" t="s">
        <v>78</v>
      </c>
      <c r="F45" s="974"/>
      <c r="G45" s="974"/>
      <c r="H45" s="980"/>
      <c r="I45" s="984">
        <v>468</v>
      </c>
      <c r="J45" s="988">
        <v>430</v>
      </c>
      <c r="K45" s="988">
        <v>391</v>
      </c>
      <c r="L45" s="988">
        <v>263</v>
      </c>
      <c r="M45" s="992">
        <v>330</v>
      </c>
    </row>
    <row r="46" spans="2:13" ht="27.75" customHeight="1">
      <c r="B46" s="893"/>
      <c r="C46" s="907"/>
      <c r="D46" s="918"/>
      <c r="E46" s="974" t="s">
        <v>77</v>
      </c>
      <c r="F46" s="974"/>
      <c r="G46" s="974"/>
      <c r="H46" s="980"/>
      <c r="I46" s="984" t="s">
        <v>202</v>
      </c>
      <c r="J46" s="988" t="s">
        <v>202</v>
      </c>
      <c r="K46" s="988" t="s">
        <v>202</v>
      </c>
      <c r="L46" s="988" t="s">
        <v>202</v>
      </c>
      <c r="M46" s="992" t="s">
        <v>202</v>
      </c>
    </row>
    <row r="47" spans="2:13" ht="27.75" customHeight="1">
      <c r="B47" s="893"/>
      <c r="C47" s="907"/>
      <c r="D47" s="971"/>
      <c r="E47" s="975" t="s">
        <v>80</v>
      </c>
      <c r="F47" s="978"/>
      <c r="G47" s="978"/>
      <c r="H47" s="981"/>
      <c r="I47" s="984" t="s">
        <v>202</v>
      </c>
      <c r="J47" s="988" t="s">
        <v>202</v>
      </c>
      <c r="K47" s="988" t="s">
        <v>202</v>
      </c>
      <c r="L47" s="988" t="s">
        <v>202</v>
      </c>
      <c r="M47" s="992" t="s">
        <v>202</v>
      </c>
    </row>
    <row r="48" spans="2:13" ht="27.75" customHeight="1">
      <c r="B48" s="893"/>
      <c r="C48" s="907"/>
      <c r="D48" s="917"/>
      <c r="E48" s="974" t="s">
        <v>53</v>
      </c>
      <c r="F48" s="974"/>
      <c r="G48" s="974"/>
      <c r="H48" s="980"/>
      <c r="I48" s="984" t="s">
        <v>202</v>
      </c>
      <c r="J48" s="988" t="s">
        <v>202</v>
      </c>
      <c r="K48" s="988" t="s">
        <v>202</v>
      </c>
      <c r="L48" s="988" t="s">
        <v>202</v>
      </c>
      <c r="M48" s="992" t="s">
        <v>202</v>
      </c>
    </row>
    <row r="49" spans="2:13" ht="27.75" customHeight="1">
      <c r="B49" s="894"/>
      <c r="C49" s="908"/>
      <c r="D49" s="917"/>
      <c r="E49" s="974" t="s">
        <v>84</v>
      </c>
      <c r="F49" s="974"/>
      <c r="G49" s="974"/>
      <c r="H49" s="980"/>
      <c r="I49" s="984" t="s">
        <v>202</v>
      </c>
      <c r="J49" s="988" t="s">
        <v>202</v>
      </c>
      <c r="K49" s="988" t="s">
        <v>202</v>
      </c>
      <c r="L49" s="988" t="s">
        <v>202</v>
      </c>
      <c r="M49" s="992" t="s">
        <v>202</v>
      </c>
    </row>
    <row r="50" spans="2:13" ht="27.75" customHeight="1">
      <c r="B50" s="968" t="s">
        <v>86</v>
      </c>
      <c r="C50" s="970"/>
      <c r="D50" s="972"/>
      <c r="E50" s="974" t="s">
        <v>87</v>
      </c>
      <c r="F50" s="974"/>
      <c r="G50" s="974"/>
      <c r="H50" s="980"/>
      <c r="I50" s="984">
        <v>1699</v>
      </c>
      <c r="J50" s="988">
        <v>1714</v>
      </c>
      <c r="K50" s="988">
        <v>1784</v>
      </c>
      <c r="L50" s="988">
        <v>2051</v>
      </c>
      <c r="M50" s="992">
        <v>2175</v>
      </c>
    </row>
    <row r="51" spans="2:13" ht="27.75" customHeight="1">
      <c r="B51" s="893"/>
      <c r="C51" s="907"/>
      <c r="D51" s="917"/>
      <c r="E51" s="974" t="s">
        <v>89</v>
      </c>
      <c r="F51" s="974"/>
      <c r="G51" s="974"/>
      <c r="H51" s="980"/>
      <c r="I51" s="984">
        <v>11</v>
      </c>
      <c r="J51" s="988">
        <v>3</v>
      </c>
      <c r="K51" s="988">
        <v>2</v>
      </c>
      <c r="L51" s="988">
        <v>1</v>
      </c>
      <c r="M51" s="992">
        <v>0</v>
      </c>
    </row>
    <row r="52" spans="2:13" ht="27.75" customHeight="1">
      <c r="B52" s="894"/>
      <c r="C52" s="908"/>
      <c r="D52" s="917"/>
      <c r="E52" s="974" t="s">
        <v>43</v>
      </c>
      <c r="F52" s="974"/>
      <c r="G52" s="974"/>
      <c r="H52" s="980"/>
      <c r="I52" s="984">
        <v>3225</v>
      </c>
      <c r="J52" s="988">
        <v>3121</v>
      </c>
      <c r="K52" s="988">
        <v>3437</v>
      </c>
      <c r="L52" s="988">
        <v>3328</v>
      </c>
      <c r="M52" s="992">
        <v>3029</v>
      </c>
    </row>
    <row r="53" spans="2:13" ht="27.75" customHeight="1">
      <c r="B53" s="896" t="s">
        <v>48</v>
      </c>
      <c r="C53" s="910"/>
      <c r="D53" s="919"/>
      <c r="E53" s="976" t="s">
        <v>93</v>
      </c>
      <c r="F53" s="976"/>
      <c r="G53" s="976"/>
      <c r="H53" s="982"/>
      <c r="I53" s="985">
        <v>701</v>
      </c>
      <c r="J53" s="989">
        <v>611</v>
      </c>
      <c r="K53" s="989">
        <v>549</v>
      </c>
      <c r="L53" s="989">
        <v>4</v>
      </c>
      <c r="M53" s="993">
        <v>-219</v>
      </c>
    </row>
    <row r="54" spans="2:13" ht="27.75" customHeight="1">
      <c r="B54" s="969" t="s">
        <v>66</v>
      </c>
      <c r="C54" s="868"/>
      <c r="D54" s="868"/>
      <c r="E54" s="977"/>
      <c r="F54" s="977"/>
      <c r="G54" s="977"/>
      <c r="H54" s="977"/>
      <c r="I54" s="986"/>
      <c r="J54" s="986"/>
      <c r="K54" s="986"/>
      <c r="L54" s="986"/>
      <c r="M54" s="986"/>
    </row>
    <row r="55" spans="2:13" ht="13.2"/>
  </sheetData>
  <sheetProtection algorithmName="SHA-512" hashValue="nfdrTkSaInoTmrkEWuLI+pYWuzA73Tlf5DwT3j2KS5F4XZGj8HR7LKsWNYzT0ObQTsbCy0yvy7CWnZ1s5tN0Tg==" saltValue="nwFkGontPtez7vWWpUY+T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24" zoomScale="40" zoomScaleNormal="40" zoomScaleSheetLayoutView="100" workbookViewId="0">
      <selection activeCell="F58" sqref="F58:F62"/>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5" t="s">
        <v>91</v>
      </c>
    </row>
    <row r="54" spans="2:8" ht="29.25" customHeight="1">
      <c r="B54" s="994" t="s">
        <v>5</v>
      </c>
      <c r="C54" s="1000"/>
      <c r="D54" s="1000"/>
      <c r="E54" s="1009" t="s">
        <v>16</v>
      </c>
      <c r="F54" s="1016" t="s">
        <v>524</v>
      </c>
      <c r="G54" s="1016" t="s">
        <v>525</v>
      </c>
      <c r="H54" s="1026" t="s">
        <v>526</v>
      </c>
    </row>
    <row r="55" spans="2:8" ht="52.5" customHeight="1">
      <c r="B55" s="995"/>
      <c r="C55" s="1001" t="s">
        <v>97</v>
      </c>
      <c r="D55" s="1001"/>
      <c r="E55" s="1010"/>
      <c r="F55" s="1017">
        <v>1151</v>
      </c>
      <c r="G55" s="1017">
        <v>1172</v>
      </c>
      <c r="H55" s="1027">
        <v>1272</v>
      </c>
    </row>
    <row r="56" spans="2:8" ht="52.5" customHeight="1">
      <c r="B56" s="996"/>
      <c r="C56" s="1002" t="s">
        <v>100</v>
      </c>
      <c r="D56" s="1002"/>
      <c r="E56" s="1011"/>
      <c r="F56" s="1018">
        <v>634</v>
      </c>
      <c r="G56" s="1018">
        <v>879</v>
      </c>
      <c r="H56" s="1028">
        <v>903</v>
      </c>
    </row>
    <row r="57" spans="2:8" ht="53.25" customHeight="1">
      <c r="B57" s="996"/>
      <c r="C57" s="1003" t="s">
        <v>71</v>
      </c>
      <c r="D57" s="1003"/>
      <c r="E57" s="1012"/>
      <c r="F57" s="1019">
        <v>453</v>
      </c>
      <c r="G57" s="1019">
        <v>532</v>
      </c>
      <c r="H57" s="1029">
        <v>721</v>
      </c>
    </row>
    <row r="58" spans="2:8" ht="45.75" customHeight="1">
      <c r="B58" s="997"/>
      <c r="C58" s="1004" t="s">
        <v>128</v>
      </c>
      <c r="D58" s="1007"/>
      <c r="E58" s="1013"/>
      <c r="F58" s="1020">
        <v>159</v>
      </c>
      <c r="G58" s="1023">
        <v>226</v>
      </c>
      <c r="H58" s="1023">
        <v>345</v>
      </c>
    </row>
    <row r="59" spans="2:8" ht="45.75" customHeight="1">
      <c r="B59" s="997"/>
      <c r="C59" s="1004" t="s">
        <v>485</v>
      </c>
      <c r="D59" s="1007"/>
      <c r="E59" s="1013"/>
      <c r="F59" s="1020">
        <v>164</v>
      </c>
      <c r="G59" s="1023">
        <v>164</v>
      </c>
      <c r="H59" s="1023">
        <v>163</v>
      </c>
    </row>
    <row r="60" spans="2:8" ht="45.75" customHeight="1">
      <c r="B60" s="997"/>
      <c r="C60" s="1004" t="s">
        <v>530</v>
      </c>
      <c r="D60" s="1007"/>
      <c r="E60" s="1013"/>
      <c r="F60" s="1020">
        <v>68</v>
      </c>
      <c r="G60" s="1023">
        <v>68</v>
      </c>
      <c r="H60" s="1023">
        <v>68</v>
      </c>
    </row>
    <row r="61" spans="2:8" ht="45.75" customHeight="1">
      <c r="B61" s="997"/>
      <c r="C61" s="1004" t="s">
        <v>531</v>
      </c>
      <c r="D61" s="1007"/>
      <c r="E61" s="1013"/>
      <c r="F61" s="1020">
        <v>41</v>
      </c>
      <c r="G61" s="1023">
        <v>52</v>
      </c>
      <c r="H61" s="1023">
        <v>66</v>
      </c>
    </row>
    <row r="62" spans="2:8" ht="45.75" customHeight="1">
      <c r="B62" s="998"/>
      <c r="C62" s="1005" t="s">
        <v>206</v>
      </c>
      <c r="D62" s="1008"/>
      <c r="E62" s="1014"/>
      <c r="F62" s="1021">
        <v>21</v>
      </c>
      <c r="G62" s="1024">
        <v>21</v>
      </c>
      <c r="H62" s="1024">
        <v>76</v>
      </c>
    </row>
    <row r="63" spans="2:8" ht="52.5" customHeight="1">
      <c r="B63" s="999"/>
      <c r="C63" s="1006" t="s">
        <v>103</v>
      </c>
      <c r="D63" s="1006"/>
      <c r="E63" s="1015"/>
      <c r="F63" s="1022">
        <v>2238</v>
      </c>
      <c r="G63" s="1022">
        <v>2583</v>
      </c>
      <c r="H63" s="1030">
        <v>2896</v>
      </c>
    </row>
    <row r="64" spans="2:8" ht="13.2"/>
  </sheetData>
  <sheetProtection algorithmName="SHA-512" hashValue="qx5M+adJ3odjEX76+hMzafWxN3/Miwk+YLwBzPWSHV4IHXiPCdf0Tema6beMY+Wrx6w6ka57tR4S/PP4YImg3A==" saltValue="H3AI5+Jlj72wQC9oySeEo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57</v>
      </c>
      <c r="E2" s="794"/>
      <c r="F2" s="1046" t="s">
        <v>521</v>
      </c>
      <c r="G2" s="818"/>
      <c r="H2" s="828"/>
    </row>
    <row r="3" spans="1:8">
      <c r="A3" s="782" t="s">
        <v>499</v>
      </c>
      <c r="B3" s="767"/>
      <c r="C3" s="1039"/>
      <c r="D3" s="1042">
        <v>55977</v>
      </c>
      <c r="E3" s="1044"/>
      <c r="F3" s="1047">
        <v>121449</v>
      </c>
      <c r="G3" s="1049"/>
      <c r="H3" s="1052"/>
    </row>
    <row r="4" spans="1:8">
      <c r="A4" s="754"/>
      <c r="B4" s="766"/>
      <c r="C4" s="1040"/>
      <c r="D4" s="1043">
        <v>19193</v>
      </c>
      <c r="E4" s="1045"/>
      <c r="F4" s="1048">
        <v>62922</v>
      </c>
      <c r="G4" s="1050"/>
      <c r="H4" s="1053"/>
    </row>
    <row r="5" spans="1:8">
      <c r="A5" s="782" t="s">
        <v>519</v>
      </c>
      <c r="B5" s="767"/>
      <c r="C5" s="1039"/>
      <c r="D5" s="1042">
        <v>45324</v>
      </c>
      <c r="E5" s="1044"/>
      <c r="F5" s="1047">
        <v>145139</v>
      </c>
      <c r="G5" s="1049"/>
      <c r="H5" s="1052"/>
    </row>
    <row r="6" spans="1:8">
      <c r="A6" s="754"/>
      <c r="B6" s="766"/>
      <c r="C6" s="1040"/>
      <c r="D6" s="1043">
        <v>13657</v>
      </c>
      <c r="E6" s="1045"/>
      <c r="F6" s="1048">
        <v>83762</v>
      </c>
      <c r="G6" s="1050"/>
      <c r="H6" s="1053"/>
    </row>
    <row r="7" spans="1:8">
      <c r="A7" s="782" t="s">
        <v>472</v>
      </c>
      <c r="B7" s="767"/>
      <c r="C7" s="1039"/>
      <c r="D7" s="1042">
        <v>148111</v>
      </c>
      <c r="E7" s="1044"/>
      <c r="F7" s="1047">
        <v>125391</v>
      </c>
      <c r="G7" s="1049"/>
      <c r="H7" s="1052"/>
    </row>
    <row r="8" spans="1:8">
      <c r="A8" s="754"/>
      <c r="B8" s="766"/>
      <c r="C8" s="1040"/>
      <c r="D8" s="1043">
        <v>10381</v>
      </c>
      <c r="E8" s="1045"/>
      <c r="F8" s="1048">
        <v>68516</v>
      </c>
      <c r="G8" s="1050"/>
      <c r="H8" s="1053"/>
    </row>
    <row r="9" spans="1:8">
      <c r="A9" s="782" t="s">
        <v>322</v>
      </c>
      <c r="B9" s="767"/>
      <c r="C9" s="1039"/>
      <c r="D9" s="1042">
        <v>54253</v>
      </c>
      <c r="E9" s="1044"/>
      <c r="F9" s="1047">
        <v>138402</v>
      </c>
      <c r="G9" s="1049"/>
      <c r="H9" s="1052"/>
    </row>
    <row r="10" spans="1:8">
      <c r="A10" s="754"/>
      <c r="B10" s="766"/>
      <c r="C10" s="1040"/>
      <c r="D10" s="1043">
        <v>28340</v>
      </c>
      <c r="E10" s="1045"/>
      <c r="F10" s="1048">
        <v>70652</v>
      </c>
      <c r="G10" s="1050"/>
      <c r="H10" s="1053"/>
    </row>
    <row r="11" spans="1:8">
      <c r="A11" s="782" t="s">
        <v>139</v>
      </c>
      <c r="B11" s="767"/>
      <c r="C11" s="1039"/>
      <c r="D11" s="1042">
        <v>39908</v>
      </c>
      <c r="E11" s="1044"/>
      <c r="F11" s="1047">
        <v>146367</v>
      </c>
      <c r="G11" s="1049"/>
      <c r="H11" s="1052"/>
    </row>
    <row r="12" spans="1:8">
      <c r="A12" s="754"/>
      <c r="B12" s="766"/>
      <c r="C12" s="1041"/>
      <c r="D12" s="1043">
        <v>8457</v>
      </c>
      <c r="E12" s="1045"/>
      <c r="F12" s="1048">
        <v>79441</v>
      </c>
      <c r="G12" s="1050"/>
      <c r="H12" s="1053"/>
    </row>
    <row r="13" spans="1:8">
      <c r="A13" s="782"/>
      <c r="B13" s="767"/>
      <c r="C13" s="1039"/>
      <c r="D13" s="1042">
        <v>68715</v>
      </c>
      <c r="E13" s="1044"/>
      <c r="F13" s="1047">
        <v>135350</v>
      </c>
      <c r="G13" s="1051"/>
      <c r="H13" s="1052"/>
    </row>
    <row r="14" spans="1:8">
      <c r="A14" s="754"/>
      <c r="B14" s="766"/>
      <c r="C14" s="1040"/>
      <c r="D14" s="1043">
        <v>16006</v>
      </c>
      <c r="E14" s="1045"/>
      <c r="F14" s="1048">
        <v>73059</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82</v>
      </c>
      <c r="B19" s="1032">
        <f>ROUND(VALUE(SUBSTITUTE(実質収支比率等に係る経年分析!F$48,"▲","-")),2)</f>
        <v>6.9</v>
      </c>
      <c r="C19" s="1032">
        <f>ROUND(VALUE(SUBSTITUTE(実質収支比率等に係る経年分析!G$48,"▲","-")),2)</f>
        <v>2.3199999999999998</v>
      </c>
      <c r="D19" s="1032">
        <f>ROUND(VALUE(SUBSTITUTE(実質収支比率等に係る経年分析!H$48,"▲","-")),2)</f>
        <v>6.49</v>
      </c>
      <c r="E19" s="1032">
        <f>ROUND(VALUE(SUBSTITUTE(実質収支比率等に係る経年分析!I$48,"▲","-")),2)</f>
        <v>8.7799999999999994</v>
      </c>
      <c r="F19" s="1032">
        <f>ROUND(VALUE(SUBSTITUTE(実質収支比率等に係る経年分析!J$48,"▲","-")),2)</f>
        <v>8.35</v>
      </c>
    </row>
    <row r="20" spans="1:11">
      <c r="A20" s="1032" t="s">
        <v>37</v>
      </c>
      <c r="B20" s="1032">
        <f>ROUND(VALUE(SUBSTITUTE(実質収支比率等に係る経年分析!F$47,"▲","-")),2)</f>
        <v>52.59</v>
      </c>
      <c r="C20" s="1032">
        <f>ROUND(VALUE(SUBSTITUTE(実質収支比率等に係る経年分析!G$47,"▲","-")),2)</f>
        <v>52.36</v>
      </c>
      <c r="D20" s="1032">
        <f>ROUND(VALUE(SUBSTITUTE(実質収支比率等に係る経年分析!H$47,"▲","-")),2)</f>
        <v>49.62</v>
      </c>
      <c r="E20" s="1032">
        <f>ROUND(VALUE(SUBSTITUTE(実質収支比率等に係る経年分析!I$47,"▲","-")),2)</f>
        <v>45.8</v>
      </c>
      <c r="F20" s="1032">
        <f>ROUND(VALUE(SUBSTITUTE(実質収支比率等に係る経年分析!J$47,"▲","-")),2)</f>
        <v>50.68</v>
      </c>
    </row>
    <row r="21" spans="1:11">
      <c r="A21" s="1032" t="s">
        <v>106</v>
      </c>
      <c r="B21" s="1032">
        <f>IF(ISNUMBER(VALUE(SUBSTITUTE(実質収支比率等に係る経年分析!F$49,"▲","-"))),ROUND(VALUE(SUBSTITUTE(実質収支比率等に係る経年分析!F$49,"▲","-")),2),NA())</f>
        <v>-1.05</v>
      </c>
      <c r="C21" s="1032">
        <f>IF(ISNUMBER(VALUE(SUBSTITUTE(実質収支比率等に係る経年分析!G$49,"▲","-"))),ROUND(VALUE(SUBSTITUTE(実質収支比率等に係る経年分析!G$49,"▲","-")),2),NA())</f>
        <v>-4.49</v>
      </c>
      <c r="D21" s="1032">
        <f>IF(ISNUMBER(VALUE(SUBSTITUTE(実質収支比率等に係る経年分析!H$49,"▲","-"))),ROUND(VALUE(SUBSTITUTE(実質収支比率等に係る経年分析!H$49,"▲","-")),2),NA())</f>
        <v>4.33</v>
      </c>
      <c r="E21" s="1032">
        <f>IF(ISNUMBER(VALUE(SUBSTITUTE(実質収支比率等に係る経年分析!I$49,"▲","-"))),ROUND(VALUE(SUBSTITUTE(実質収支比率等に係る経年分析!I$49,"▲","-")),2),NA())</f>
        <v>3.7</v>
      </c>
      <c r="F21" s="1032">
        <f>IF(ISNUMBER(VALUE(SUBSTITUTE(実質収支比率等に係る経年分析!J$49,"▲","-"))),ROUND(VALUE(SUBSTITUTE(実質収支比率等に係る経年分析!J$49,"▲","-")),2),NA())</f>
        <v>3.4</v>
      </c>
    </row>
    <row r="24" spans="1:11">
      <c r="A24" s="1031" t="s">
        <v>94</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108</v>
      </c>
      <c r="C26" s="1033" t="s">
        <v>69</v>
      </c>
      <c r="D26" s="1033" t="s">
        <v>108</v>
      </c>
      <c r="E26" s="1033" t="s">
        <v>69</v>
      </c>
      <c r="F26" s="1033" t="s">
        <v>108</v>
      </c>
      <c r="G26" s="1033" t="s">
        <v>69</v>
      </c>
      <c r="H26" s="1033" t="s">
        <v>108</v>
      </c>
      <c r="I26" s="1033" t="s">
        <v>69</v>
      </c>
      <c r="J26" s="1033" t="s">
        <v>108</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24.6</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23.48</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18.829999999999998</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7.13</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f>IF(ROUND(VALUE(SUBSTITUTE('連結実質赤字比率に係る赤字・黒字の構成分析'!I$42,"▲","-")),2)&lt;0,ABS(ROUND(VALUE(SUBSTITUTE('連結実質赤字比率に係る赤字・黒字の構成分析'!I$42,"▲","-")),2)),NA())</f>
        <v>0.17</v>
      </c>
      <c r="I28" s="1033" t="e">
        <f>IF(ROUND(VALUE(SUBSTITUTE('連結実質赤字比率に係る赤字・黒字の構成分析'!I$42,"▲","-")),2)&gt;=0,ABS(ROUND(VALUE(SUBSTITUTE('連結実質赤字比率に係る赤字・黒字の構成分析'!I$42,"▲","-")),2)),NA())</f>
        <v>#N/A</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e">
        <f>IF('連結実質赤字比率に係る赤字・黒字の構成分析'!C$39="",NA(),'連結実質赤字比率に係る赤字・黒字の構成分析'!C$39)</f>
        <v>#N/A</v>
      </c>
      <c r="B31" s="1033" t="e">
        <f>IF(ROUND(VALUE(SUBSTITUTE('連結実質赤字比率に係る赤字・黒字の構成分析'!F$39,"▲","-")),2)&lt;0,ABS(ROUND(VALUE(SUBSTITUTE('連結実質赤字比率に係る赤字・黒字の構成分析'!F$39,"▲","-")),2)),NA())</f>
        <v>#VALUE!</v>
      </c>
      <c r="C31" s="1033" t="e">
        <f>IF(ROUND(VALUE(SUBSTITUTE('連結実質赤字比率に係る赤字・黒字の構成分析'!F$39,"▲","-")),2)&gt;=0,ABS(ROUND(VALUE(SUBSTITUTE('連結実質赤字比率に係る赤字・黒字の構成分析'!F$39,"▲","-")),2)),NA())</f>
        <v>#VALUE!</v>
      </c>
      <c r="D31" s="1033" t="e">
        <f>IF(ROUND(VALUE(SUBSTITUTE('連結実質赤字比率に係る赤字・黒字の構成分析'!G$39,"▲","-")),2)&lt;0,ABS(ROUND(VALUE(SUBSTITUTE('連結実質赤字比率に係る赤字・黒字の構成分析'!G$39,"▲","-")),2)),NA())</f>
        <v>#VALUE!</v>
      </c>
      <c r="E31" s="1033" t="e">
        <f>IF(ROUND(VALUE(SUBSTITUTE('連結実質赤字比率に係る赤字・黒字の構成分析'!G$39,"▲","-")),2)&gt;=0,ABS(ROUND(VALUE(SUBSTITUTE('連結実質赤字比率に係る赤字・黒字の構成分析'!G$39,"▲","-")),2)),NA())</f>
        <v>#VALUE!</v>
      </c>
      <c r="F31" s="1033" t="e">
        <f>IF(ROUND(VALUE(SUBSTITUTE('連結実質赤字比率に係る赤字・黒字の構成分析'!H$39,"▲","-")),2)&lt;0,ABS(ROUND(VALUE(SUBSTITUTE('連結実質赤字比率に係る赤字・黒字の構成分析'!H$39,"▲","-")),2)),NA())</f>
        <v>#VALUE!</v>
      </c>
      <c r="G31" s="1033" t="e">
        <f>IF(ROUND(VALUE(SUBSTITUTE('連結実質赤字比率に係る赤字・黒字の構成分析'!H$39,"▲","-")),2)&gt;=0,ABS(ROUND(VALUE(SUBSTITUTE('連結実質赤字比率に係る赤字・黒字の構成分析'!H$39,"▲","-")),2)),NA())</f>
        <v>#VALUE!</v>
      </c>
      <c r="H31" s="1033" t="e">
        <f>IF(ROUND(VALUE(SUBSTITUTE('連結実質赤字比率に係る赤字・黒字の構成分析'!I$39,"▲","-")),2)&lt;0,ABS(ROUND(VALUE(SUBSTITUTE('連結実質赤字比率に係る赤字・黒字の構成分析'!I$39,"▲","-")),2)),NA())</f>
        <v>#VALUE!</v>
      </c>
      <c r="I31" s="1033" t="e">
        <f>IF(ROUND(VALUE(SUBSTITUTE('連結実質赤字比率に係る赤字・黒字の構成分析'!I$39,"▲","-")),2)&gt;=0,ABS(ROUND(VALUE(SUBSTITUTE('連結実質赤字比率に係る赤字・黒字の構成分析'!I$39,"▲","-")),2)),NA())</f>
        <v>#VALUE!</v>
      </c>
      <c r="J31" s="1033" t="e">
        <f>IF(ROUND(VALUE(SUBSTITUTE('連結実質赤字比率に係る赤字・黒字の構成分析'!J$39,"▲","-")),2)&lt;0,ABS(ROUND(VALUE(SUBSTITUTE('連結実質赤字比率に係る赤字・黒字の構成分析'!J$39,"▲","-")),2)),NA())</f>
        <v>#VALUE!</v>
      </c>
      <c r="K31" s="1033" t="e">
        <f>IF(ROUND(VALUE(SUBSTITUTE('連結実質赤字比率に係る赤字・黒字の構成分析'!J$39,"▲","-")),2)&gt;=0,ABS(ROUND(VALUE(SUBSTITUTE('連結実質赤字比率に係る赤字・黒字の構成分析'!J$39,"▲","-")),2)),NA())</f>
        <v>#VALUE!</v>
      </c>
    </row>
    <row r="32" spans="1:11">
      <c r="A32" s="1033" t="str">
        <f>IF('連結実質赤字比率に係る赤字・黒字の構成分析'!C$38="",NA(),'連結実質赤字比率に係る赤字・黒字の構成分析'!C$38)</f>
        <v>後期高齢者医療特別会計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v>
      </c>
    </row>
    <row r="33" spans="1:16">
      <c r="A33" s="1033" t="str">
        <f>IF('連結実質赤字比率に係る赤字・黒字の構成分析'!C$37="",NA(),'連結実質赤字比率に係る赤字・黒字の構成分析'!C$37)</f>
        <v>国民健康保険特別会計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0.41</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8.e-002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0.48</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8.e-002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0.11</v>
      </c>
    </row>
    <row r="34" spans="1:16">
      <c r="A34" s="1033" t="str">
        <f>IF('連結実質赤字比率に係る赤字・黒字の構成分析'!C$36="",NA(),'連結実質赤字比率に係る赤字・黒字の構成分析'!C$36)</f>
        <v>下水道事業会計</v>
      </c>
      <c r="B34" s="1033" t="e">
        <f>IF(ROUND(VALUE(SUBSTITUTE('連結実質赤字比率に係る赤字・黒字の構成分析'!F$36,"▲","-")),2)&lt;0,ABS(ROUND(VALUE(SUBSTITUTE('連結実質赤字比率に係る赤字・黒字の構成分析'!F$36,"▲","-")),2)),NA())</f>
        <v>#VALUE!</v>
      </c>
      <c r="C34" s="1033" t="e">
        <f>IF(ROUND(VALUE(SUBSTITUTE('連結実質赤字比率に係る赤字・黒字の構成分析'!F$36,"▲","-")),2)&gt;=0,ABS(ROUND(VALUE(SUBSTITUTE('連結実質赤字比率に係る赤字・黒字の構成分析'!F$36,"▲","-")),2)),NA())</f>
        <v>#VALUE!</v>
      </c>
      <c r="D34" s="1033" t="e">
        <f>IF(ROUND(VALUE(SUBSTITUTE('連結実質赤字比率に係る赤字・黒字の構成分析'!G$36,"▲","-")),2)&lt;0,ABS(ROUND(VALUE(SUBSTITUTE('連結実質赤字比率に係る赤字・黒字の構成分析'!G$36,"▲","-")),2)),NA())</f>
        <v>#VALUE!</v>
      </c>
      <c r="E34" s="1033" t="e">
        <f>IF(ROUND(VALUE(SUBSTITUTE('連結実質赤字比率に係る赤字・黒字の構成分析'!G$36,"▲","-")),2)&gt;=0,ABS(ROUND(VALUE(SUBSTITUTE('連結実質赤字比率に係る赤字・黒字の構成分析'!G$36,"▲","-")),2)),NA())</f>
        <v>#VALUE!</v>
      </c>
      <c r="F34" s="1033" t="e">
        <f>IF(ROUND(VALUE(SUBSTITUTE('連結実質赤字比率に係る赤字・黒字の構成分析'!H$36,"▲","-")),2)&lt;0,ABS(ROUND(VALUE(SUBSTITUTE('連結実質赤字比率に係る赤字・黒字の構成分析'!H$36,"▲","-")),2)),NA())</f>
        <v>#VALUE!</v>
      </c>
      <c r="G34" s="1033" t="e">
        <f>IF(ROUND(VALUE(SUBSTITUTE('連結実質赤字比率に係る赤字・黒字の構成分析'!H$36,"▲","-")),2)&gt;=0,ABS(ROUND(VALUE(SUBSTITUTE('連結実質赤字比率に係る赤字・黒字の構成分析'!H$36,"▲","-")),2)),NA())</f>
        <v>#VALUE!</v>
      </c>
      <c r="H34" s="1033" t="e">
        <f>IF(ROUND(VALUE(SUBSTITUTE('連結実質赤字比率に係る赤字・黒字の構成分析'!I$36,"▲","-")),2)&lt;0,ABS(ROUND(VALUE(SUBSTITUTE('連結実質赤字比率に係る赤字・黒字の構成分析'!I$36,"▲","-")),2)),NA())</f>
        <v>#VALUE!</v>
      </c>
      <c r="I34" s="1033" t="e">
        <f>IF(ROUND(VALUE(SUBSTITUTE('連結実質赤字比率に係る赤字・黒字の構成分析'!I$36,"▲","-")),2)&gt;=0,ABS(ROUND(VALUE(SUBSTITUTE('連結実質赤字比率に係る赤字・黒字の構成分析'!I$36,"▲","-")),2)),NA())</f>
        <v>#VALUE!</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0.64</v>
      </c>
    </row>
    <row r="35" spans="1:16">
      <c r="A35" s="1033" t="str">
        <f>IF('連結実質赤字比率に係る赤字・黒字の構成分析'!C$35="",NA(),'連結実質赤字比率に係る赤字・黒字の構成分析'!C$35)</f>
        <v>介護保険特別会計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0.86</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0.79</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1.36</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1.83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1.92</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6.9</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2.3199999999999998</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6.48</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8.7799999999999994</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8.34</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109</v>
      </c>
      <c r="C41" s="1034"/>
      <c r="D41" s="1034" t="s">
        <v>111</v>
      </c>
      <c r="E41" s="1034" t="s">
        <v>109</v>
      </c>
      <c r="F41" s="1034"/>
      <c r="G41" s="1034" t="s">
        <v>111</v>
      </c>
      <c r="H41" s="1034" t="s">
        <v>109</v>
      </c>
      <c r="I41" s="1034"/>
      <c r="J41" s="1034" t="s">
        <v>111</v>
      </c>
      <c r="K41" s="1034" t="s">
        <v>109</v>
      </c>
      <c r="L41" s="1034"/>
      <c r="M41" s="1034" t="s">
        <v>111</v>
      </c>
      <c r="N41" s="1034" t="s">
        <v>109</v>
      </c>
      <c r="O41" s="1034"/>
      <c r="P41" s="1034" t="s">
        <v>111</v>
      </c>
    </row>
    <row r="42" spans="1:16">
      <c r="A42" s="1034" t="s">
        <v>112</v>
      </c>
      <c r="B42" s="1034"/>
      <c r="C42" s="1034"/>
      <c r="D42" s="1034">
        <f>'実質公債費比率（分子）の構造'!K$52</f>
        <v>343</v>
      </c>
      <c r="E42" s="1034"/>
      <c r="F42" s="1034"/>
      <c r="G42" s="1034">
        <f>'実質公債費比率（分子）の構造'!L$52</f>
        <v>346</v>
      </c>
      <c r="H42" s="1034"/>
      <c r="I42" s="1034"/>
      <c r="J42" s="1034">
        <f>'実質公債費比率（分子）の構造'!M$52</f>
        <v>349</v>
      </c>
      <c r="K42" s="1034"/>
      <c r="L42" s="1034"/>
      <c r="M42" s="1034">
        <f>'実質公債費比率（分子）の構造'!N$52</f>
        <v>378</v>
      </c>
      <c r="N42" s="1034"/>
      <c r="O42" s="1034"/>
      <c r="P42" s="1034">
        <f>'実質公債費比率（分子）の構造'!O$52</f>
        <v>371</v>
      </c>
    </row>
    <row r="43" spans="1:16">
      <c r="A43" s="1034" t="s">
        <v>41</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51</v>
      </c>
      <c r="C45" s="1034"/>
      <c r="D45" s="1034"/>
      <c r="E45" s="1034">
        <f>'実質公債費比率（分子）の構造'!L$49</f>
        <v>52</v>
      </c>
      <c r="F45" s="1034"/>
      <c r="G45" s="1034"/>
      <c r="H45" s="1034">
        <f>'実質公債費比率（分子）の構造'!M$49</f>
        <v>55</v>
      </c>
      <c r="I45" s="1034"/>
      <c r="J45" s="1034"/>
      <c r="K45" s="1034">
        <f>'実質公債費比率（分子）の構造'!N$49</f>
        <v>53</v>
      </c>
      <c r="L45" s="1034"/>
      <c r="M45" s="1034"/>
      <c r="N45" s="1034">
        <f>'実質公債費比率（分子）の構造'!O$49</f>
        <v>50</v>
      </c>
      <c r="O45" s="1034"/>
      <c r="P45" s="1034"/>
    </row>
    <row r="46" spans="1:16">
      <c r="A46" s="1034" t="s">
        <v>34</v>
      </c>
      <c r="B46" s="1034">
        <f>'実質公債費比率（分子）の構造'!K$48</f>
        <v>161</v>
      </c>
      <c r="C46" s="1034"/>
      <c r="D46" s="1034"/>
      <c r="E46" s="1034">
        <f>'実質公債費比率（分子）の構造'!L$48</f>
        <v>164</v>
      </c>
      <c r="F46" s="1034"/>
      <c r="G46" s="1034"/>
      <c r="H46" s="1034">
        <f>'実質公債費比率（分子）の構造'!M$48</f>
        <v>160</v>
      </c>
      <c r="I46" s="1034"/>
      <c r="J46" s="1034"/>
      <c r="K46" s="1034">
        <f>'実質公債費比率（分子）の構造'!N$48</f>
        <v>158</v>
      </c>
      <c r="L46" s="1034"/>
      <c r="M46" s="1034"/>
      <c r="N46" s="1034">
        <f>'実質公債費比率（分子）の構造'!O$48</f>
        <v>152</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114</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312</v>
      </c>
      <c r="C49" s="1034"/>
      <c r="D49" s="1034"/>
      <c r="E49" s="1034">
        <f>'実質公債費比率（分子）の構造'!L$45</f>
        <v>322</v>
      </c>
      <c r="F49" s="1034"/>
      <c r="G49" s="1034"/>
      <c r="H49" s="1034">
        <f>'実質公債費比率（分子）の構造'!M$45</f>
        <v>346</v>
      </c>
      <c r="I49" s="1034"/>
      <c r="J49" s="1034"/>
      <c r="K49" s="1034">
        <f>'実質公債費比率（分子）の構造'!N$45</f>
        <v>389</v>
      </c>
      <c r="L49" s="1034"/>
      <c r="M49" s="1034"/>
      <c r="N49" s="1034">
        <f>'実質公債費比率（分子）の構造'!O$45</f>
        <v>409</v>
      </c>
      <c r="O49" s="1034"/>
      <c r="P49" s="1034"/>
    </row>
    <row r="50" spans="1:16">
      <c r="A50" s="1034" t="s">
        <v>51</v>
      </c>
      <c r="B50" s="1034" t="e">
        <f>NA()</f>
        <v>#N/A</v>
      </c>
      <c r="C50" s="1034">
        <f>IF(ISNUMBER('実質公債費比率（分子）の構造'!K$53),'実質公債費比率（分子）の構造'!K$53,NA())</f>
        <v>181</v>
      </c>
      <c r="D50" s="1034" t="e">
        <f>NA()</f>
        <v>#N/A</v>
      </c>
      <c r="E50" s="1034" t="e">
        <f>NA()</f>
        <v>#N/A</v>
      </c>
      <c r="F50" s="1034">
        <f>IF(ISNUMBER('実質公債費比率（分子）の構造'!L$53),'実質公債費比率（分子）の構造'!L$53,NA())</f>
        <v>192</v>
      </c>
      <c r="G50" s="1034" t="e">
        <f>NA()</f>
        <v>#N/A</v>
      </c>
      <c r="H50" s="1034" t="e">
        <f>NA()</f>
        <v>#N/A</v>
      </c>
      <c r="I50" s="1034">
        <f>IF(ISNUMBER('実質公債費比率（分子）の構造'!M$53),'実質公債費比率（分子）の構造'!M$53,NA())</f>
        <v>212</v>
      </c>
      <c r="J50" s="1034" t="e">
        <f>NA()</f>
        <v>#N/A</v>
      </c>
      <c r="K50" s="1034" t="e">
        <f>NA()</f>
        <v>#N/A</v>
      </c>
      <c r="L50" s="1034">
        <f>IF(ISNUMBER('実質公債費比率（分子）の構造'!N$53),'実質公債費比率（分子）の構造'!N$53,NA())</f>
        <v>222</v>
      </c>
      <c r="M50" s="1034" t="e">
        <f>NA()</f>
        <v>#N/A</v>
      </c>
      <c r="N50" s="1034" t="e">
        <f>NA()</f>
        <v>#N/A</v>
      </c>
      <c r="O50" s="1034">
        <f>IF(ISNUMBER('実質公債費比率（分子）の構造'!O$53),'実質公債費比率（分子）の構造'!O$53,NA())</f>
        <v>240</v>
      </c>
      <c r="P50" s="1034" t="e">
        <f>NA()</f>
        <v>#N/A</v>
      </c>
    </row>
    <row r="53" spans="1:16">
      <c r="A53" s="1031" t="s">
        <v>118</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121</v>
      </c>
      <c r="C55" s="1033"/>
      <c r="D55" s="1033" t="s">
        <v>124</v>
      </c>
      <c r="E55" s="1033" t="s">
        <v>121</v>
      </c>
      <c r="F55" s="1033"/>
      <c r="G55" s="1033" t="s">
        <v>124</v>
      </c>
      <c r="H55" s="1033" t="s">
        <v>121</v>
      </c>
      <c r="I55" s="1033"/>
      <c r="J55" s="1033" t="s">
        <v>124</v>
      </c>
      <c r="K55" s="1033" t="s">
        <v>121</v>
      </c>
      <c r="L55" s="1033"/>
      <c r="M55" s="1033" t="s">
        <v>124</v>
      </c>
      <c r="N55" s="1033" t="s">
        <v>121</v>
      </c>
      <c r="O55" s="1033"/>
      <c r="P55" s="1033" t="s">
        <v>124</v>
      </c>
    </row>
    <row r="56" spans="1:16">
      <c r="A56" s="1033" t="s">
        <v>43</v>
      </c>
      <c r="B56" s="1033"/>
      <c r="C56" s="1033"/>
      <c r="D56" s="1033">
        <f>'将来負担比率（分子）の構造'!I$52</f>
        <v>3225</v>
      </c>
      <c r="E56" s="1033"/>
      <c r="F56" s="1033"/>
      <c r="G56" s="1033">
        <f>'将来負担比率（分子）の構造'!J$52</f>
        <v>3121</v>
      </c>
      <c r="H56" s="1033"/>
      <c r="I56" s="1033"/>
      <c r="J56" s="1033">
        <f>'将来負担比率（分子）の構造'!K$52</f>
        <v>3437</v>
      </c>
      <c r="K56" s="1033"/>
      <c r="L56" s="1033"/>
      <c r="M56" s="1033">
        <f>'将来負担比率（分子）の構造'!L$52</f>
        <v>3328</v>
      </c>
      <c r="N56" s="1033"/>
      <c r="O56" s="1033"/>
      <c r="P56" s="1033">
        <f>'将来負担比率（分子）の構造'!M$52</f>
        <v>3029</v>
      </c>
    </row>
    <row r="57" spans="1:16">
      <c r="A57" s="1033" t="s">
        <v>89</v>
      </c>
      <c r="B57" s="1033"/>
      <c r="C57" s="1033"/>
      <c r="D57" s="1033">
        <f>'将来負担比率（分子）の構造'!I$51</f>
        <v>11</v>
      </c>
      <c r="E57" s="1033"/>
      <c r="F57" s="1033"/>
      <c r="G57" s="1033">
        <f>'将来負担比率（分子）の構造'!J$51</f>
        <v>3</v>
      </c>
      <c r="H57" s="1033"/>
      <c r="I57" s="1033"/>
      <c r="J57" s="1033">
        <f>'将来負担比率（分子）の構造'!K$51</f>
        <v>2</v>
      </c>
      <c r="K57" s="1033"/>
      <c r="L57" s="1033"/>
      <c r="M57" s="1033">
        <f>'将来負担比率（分子）の構造'!L$51</f>
        <v>1</v>
      </c>
      <c r="N57" s="1033"/>
      <c r="O57" s="1033"/>
      <c r="P57" s="1033">
        <f>'将来負担比率（分子）の構造'!M$51</f>
        <v>0</v>
      </c>
    </row>
    <row r="58" spans="1:16">
      <c r="A58" s="1033" t="s">
        <v>87</v>
      </c>
      <c r="B58" s="1033"/>
      <c r="C58" s="1033"/>
      <c r="D58" s="1033">
        <f>'将来負担比率（分子）の構造'!I$50</f>
        <v>1699</v>
      </c>
      <c r="E58" s="1033"/>
      <c r="F58" s="1033"/>
      <c r="G58" s="1033">
        <f>'将来負担比率（分子）の構造'!J$50</f>
        <v>1714</v>
      </c>
      <c r="H58" s="1033"/>
      <c r="I58" s="1033"/>
      <c r="J58" s="1033">
        <f>'将来負担比率（分子）の構造'!K$50</f>
        <v>1784</v>
      </c>
      <c r="K58" s="1033"/>
      <c r="L58" s="1033"/>
      <c r="M58" s="1033">
        <f>'将来負担比率（分子）の構造'!L$50</f>
        <v>2051</v>
      </c>
      <c r="N58" s="1033"/>
      <c r="O58" s="1033"/>
      <c r="P58" s="1033">
        <f>'将来負担比率（分子）の構造'!M$50</f>
        <v>2175</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53</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468</v>
      </c>
      <c r="C62" s="1033"/>
      <c r="D62" s="1033"/>
      <c r="E62" s="1033">
        <f>'将来負担比率（分子）の構造'!J$45</f>
        <v>430</v>
      </c>
      <c r="F62" s="1033"/>
      <c r="G62" s="1033"/>
      <c r="H62" s="1033">
        <f>'将来負担比率（分子）の構造'!K$45</f>
        <v>391</v>
      </c>
      <c r="I62" s="1033"/>
      <c r="J62" s="1033"/>
      <c r="K62" s="1033">
        <f>'将来負担比率（分子）の構造'!L$45</f>
        <v>263</v>
      </c>
      <c r="L62" s="1033"/>
      <c r="M62" s="1033"/>
      <c r="N62" s="1033">
        <f>'将来負担比率（分子）の構造'!M$45</f>
        <v>330</v>
      </c>
      <c r="O62" s="1033"/>
      <c r="P62" s="1033"/>
    </row>
    <row r="63" spans="1:16">
      <c r="A63" s="1033" t="s">
        <v>19</v>
      </c>
      <c r="B63" s="1033">
        <f>'将来負担比率（分子）の構造'!I$44</f>
        <v>381</v>
      </c>
      <c r="C63" s="1033"/>
      <c r="D63" s="1033"/>
      <c r="E63" s="1033">
        <f>'将来負担比率（分子）の構造'!J$44</f>
        <v>365</v>
      </c>
      <c r="F63" s="1033"/>
      <c r="G63" s="1033"/>
      <c r="H63" s="1033">
        <f>'将来負担比率（分子）の構造'!K$44</f>
        <v>345</v>
      </c>
      <c r="I63" s="1033"/>
      <c r="J63" s="1033"/>
      <c r="K63" s="1033">
        <f>'将来負担比率（分子）の構造'!L$44</f>
        <v>268</v>
      </c>
      <c r="L63" s="1033"/>
      <c r="M63" s="1033"/>
      <c r="N63" s="1033">
        <f>'将来負担比率（分子）の構造'!M$44</f>
        <v>238</v>
      </c>
      <c r="O63" s="1033"/>
      <c r="P63" s="1033"/>
    </row>
    <row r="64" spans="1:16">
      <c r="A64" s="1033" t="s">
        <v>75</v>
      </c>
      <c r="B64" s="1033">
        <f>'将来負担比率（分子）の構造'!I$43</f>
        <v>1597</v>
      </c>
      <c r="C64" s="1033"/>
      <c r="D64" s="1033"/>
      <c r="E64" s="1033">
        <f>'将来負担比率（分子）の構造'!J$43</f>
        <v>1505</v>
      </c>
      <c r="F64" s="1033"/>
      <c r="G64" s="1033"/>
      <c r="H64" s="1033">
        <f>'将来負担比率（分子）の構造'!K$43</f>
        <v>1353</v>
      </c>
      <c r="I64" s="1033"/>
      <c r="J64" s="1033"/>
      <c r="K64" s="1033">
        <f>'将来負担比率（分子）の構造'!L$43</f>
        <v>1259</v>
      </c>
      <c r="L64" s="1033"/>
      <c r="M64" s="1033"/>
      <c r="N64" s="1033">
        <f>'将来負担比率（分子）の構造'!M$43</f>
        <v>1016</v>
      </c>
      <c r="O64" s="1033"/>
      <c r="P64" s="1033"/>
    </row>
    <row r="65" spans="1:16">
      <c r="A65" s="1033" t="s">
        <v>73</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67</v>
      </c>
      <c r="B66" s="1033">
        <f>'将来負担比率（分子）の構造'!I$41</f>
        <v>3189</v>
      </c>
      <c r="C66" s="1033"/>
      <c r="D66" s="1033"/>
      <c r="E66" s="1033">
        <f>'将来負担比率（分子）の構造'!J$41</f>
        <v>3150</v>
      </c>
      <c r="F66" s="1033"/>
      <c r="G66" s="1033"/>
      <c r="H66" s="1033">
        <f>'将来負担比率（分子）の構造'!K$41</f>
        <v>3684</v>
      </c>
      <c r="I66" s="1033"/>
      <c r="J66" s="1033"/>
      <c r="K66" s="1033">
        <f>'将来負担比率（分子）の構造'!L$41</f>
        <v>3595</v>
      </c>
      <c r="L66" s="1033"/>
      <c r="M66" s="1033"/>
      <c r="N66" s="1033">
        <f>'将来負担比率（分子）の構造'!M$41</f>
        <v>3401</v>
      </c>
      <c r="O66" s="1033"/>
      <c r="P66" s="1033"/>
    </row>
    <row r="67" spans="1:16">
      <c r="A67" s="1033" t="s">
        <v>93</v>
      </c>
      <c r="B67" s="1033" t="e">
        <f>NA()</f>
        <v>#N/A</v>
      </c>
      <c r="C67" s="1033">
        <f>IF(ISNUMBER('将来負担比率（分子）の構造'!I$53),IF('将来負担比率（分子）の構造'!I$53&lt;0,0,'将来負担比率（分子）の構造'!I$53),NA())</f>
        <v>701</v>
      </c>
      <c r="D67" s="1033" t="e">
        <f>NA()</f>
        <v>#N/A</v>
      </c>
      <c r="E67" s="1033" t="e">
        <f>NA()</f>
        <v>#N/A</v>
      </c>
      <c r="F67" s="1033">
        <f>IF(ISNUMBER('将来負担比率（分子）の構造'!J$53),IF('将来負担比率（分子）の構造'!J$53&lt;0,0,'将来負担比率（分子）の構造'!J$53),NA())</f>
        <v>611</v>
      </c>
      <c r="G67" s="1033" t="e">
        <f>NA()</f>
        <v>#N/A</v>
      </c>
      <c r="H67" s="1033" t="e">
        <f>NA()</f>
        <v>#N/A</v>
      </c>
      <c r="I67" s="1033">
        <f>IF(ISNUMBER('将来負担比率（分子）の構造'!K$53),IF('将来負担比率（分子）の構造'!K$53&lt;0,0,'将来負担比率（分子）の構造'!K$53),NA())</f>
        <v>549</v>
      </c>
      <c r="J67" s="1033" t="e">
        <f>NA()</f>
        <v>#N/A</v>
      </c>
      <c r="K67" s="1033" t="e">
        <f>NA()</f>
        <v>#N/A</v>
      </c>
      <c r="L67" s="1033">
        <f>IF(ISNUMBER('将来負担比率（分子）の構造'!L$53),IF('将来負担比率（分子）の構造'!L$53&lt;0,0,'将来負担比率（分子）の構造'!L$53),NA())</f>
        <v>4</v>
      </c>
      <c r="M67" s="1033" t="e">
        <f>NA()</f>
        <v>#N/A</v>
      </c>
      <c r="N67" s="1033" t="e">
        <f>NA()</f>
        <v>#N/A</v>
      </c>
      <c r="O67" s="1033">
        <f>IF(ISNUMBER('将来負担比率（分子）の構造'!M$53),IF('将来負担比率（分子）の構造'!M$53&lt;0,0,'将来負担比率（分子）の構造'!M$53),NA())</f>
        <v>0</v>
      </c>
      <c r="P67" s="1033" t="e">
        <f>NA()</f>
        <v>#N/A</v>
      </c>
    </row>
    <row r="70" spans="1:16">
      <c r="A70" s="1036" t="s">
        <v>125</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127</v>
      </c>
      <c r="B72" s="1037">
        <f>基金残高に係る経年分析!F55</f>
        <v>1151</v>
      </c>
      <c r="C72" s="1037">
        <f>基金残高に係る経年分析!G55</f>
        <v>1172</v>
      </c>
      <c r="D72" s="1037">
        <f>基金残高に係る経年分析!H55</f>
        <v>1272</v>
      </c>
    </row>
    <row r="73" spans="1:16">
      <c r="A73" s="1035" t="s">
        <v>130</v>
      </c>
      <c r="B73" s="1037">
        <f>基金残高に係る経年分析!F56</f>
        <v>634</v>
      </c>
      <c r="C73" s="1037">
        <f>基金残高に係る経年分析!G56</f>
        <v>879</v>
      </c>
      <c r="D73" s="1037">
        <f>基金残高に係る経年分析!H56</f>
        <v>903</v>
      </c>
    </row>
    <row r="74" spans="1:16">
      <c r="A74" s="1035" t="s">
        <v>132</v>
      </c>
      <c r="B74" s="1037">
        <f>基金残高に係る経年分析!F57</f>
        <v>453</v>
      </c>
      <c r="C74" s="1037">
        <f>基金残高に係る経年分析!G57</f>
        <v>532</v>
      </c>
      <c r="D74" s="1037">
        <f>基金残高に係る経年分析!H57</f>
        <v>721</v>
      </c>
    </row>
  </sheetData>
  <sheetProtection algorithmName="SHA-512" hashValue="cQZngeWk9ZmiPfuXLxORwe0U4vjgNZVzkqp61oik9wCnZKKelcdGV/m/sOkjLwhT6464rP/c+5H6wuuKljtY5w==" saltValue="rlJEhl469ZUhDR7Q9M9KK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U37"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303</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305</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314</v>
      </c>
      <c r="AA4" s="139"/>
      <c r="AB4" s="139"/>
      <c r="AC4" s="144"/>
      <c r="AD4" s="182" t="s">
        <v>260</v>
      </c>
      <c r="AE4" s="139"/>
      <c r="AF4" s="139"/>
      <c r="AG4" s="139"/>
      <c r="AH4" s="139"/>
      <c r="AI4" s="139"/>
      <c r="AJ4" s="139"/>
      <c r="AK4" s="144"/>
      <c r="AL4" s="182" t="s">
        <v>314</v>
      </c>
      <c r="AM4" s="139"/>
      <c r="AN4" s="139"/>
      <c r="AO4" s="144"/>
      <c r="AP4" s="298" t="s">
        <v>316</v>
      </c>
      <c r="AQ4" s="298"/>
      <c r="AR4" s="298"/>
      <c r="AS4" s="298"/>
      <c r="AT4" s="298"/>
      <c r="AU4" s="298"/>
      <c r="AV4" s="298"/>
      <c r="AW4" s="298"/>
      <c r="AX4" s="298"/>
      <c r="AY4" s="298"/>
      <c r="AZ4" s="298"/>
      <c r="BA4" s="298"/>
      <c r="BB4" s="298"/>
      <c r="BC4" s="298"/>
      <c r="BD4" s="298"/>
      <c r="BE4" s="298"/>
      <c r="BF4" s="298"/>
      <c r="BG4" s="298" t="s">
        <v>165</v>
      </c>
      <c r="BH4" s="298"/>
      <c r="BI4" s="298"/>
      <c r="BJ4" s="298"/>
      <c r="BK4" s="298"/>
      <c r="BL4" s="298"/>
      <c r="BM4" s="298"/>
      <c r="BN4" s="298"/>
      <c r="BO4" s="298" t="s">
        <v>314</v>
      </c>
      <c r="BP4" s="298"/>
      <c r="BQ4" s="298"/>
      <c r="BR4" s="298"/>
      <c r="BS4" s="298" t="s">
        <v>318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311</v>
      </c>
      <c r="C5" s="265"/>
      <c r="D5" s="265"/>
      <c r="E5" s="265"/>
      <c r="F5" s="265"/>
      <c r="G5" s="265"/>
      <c r="H5" s="265"/>
      <c r="I5" s="265"/>
      <c r="J5" s="265"/>
      <c r="K5" s="265"/>
      <c r="L5" s="265"/>
      <c r="M5" s="265"/>
      <c r="N5" s="265"/>
      <c r="O5" s="265"/>
      <c r="P5" s="265"/>
      <c r="Q5" s="268"/>
      <c r="R5" s="273">
        <v>595615</v>
      </c>
      <c r="S5" s="276"/>
      <c r="T5" s="276"/>
      <c r="U5" s="276"/>
      <c r="V5" s="276"/>
      <c r="W5" s="276"/>
      <c r="X5" s="276"/>
      <c r="Y5" s="278"/>
      <c r="Z5" s="281">
        <v>13.9</v>
      </c>
      <c r="AA5" s="281"/>
      <c r="AB5" s="281"/>
      <c r="AC5" s="281"/>
      <c r="AD5" s="286">
        <v>595615</v>
      </c>
      <c r="AE5" s="286"/>
      <c r="AF5" s="286"/>
      <c r="AG5" s="286"/>
      <c r="AH5" s="286"/>
      <c r="AI5" s="286"/>
      <c r="AJ5" s="286"/>
      <c r="AK5" s="286"/>
      <c r="AL5" s="291">
        <v>23.6</v>
      </c>
      <c r="AM5" s="293"/>
      <c r="AN5" s="293"/>
      <c r="AO5" s="295"/>
      <c r="AP5" s="260" t="s">
        <v>320</v>
      </c>
      <c r="AQ5" s="265"/>
      <c r="AR5" s="265"/>
      <c r="AS5" s="265"/>
      <c r="AT5" s="265"/>
      <c r="AU5" s="265"/>
      <c r="AV5" s="265"/>
      <c r="AW5" s="265"/>
      <c r="AX5" s="265"/>
      <c r="AY5" s="265"/>
      <c r="AZ5" s="265"/>
      <c r="BA5" s="265"/>
      <c r="BB5" s="265"/>
      <c r="BC5" s="265"/>
      <c r="BD5" s="265"/>
      <c r="BE5" s="265"/>
      <c r="BF5" s="268"/>
      <c r="BG5" s="274">
        <v>595615</v>
      </c>
      <c r="BH5" s="217"/>
      <c r="BI5" s="217"/>
      <c r="BJ5" s="217"/>
      <c r="BK5" s="217"/>
      <c r="BL5" s="217"/>
      <c r="BM5" s="217"/>
      <c r="BN5" s="279"/>
      <c r="BO5" s="282">
        <v>100</v>
      </c>
      <c r="BP5" s="282"/>
      <c r="BQ5" s="282"/>
      <c r="BR5" s="282"/>
      <c r="BS5" s="287" t="s">
        <v>202</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314</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row>
    <row r="6" spans="2:143" ht="11.25" customHeight="1">
      <c r="B6" s="261" t="s">
        <v>328</v>
      </c>
      <c r="C6" s="1"/>
      <c r="D6" s="1"/>
      <c r="E6" s="1"/>
      <c r="F6" s="1"/>
      <c r="G6" s="1"/>
      <c r="H6" s="1"/>
      <c r="I6" s="1"/>
      <c r="J6" s="1"/>
      <c r="K6" s="1"/>
      <c r="L6" s="1"/>
      <c r="M6" s="1"/>
      <c r="N6" s="1"/>
      <c r="O6" s="1"/>
      <c r="P6" s="1"/>
      <c r="Q6" s="269"/>
      <c r="R6" s="274">
        <v>21707</v>
      </c>
      <c r="S6" s="217"/>
      <c r="T6" s="217"/>
      <c r="U6" s="217"/>
      <c r="V6" s="217"/>
      <c r="W6" s="217"/>
      <c r="X6" s="217"/>
      <c r="Y6" s="279"/>
      <c r="Z6" s="282">
        <v>0.5</v>
      </c>
      <c r="AA6" s="282"/>
      <c r="AB6" s="282"/>
      <c r="AC6" s="282"/>
      <c r="AD6" s="287">
        <v>21707</v>
      </c>
      <c r="AE6" s="287"/>
      <c r="AF6" s="287"/>
      <c r="AG6" s="287"/>
      <c r="AH6" s="287"/>
      <c r="AI6" s="287"/>
      <c r="AJ6" s="287"/>
      <c r="AK6" s="287"/>
      <c r="AL6" s="283">
        <v>0.9</v>
      </c>
      <c r="AM6" s="238"/>
      <c r="AN6" s="238"/>
      <c r="AO6" s="296"/>
      <c r="AP6" s="261" t="s">
        <v>101</v>
      </c>
      <c r="AQ6" s="1"/>
      <c r="AR6" s="1"/>
      <c r="AS6" s="1"/>
      <c r="AT6" s="1"/>
      <c r="AU6" s="1"/>
      <c r="AV6" s="1"/>
      <c r="AW6" s="1"/>
      <c r="AX6" s="1"/>
      <c r="AY6" s="1"/>
      <c r="AZ6" s="1"/>
      <c r="BA6" s="1"/>
      <c r="BB6" s="1"/>
      <c r="BC6" s="1"/>
      <c r="BD6" s="1"/>
      <c r="BE6" s="1"/>
      <c r="BF6" s="269"/>
      <c r="BG6" s="274">
        <v>595615</v>
      </c>
      <c r="BH6" s="217"/>
      <c r="BI6" s="217"/>
      <c r="BJ6" s="217"/>
      <c r="BK6" s="217"/>
      <c r="BL6" s="217"/>
      <c r="BM6" s="217"/>
      <c r="BN6" s="279"/>
      <c r="BO6" s="282">
        <v>100</v>
      </c>
      <c r="BP6" s="282"/>
      <c r="BQ6" s="282"/>
      <c r="BR6" s="282"/>
      <c r="BS6" s="287" t="s">
        <v>202</v>
      </c>
      <c r="BT6" s="287"/>
      <c r="BU6" s="287"/>
      <c r="BV6" s="287"/>
      <c r="BW6" s="287"/>
      <c r="BX6" s="287"/>
      <c r="BY6" s="287"/>
      <c r="BZ6" s="287"/>
      <c r="CA6" s="287"/>
      <c r="CB6" s="325"/>
      <c r="CD6" s="260" t="s">
        <v>329</v>
      </c>
      <c r="CE6" s="265"/>
      <c r="CF6" s="265"/>
      <c r="CG6" s="265"/>
      <c r="CH6" s="265"/>
      <c r="CI6" s="265"/>
      <c r="CJ6" s="265"/>
      <c r="CK6" s="265"/>
      <c r="CL6" s="265"/>
      <c r="CM6" s="265"/>
      <c r="CN6" s="265"/>
      <c r="CO6" s="265"/>
      <c r="CP6" s="265"/>
      <c r="CQ6" s="268"/>
      <c r="CR6" s="274">
        <v>61368</v>
      </c>
      <c r="CS6" s="217"/>
      <c r="CT6" s="217"/>
      <c r="CU6" s="217"/>
      <c r="CV6" s="217"/>
      <c r="CW6" s="217"/>
      <c r="CX6" s="217"/>
      <c r="CY6" s="279"/>
      <c r="CZ6" s="291">
        <v>1.5</v>
      </c>
      <c r="DA6" s="293"/>
      <c r="DB6" s="293"/>
      <c r="DC6" s="337"/>
      <c r="DD6" s="288" t="s">
        <v>202</v>
      </c>
      <c r="DE6" s="217"/>
      <c r="DF6" s="217"/>
      <c r="DG6" s="217"/>
      <c r="DH6" s="217"/>
      <c r="DI6" s="217"/>
      <c r="DJ6" s="217"/>
      <c r="DK6" s="217"/>
      <c r="DL6" s="217"/>
      <c r="DM6" s="217"/>
      <c r="DN6" s="217"/>
      <c r="DO6" s="217"/>
      <c r="DP6" s="279"/>
      <c r="DQ6" s="288">
        <v>61368</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379</v>
      </c>
      <c r="S7" s="217"/>
      <c r="T7" s="217"/>
      <c r="U7" s="217"/>
      <c r="V7" s="217"/>
      <c r="W7" s="217"/>
      <c r="X7" s="217"/>
      <c r="Y7" s="279"/>
      <c r="Z7" s="282">
        <v>0</v>
      </c>
      <c r="AA7" s="282"/>
      <c r="AB7" s="282"/>
      <c r="AC7" s="282"/>
      <c r="AD7" s="287">
        <v>379</v>
      </c>
      <c r="AE7" s="287"/>
      <c r="AF7" s="287"/>
      <c r="AG7" s="287"/>
      <c r="AH7" s="287"/>
      <c r="AI7" s="287"/>
      <c r="AJ7" s="287"/>
      <c r="AK7" s="287"/>
      <c r="AL7" s="283">
        <v>0</v>
      </c>
      <c r="AM7" s="238"/>
      <c r="AN7" s="238"/>
      <c r="AO7" s="296"/>
      <c r="AP7" s="261" t="s">
        <v>330</v>
      </c>
      <c r="AQ7" s="1"/>
      <c r="AR7" s="1"/>
      <c r="AS7" s="1"/>
      <c r="AT7" s="1"/>
      <c r="AU7" s="1"/>
      <c r="AV7" s="1"/>
      <c r="AW7" s="1"/>
      <c r="AX7" s="1"/>
      <c r="AY7" s="1"/>
      <c r="AZ7" s="1"/>
      <c r="BA7" s="1"/>
      <c r="BB7" s="1"/>
      <c r="BC7" s="1"/>
      <c r="BD7" s="1"/>
      <c r="BE7" s="1"/>
      <c r="BF7" s="269"/>
      <c r="BG7" s="274">
        <v>296839</v>
      </c>
      <c r="BH7" s="217"/>
      <c r="BI7" s="217"/>
      <c r="BJ7" s="217"/>
      <c r="BK7" s="217"/>
      <c r="BL7" s="217"/>
      <c r="BM7" s="217"/>
      <c r="BN7" s="279"/>
      <c r="BO7" s="282">
        <v>49.8</v>
      </c>
      <c r="BP7" s="282"/>
      <c r="BQ7" s="282"/>
      <c r="BR7" s="282"/>
      <c r="BS7" s="287" t="s">
        <v>202</v>
      </c>
      <c r="BT7" s="287"/>
      <c r="BU7" s="287"/>
      <c r="BV7" s="287"/>
      <c r="BW7" s="287"/>
      <c r="BX7" s="287"/>
      <c r="BY7" s="287"/>
      <c r="BZ7" s="287"/>
      <c r="CA7" s="287"/>
      <c r="CB7" s="325"/>
      <c r="CD7" s="261" t="s">
        <v>333</v>
      </c>
      <c r="CE7" s="1"/>
      <c r="CF7" s="1"/>
      <c r="CG7" s="1"/>
      <c r="CH7" s="1"/>
      <c r="CI7" s="1"/>
      <c r="CJ7" s="1"/>
      <c r="CK7" s="1"/>
      <c r="CL7" s="1"/>
      <c r="CM7" s="1"/>
      <c r="CN7" s="1"/>
      <c r="CO7" s="1"/>
      <c r="CP7" s="1"/>
      <c r="CQ7" s="269"/>
      <c r="CR7" s="274">
        <v>839240</v>
      </c>
      <c r="CS7" s="217"/>
      <c r="CT7" s="217"/>
      <c r="CU7" s="217"/>
      <c r="CV7" s="217"/>
      <c r="CW7" s="217"/>
      <c r="CX7" s="217"/>
      <c r="CY7" s="279"/>
      <c r="CZ7" s="282">
        <v>20.8</v>
      </c>
      <c r="DA7" s="282"/>
      <c r="DB7" s="282"/>
      <c r="DC7" s="282"/>
      <c r="DD7" s="288">
        <v>156</v>
      </c>
      <c r="DE7" s="217"/>
      <c r="DF7" s="217"/>
      <c r="DG7" s="217"/>
      <c r="DH7" s="217"/>
      <c r="DI7" s="217"/>
      <c r="DJ7" s="217"/>
      <c r="DK7" s="217"/>
      <c r="DL7" s="217"/>
      <c r="DM7" s="217"/>
      <c r="DN7" s="217"/>
      <c r="DO7" s="217"/>
      <c r="DP7" s="279"/>
      <c r="DQ7" s="288">
        <v>717311</v>
      </c>
      <c r="DR7" s="217"/>
      <c r="DS7" s="217"/>
      <c r="DT7" s="217"/>
      <c r="DU7" s="217"/>
      <c r="DV7" s="217"/>
      <c r="DW7" s="217"/>
      <c r="DX7" s="217"/>
      <c r="DY7" s="217"/>
      <c r="DZ7" s="217"/>
      <c r="EA7" s="217"/>
      <c r="EB7" s="217"/>
      <c r="EC7" s="326"/>
    </row>
    <row r="8" spans="2:143" ht="11.25" customHeight="1">
      <c r="B8" s="261" t="s">
        <v>334</v>
      </c>
      <c r="C8" s="1"/>
      <c r="D8" s="1"/>
      <c r="E8" s="1"/>
      <c r="F8" s="1"/>
      <c r="G8" s="1"/>
      <c r="H8" s="1"/>
      <c r="I8" s="1"/>
      <c r="J8" s="1"/>
      <c r="K8" s="1"/>
      <c r="L8" s="1"/>
      <c r="M8" s="1"/>
      <c r="N8" s="1"/>
      <c r="O8" s="1"/>
      <c r="P8" s="1"/>
      <c r="Q8" s="269"/>
      <c r="R8" s="274">
        <v>8045</v>
      </c>
      <c r="S8" s="217"/>
      <c r="T8" s="217"/>
      <c r="U8" s="217"/>
      <c r="V8" s="217"/>
      <c r="W8" s="217"/>
      <c r="X8" s="217"/>
      <c r="Y8" s="279"/>
      <c r="Z8" s="282">
        <v>0.2</v>
      </c>
      <c r="AA8" s="282"/>
      <c r="AB8" s="282"/>
      <c r="AC8" s="282"/>
      <c r="AD8" s="287">
        <v>8045</v>
      </c>
      <c r="AE8" s="287"/>
      <c r="AF8" s="287"/>
      <c r="AG8" s="287"/>
      <c r="AH8" s="287"/>
      <c r="AI8" s="287"/>
      <c r="AJ8" s="287"/>
      <c r="AK8" s="287"/>
      <c r="AL8" s="283">
        <v>0.3</v>
      </c>
      <c r="AM8" s="238"/>
      <c r="AN8" s="238"/>
      <c r="AO8" s="296"/>
      <c r="AP8" s="261" t="s">
        <v>122</v>
      </c>
      <c r="AQ8" s="1"/>
      <c r="AR8" s="1"/>
      <c r="AS8" s="1"/>
      <c r="AT8" s="1"/>
      <c r="AU8" s="1"/>
      <c r="AV8" s="1"/>
      <c r="AW8" s="1"/>
      <c r="AX8" s="1"/>
      <c r="AY8" s="1"/>
      <c r="AZ8" s="1"/>
      <c r="BA8" s="1"/>
      <c r="BB8" s="1"/>
      <c r="BC8" s="1"/>
      <c r="BD8" s="1"/>
      <c r="BE8" s="1"/>
      <c r="BF8" s="269"/>
      <c r="BG8" s="274">
        <v>10987</v>
      </c>
      <c r="BH8" s="217"/>
      <c r="BI8" s="217"/>
      <c r="BJ8" s="217"/>
      <c r="BK8" s="217"/>
      <c r="BL8" s="217"/>
      <c r="BM8" s="217"/>
      <c r="BN8" s="279"/>
      <c r="BO8" s="282">
        <v>1.8</v>
      </c>
      <c r="BP8" s="282"/>
      <c r="BQ8" s="282"/>
      <c r="BR8" s="282"/>
      <c r="BS8" s="287" t="s">
        <v>202</v>
      </c>
      <c r="BT8" s="287"/>
      <c r="BU8" s="287"/>
      <c r="BV8" s="287"/>
      <c r="BW8" s="287"/>
      <c r="BX8" s="287"/>
      <c r="BY8" s="287"/>
      <c r="BZ8" s="287"/>
      <c r="CA8" s="287"/>
      <c r="CB8" s="325"/>
      <c r="CD8" s="261" t="s">
        <v>336</v>
      </c>
      <c r="CE8" s="1"/>
      <c r="CF8" s="1"/>
      <c r="CG8" s="1"/>
      <c r="CH8" s="1"/>
      <c r="CI8" s="1"/>
      <c r="CJ8" s="1"/>
      <c r="CK8" s="1"/>
      <c r="CL8" s="1"/>
      <c r="CM8" s="1"/>
      <c r="CN8" s="1"/>
      <c r="CO8" s="1"/>
      <c r="CP8" s="1"/>
      <c r="CQ8" s="269"/>
      <c r="CR8" s="274">
        <v>1219827</v>
      </c>
      <c r="CS8" s="217"/>
      <c r="CT8" s="217"/>
      <c r="CU8" s="217"/>
      <c r="CV8" s="217"/>
      <c r="CW8" s="217"/>
      <c r="CX8" s="217"/>
      <c r="CY8" s="279"/>
      <c r="CZ8" s="282">
        <v>30.3</v>
      </c>
      <c r="DA8" s="282"/>
      <c r="DB8" s="282"/>
      <c r="DC8" s="282"/>
      <c r="DD8" s="288" t="s">
        <v>202</v>
      </c>
      <c r="DE8" s="217"/>
      <c r="DF8" s="217"/>
      <c r="DG8" s="217"/>
      <c r="DH8" s="217"/>
      <c r="DI8" s="217"/>
      <c r="DJ8" s="217"/>
      <c r="DK8" s="217"/>
      <c r="DL8" s="217"/>
      <c r="DM8" s="217"/>
      <c r="DN8" s="217"/>
      <c r="DO8" s="217"/>
      <c r="DP8" s="279"/>
      <c r="DQ8" s="288">
        <v>730906</v>
      </c>
      <c r="DR8" s="217"/>
      <c r="DS8" s="217"/>
      <c r="DT8" s="217"/>
      <c r="DU8" s="217"/>
      <c r="DV8" s="217"/>
      <c r="DW8" s="217"/>
      <c r="DX8" s="217"/>
      <c r="DY8" s="217"/>
      <c r="DZ8" s="217"/>
      <c r="EA8" s="217"/>
      <c r="EB8" s="217"/>
      <c r="EC8" s="326"/>
    </row>
    <row r="9" spans="2:143" ht="11.25" customHeight="1">
      <c r="B9" s="261" t="s">
        <v>337</v>
      </c>
      <c r="C9" s="1"/>
      <c r="D9" s="1"/>
      <c r="E9" s="1"/>
      <c r="F9" s="1"/>
      <c r="G9" s="1"/>
      <c r="H9" s="1"/>
      <c r="I9" s="1"/>
      <c r="J9" s="1"/>
      <c r="K9" s="1"/>
      <c r="L9" s="1"/>
      <c r="M9" s="1"/>
      <c r="N9" s="1"/>
      <c r="O9" s="1"/>
      <c r="P9" s="1"/>
      <c r="Q9" s="269"/>
      <c r="R9" s="274">
        <v>5617</v>
      </c>
      <c r="S9" s="217"/>
      <c r="T9" s="217"/>
      <c r="U9" s="217"/>
      <c r="V9" s="217"/>
      <c r="W9" s="217"/>
      <c r="X9" s="217"/>
      <c r="Y9" s="279"/>
      <c r="Z9" s="282">
        <v>0.1</v>
      </c>
      <c r="AA9" s="282"/>
      <c r="AB9" s="282"/>
      <c r="AC9" s="282"/>
      <c r="AD9" s="287">
        <v>5617</v>
      </c>
      <c r="AE9" s="287"/>
      <c r="AF9" s="287"/>
      <c r="AG9" s="287"/>
      <c r="AH9" s="287"/>
      <c r="AI9" s="287"/>
      <c r="AJ9" s="287"/>
      <c r="AK9" s="287"/>
      <c r="AL9" s="283">
        <v>0.2</v>
      </c>
      <c r="AM9" s="238"/>
      <c r="AN9" s="238"/>
      <c r="AO9" s="296"/>
      <c r="AP9" s="261" t="s">
        <v>339</v>
      </c>
      <c r="AQ9" s="1"/>
      <c r="AR9" s="1"/>
      <c r="AS9" s="1"/>
      <c r="AT9" s="1"/>
      <c r="AU9" s="1"/>
      <c r="AV9" s="1"/>
      <c r="AW9" s="1"/>
      <c r="AX9" s="1"/>
      <c r="AY9" s="1"/>
      <c r="AZ9" s="1"/>
      <c r="BA9" s="1"/>
      <c r="BB9" s="1"/>
      <c r="BC9" s="1"/>
      <c r="BD9" s="1"/>
      <c r="BE9" s="1"/>
      <c r="BF9" s="269"/>
      <c r="BG9" s="274">
        <v>263650</v>
      </c>
      <c r="BH9" s="217"/>
      <c r="BI9" s="217"/>
      <c r="BJ9" s="217"/>
      <c r="BK9" s="217"/>
      <c r="BL9" s="217"/>
      <c r="BM9" s="217"/>
      <c r="BN9" s="279"/>
      <c r="BO9" s="282">
        <v>44.3</v>
      </c>
      <c r="BP9" s="282"/>
      <c r="BQ9" s="282"/>
      <c r="BR9" s="282"/>
      <c r="BS9" s="287" t="s">
        <v>202</v>
      </c>
      <c r="BT9" s="287"/>
      <c r="BU9" s="287"/>
      <c r="BV9" s="287"/>
      <c r="BW9" s="287"/>
      <c r="BX9" s="287"/>
      <c r="BY9" s="287"/>
      <c r="BZ9" s="287"/>
      <c r="CA9" s="287"/>
      <c r="CB9" s="325"/>
      <c r="CD9" s="261" t="s">
        <v>341</v>
      </c>
      <c r="CE9" s="1"/>
      <c r="CF9" s="1"/>
      <c r="CG9" s="1"/>
      <c r="CH9" s="1"/>
      <c r="CI9" s="1"/>
      <c r="CJ9" s="1"/>
      <c r="CK9" s="1"/>
      <c r="CL9" s="1"/>
      <c r="CM9" s="1"/>
      <c r="CN9" s="1"/>
      <c r="CO9" s="1"/>
      <c r="CP9" s="1"/>
      <c r="CQ9" s="269"/>
      <c r="CR9" s="274">
        <v>292049</v>
      </c>
      <c r="CS9" s="217"/>
      <c r="CT9" s="217"/>
      <c r="CU9" s="217"/>
      <c r="CV9" s="217"/>
      <c r="CW9" s="217"/>
      <c r="CX9" s="217"/>
      <c r="CY9" s="279"/>
      <c r="CZ9" s="282">
        <v>7.2</v>
      </c>
      <c r="DA9" s="282"/>
      <c r="DB9" s="282"/>
      <c r="DC9" s="282"/>
      <c r="DD9" s="288" t="s">
        <v>202</v>
      </c>
      <c r="DE9" s="217"/>
      <c r="DF9" s="217"/>
      <c r="DG9" s="217"/>
      <c r="DH9" s="217"/>
      <c r="DI9" s="217"/>
      <c r="DJ9" s="217"/>
      <c r="DK9" s="217"/>
      <c r="DL9" s="217"/>
      <c r="DM9" s="217"/>
      <c r="DN9" s="217"/>
      <c r="DO9" s="217"/>
      <c r="DP9" s="279"/>
      <c r="DQ9" s="288">
        <v>208447</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202</v>
      </c>
      <c r="S10" s="217"/>
      <c r="T10" s="217"/>
      <c r="U10" s="217"/>
      <c r="V10" s="217"/>
      <c r="W10" s="217"/>
      <c r="X10" s="217"/>
      <c r="Y10" s="279"/>
      <c r="Z10" s="282" t="s">
        <v>202</v>
      </c>
      <c r="AA10" s="282"/>
      <c r="AB10" s="282"/>
      <c r="AC10" s="282"/>
      <c r="AD10" s="287" t="s">
        <v>202</v>
      </c>
      <c r="AE10" s="287"/>
      <c r="AF10" s="287"/>
      <c r="AG10" s="287"/>
      <c r="AH10" s="287"/>
      <c r="AI10" s="287"/>
      <c r="AJ10" s="287"/>
      <c r="AK10" s="287"/>
      <c r="AL10" s="283" t="s">
        <v>202</v>
      </c>
      <c r="AM10" s="238"/>
      <c r="AN10" s="238"/>
      <c r="AO10" s="296"/>
      <c r="AP10" s="261" t="s">
        <v>192</v>
      </c>
      <c r="AQ10" s="1"/>
      <c r="AR10" s="1"/>
      <c r="AS10" s="1"/>
      <c r="AT10" s="1"/>
      <c r="AU10" s="1"/>
      <c r="AV10" s="1"/>
      <c r="AW10" s="1"/>
      <c r="AX10" s="1"/>
      <c r="AY10" s="1"/>
      <c r="AZ10" s="1"/>
      <c r="BA10" s="1"/>
      <c r="BB10" s="1"/>
      <c r="BC10" s="1"/>
      <c r="BD10" s="1"/>
      <c r="BE10" s="1"/>
      <c r="BF10" s="269"/>
      <c r="BG10" s="274">
        <v>8905</v>
      </c>
      <c r="BH10" s="217"/>
      <c r="BI10" s="217"/>
      <c r="BJ10" s="217"/>
      <c r="BK10" s="217"/>
      <c r="BL10" s="217"/>
      <c r="BM10" s="217"/>
      <c r="BN10" s="279"/>
      <c r="BO10" s="282">
        <v>1.5</v>
      </c>
      <c r="BP10" s="282"/>
      <c r="BQ10" s="282"/>
      <c r="BR10" s="282"/>
      <c r="BS10" s="287" t="s">
        <v>202</v>
      </c>
      <c r="BT10" s="287"/>
      <c r="BU10" s="287"/>
      <c r="BV10" s="287"/>
      <c r="BW10" s="287"/>
      <c r="BX10" s="287"/>
      <c r="BY10" s="287"/>
      <c r="BZ10" s="287"/>
      <c r="CA10" s="287"/>
      <c r="CB10" s="325"/>
      <c r="CD10" s="261" t="s">
        <v>230</v>
      </c>
      <c r="CE10" s="1"/>
      <c r="CF10" s="1"/>
      <c r="CG10" s="1"/>
      <c r="CH10" s="1"/>
      <c r="CI10" s="1"/>
      <c r="CJ10" s="1"/>
      <c r="CK10" s="1"/>
      <c r="CL10" s="1"/>
      <c r="CM10" s="1"/>
      <c r="CN10" s="1"/>
      <c r="CO10" s="1"/>
      <c r="CP10" s="1"/>
      <c r="CQ10" s="269"/>
      <c r="CR10" s="274" t="s">
        <v>202</v>
      </c>
      <c r="CS10" s="217"/>
      <c r="CT10" s="217"/>
      <c r="CU10" s="217"/>
      <c r="CV10" s="217"/>
      <c r="CW10" s="217"/>
      <c r="CX10" s="217"/>
      <c r="CY10" s="279"/>
      <c r="CZ10" s="282" t="s">
        <v>202</v>
      </c>
      <c r="DA10" s="282"/>
      <c r="DB10" s="282"/>
      <c r="DC10" s="282"/>
      <c r="DD10" s="288" t="s">
        <v>202</v>
      </c>
      <c r="DE10" s="217"/>
      <c r="DF10" s="217"/>
      <c r="DG10" s="217"/>
      <c r="DH10" s="217"/>
      <c r="DI10" s="217"/>
      <c r="DJ10" s="217"/>
      <c r="DK10" s="217"/>
      <c r="DL10" s="217"/>
      <c r="DM10" s="217"/>
      <c r="DN10" s="217"/>
      <c r="DO10" s="217"/>
      <c r="DP10" s="279"/>
      <c r="DQ10" s="288" t="s">
        <v>202</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132898</v>
      </c>
      <c r="S11" s="217"/>
      <c r="T11" s="217"/>
      <c r="U11" s="217"/>
      <c r="V11" s="217"/>
      <c r="W11" s="217"/>
      <c r="X11" s="217"/>
      <c r="Y11" s="279"/>
      <c r="Z11" s="283">
        <v>3.1</v>
      </c>
      <c r="AA11" s="238"/>
      <c r="AB11" s="238"/>
      <c r="AC11" s="285"/>
      <c r="AD11" s="288">
        <v>132898</v>
      </c>
      <c r="AE11" s="217"/>
      <c r="AF11" s="217"/>
      <c r="AG11" s="217"/>
      <c r="AH11" s="217"/>
      <c r="AI11" s="217"/>
      <c r="AJ11" s="217"/>
      <c r="AK11" s="279"/>
      <c r="AL11" s="283">
        <v>5.3</v>
      </c>
      <c r="AM11" s="238"/>
      <c r="AN11" s="238"/>
      <c r="AO11" s="296"/>
      <c r="AP11" s="261" t="s">
        <v>343</v>
      </c>
      <c r="AQ11" s="1"/>
      <c r="AR11" s="1"/>
      <c r="AS11" s="1"/>
      <c r="AT11" s="1"/>
      <c r="AU11" s="1"/>
      <c r="AV11" s="1"/>
      <c r="AW11" s="1"/>
      <c r="AX11" s="1"/>
      <c r="AY11" s="1"/>
      <c r="AZ11" s="1"/>
      <c r="BA11" s="1"/>
      <c r="BB11" s="1"/>
      <c r="BC11" s="1"/>
      <c r="BD11" s="1"/>
      <c r="BE11" s="1"/>
      <c r="BF11" s="269"/>
      <c r="BG11" s="274">
        <v>13297</v>
      </c>
      <c r="BH11" s="217"/>
      <c r="BI11" s="217"/>
      <c r="BJ11" s="217"/>
      <c r="BK11" s="217"/>
      <c r="BL11" s="217"/>
      <c r="BM11" s="217"/>
      <c r="BN11" s="279"/>
      <c r="BO11" s="282">
        <v>2.2000000000000002</v>
      </c>
      <c r="BP11" s="282"/>
      <c r="BQ11" s="282"/>
      <c r="BR11" s="282"/>
      <c r="BS11" s="287" t="s">
        <v>202</v>
      </c>
      <c r="BT11" s="287"/>
      <c r="BU11" s="287"/>
      <c r="BV11" s="287"/>
      <c r="BW11" s="287"/>
      <c r="BX11" s="287"/>
      <c r="BY11" s="287"/>
      <c r="BZ11" s="287"/>
      <c r="CA11" s="287"/>
      <c r="CB11" s="325"/>
      <c r="CD11" s="261" t="s">
        <v>346</v>
      </c>
      <c r="CE11" s="1"/>
      <c r="CF11" s="1"/>
      <c r="CG11" s="1"/>
      <c r="CH11" s="1"/>
      <c r="CI11" s="1"/>
      <c r="CJ11" s="1"/>
      <c r="CK11" s="1"/>
      <c r="CL11" s="1"/>
      <c r="CM11" s="1"/>
      <c r="CN11" s="1"/>
      <c r="CO11" s="1"/>
      <c r="CP11" s="1"/>
      <c r="CQ11" s="269"/>
      <c r="CR11" s="274">
        <v>42502</v>
      </c>
      <c r="CS11" s="217"/>
      <c r="CT11" s="217"/>
      <c r="CU11" s="217"/>
      <c r="CV11" s="217"/>
      <c r="CW11" s="217"/>
      <c r="CX11" s="217"/>
      <c r="CY11" s="279"/>
      <c r="CZ11" s="282">
        <v>1.1000000000000001</v>
      </c>
      <c r="DA11" s="282"/>
      <c r="DB11" s="282"/>
      <c r="DC11" s="282"/>
      <c r="DD11" s="288">
        <v>5375</v>
      </c>
      <c r="DE11" s="217"/>
      <c r="DF11" s="217"/>
      <c r="DG11" s="217"/>
      <c r="DH11" s="217"/>
      <c r="DI11" s="217"/>
      <c r="DJ11" s="217"/>
      <c r="DK11" s="217"/>
      <c r="DL11" s="217"/>
      <c r="DM11" s="217"/>
      <c r="DN11" s="217"/>
      <c r="DO11" s="217"/>
      <c r="DP11" s="279"/>
      <c r="DQ11" s="288">
        <v>31601</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t="s">
        <v>202</v>
      </c>
      <c r="S12" s="217"/>
      <c r="T12" s="217"/>
      <c r="U12" s="217"/>
      <c r="V12" s="217"/>
      <c r="W12" s="217"/>
      <c r="X12" s="217"/>
      <c r="Y12" s="279"/>
      <c r="Z12" s="282" t="s">
        <v>202</v>
      </c>
      <c r="AA12" s="282"/>
      <c r="AB12" s="282"/>
      <c r="AC12" s="282"/>
      <c r="AD12" s="287" t="s">
        <v>202</v>
      </c>
      <c r="AE12" s="287"/>
      <c r="AF12" s="287"/>
      <c r="AG12" s="287"/>
      <c r="AH12" s="287"/>
      <c r="AI12" s="287"/>
      <c r="AJ12" s="287"/>
      <c r="AK12" s="287"/>
      <c r="AL12" s="283" t="s">
        <v>202</v>
      </c>
      <c r="AM12" s="238"/>
      <c r="AN12" s="238"/>
      <c r="AO12" s="296"/>
      <c r="AP12" s="261" t="s">
        <v>347</v>
      </c>
      <c r="AQ12" s="1"/>
      <c r="AR12" s="1"/>
      <c r="AS12" s="1"/>
      <c r="AT12" s="1"/>
      <c r="AU12" s="1"/>
      <c r="AV12" s="1"/>
      <c r="AW12" s="1"/>
      <c r="AX12" s="1"/>
      <c r="AY12" s="1"/>
      <c r="AZ12" s="1"/>
      <c r="BA12" s="1"/>
      <c r="BB12" s="1"/>
      <c r="BC12" s="1"/>
      <c r="BD12" s="1"/>
      <c r="BE12" s="1"/>
      <c r="BF12" s="269"/>
      <c r="BG12" s="274">
        <v>237910</v>
      </c>
      <c r="BH12" s="217"/>
      <c r="BI12" s="217"/>
      <c r="BJ12" s="217"/>
      <c r="BK12" s="217"/>
      <c r="BL12" s="217"/>
      <c r="BM12" s="217"/>
      <c r="BN12" s="279"/>
      <c r="BO12" s="282">
        <v>39.9</v>
      </c>
      <c r="BP12" s="282"/>
      <c r="BQ12" s="282"/>
      <c r="BR12" s="282"/>
      <c r="BS12" s="287" t="s">
        <v>202</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120572</v>
      </c>
      <c r="CS12" s="217"/>
      <c r="CT12" s="217"/>
      <c r="CU12" s="217"/>
      <c r="CV12" s="217"/>
      <c r="CW12" s="217"/>
      <c r="CX12" s="217"/>
      <c r="CY12" s="279"/>
      <c r="CZ12" s="282">
        <v>3</v>
      </c>
      <c r="DA12" s="282"/>
      <c r="DB12" s="282"/>
      <c r="DC12" s="282"/>
      <c r="DD12" s="288" t="s">
        <v>202</v>
      </c>
      <c r="DE12" s="217"/>
      <c r="DF12" s="217"/>
      <c r="DG12" s="217"/>
      <c r="DH12" s="217"/>
      <c r="DI12" s="217"/>
      <c r="DJ12" s="217"/>
      <c r="DK12" s="217"/>
      <c r="DL12" s="217"/>
      <c r="DM12" s="217"/>
      <c r="DN12" s="217"/>
      <c r="DO12" s="217"/>
      <c r="DP12" s="279"/>
      <c r="DQ12" s="288">
        <v>11476</v>
      </c>
      <c r="DR12" s="217"/>
      <c r="DS12" s="217"/>
      <c r="DT12" s="217"/>
      <c r="DU12" s="217"/>
      <c r="DV12" s="217"/>
      <c r="DW12" s="217"/>
      <c r="DX12" s="217"/>
      <c r="DY12" s="217"/>
      <c r="DZ12" s="217"/>
      <c r="EA12" s="217"/>
      <c r="EB12" s="217"/>
      <c r="EC12" s="326"/>
    </row>
    <row r="13" spans="2:143" ht="11.25" customHeight="1">
      <c r="B13" s="261" t="s">
        <v>348</v>
      </c>
      <c r="C13" s="1"/>
      <c r="D13" s="1"/>
      <c r="E13" s="1"/>
      <c r="F13" s="1"/>
      <c r="G13" s="1"/>
      <c r="H13" s="1"/>
      <c r="I13" s="1"/>
      <c r="J13" s="1"/>
      <c r="K13" s="1"/>
      <c r="L13" s="1"/>
      <c r="M13" s="1"/>
      <c r="N13" s="1"/>
      <c r="O13" s="1"/>
      <c r="P13" s="1"/>
      <c r="Q13" s="269"/>
      <c r="R13" s="274" t="s">
        <v>202</v>
      </c>
      <c r="S13" s="217"/>
      <c r="T13" s="217"/>
      <c r="U13" s="217"/>
      <c r="V13" s="217"/>
      <c r="W13" s="217"/>
      <c r="X13" s="217"/>
      <c r="Y13" s="279"/>
      <c r="Z13" s="282" t="s">
        <v>202</v>
      </c>
      <c r="AA13" s="282"/>
      <c r="AB13" s="282"/>
      <c r="AC13" s="282"/>
      <c r="AD13" s="287" t="s">
        <v>202</v>
      </c>
      <c r="AE13" s="287"/>
      <c r="AF13" s="287"/>
      <c r="AG13" s="287"/>
      <c r="AH13" s="287"/>
      <c r="AI13" s="287"/>
      <c r="AJ13" s="287"/>
      <c r="AK13" s="287"/>
      <c r="AL13" s="283" t="s">
        <v>202</v>
      </c>
      <c r="AM13" s="238"/>
      <c r="AN13" s="238"/>
      <c r="AO13" s="296"/>
      <c r="AP13" s="261" t="s">
        <v>349</v>
      </c>
      <c r="AQ13" s="1"/>
      <c r="AR13" s="1"/>
      <c r="AS13" s="1"/>
      <c r="AT13" s="1"/>
      <c r="AU13" s="1"/>
      <c r="AV13" s="1"/>
      <c r="AW13" s="1"/>
      <c r="AX13" s="1"/>
      <c r="AY13" s="1"/>
      <c r="AZ13" s="1"/>
      <c r="BA13" s="1"/>
      <c r="BB13" s="1"/>
      <c r="BC13" s="1"/>
      <c r="BD13" s="1"/>
      <c r="BE13" s="1"/>
      <c r="BF13" s="269"/>
      <c r="BG13" s="274">
        <v>237813</v>
      </c>
      <c r="BH13" s="217"/>
      <c r="BI13" s="217"/>
      <c r="BJ13" s="217"/>
      <c r="BK13" s="217"/>
      <c r="BL13" s="217"/>
      <c r="BM13" s="217"/>
      <c r="BN13" s="279"/>
      <c r="BO13" s="282">
        <v>39.9</v>
      </c>
      <c r="BP13" s="282"/>
      <c r="BQ13" s="282"/>
      <c r="BR13" s="282"/>
      <c r="BS13" s="287" t="s">
        <v>202</v>
      </c>
      <c r="BT13" s="287"/>
      <c r="BU13" s="287"/>
      <c r="BV13" s="287"/>
      <c r="BW13" s="287"/>
      <c r="BX13" s="287"/>
      <c r="BY13" s="287"/>
      <c r="BZ13" s="287"/>
      <c r="CA13" s="287"/>
      <c r="CB13" s="325"/>
      <c r="CD13" s="261" t="s">
        <v>351</v>
      </c>
      <c r="CE13" s="1"/>
      <c r="CF13" s="1"/>
      <c r="CG13" s="1"/>
      <c r="CH13" s="1"/>
      <c r="CI13" s="1"/>
      <c r="CJ13" s="1"/>
      <c r="CK13" s="1"/>
      <c r="CL13" s="1"/>
      <c r="CM13" s="1"/>
      <c r="CN13" s="1"/>
      <c r="CO13" s="1"/>
      <c r="CP13" s="1"/>
      <c r="CQ13" s="269"/>
      <c r="CR13" s="274">
        <v>540581</v>
      </c>
      <c r="CS13" s="217"/>
      <c r="CT13" s="217"/>
      <c r="CU13" s="217"/>
      <c r="CV13" s="217"/>
      <c r="CW13" s="217"/>
      <c r="CX13" s="217"/>
      <c r="CY13" s="279"/>
      <c r="CZ13" s="282">
        <v>13.4</v>
      </c>
      <c r="DA13" s="282"/>
      <c r="DB13" s="282"/>
      <c r="DC13" s="282"/>
      <c r="DD13" s="288">
        <v>257900</v>
      </c>
      <c r="DE13" s="217"/>
      <c r="DF13" s="217"/>
      <c r="DG13" s="217"/>
      <c r="DH13" s="217"/>
      <c r="DI13" s="217"/>
      <c r="DJ13" s="217"/>
      <c r="DK13" s="217"/>
      <c r="DL13" s="217"/>
      <c r="DM13" s="217"/>
      <c r="DN13" s="217"/>
      <c r="DO13" s="217"/>
      <c r="DP13" s="279"/>
      <c r="DQ13" s="288">
        <v>307387</v>
      </c>
      <c r="DR13" s="217"/>
      <c r="DS13" s="217"/>
      <c r="DT13" s="217"/>
      <c r="DU13" s="217"/>
      <c r="DV13" s="217"/>
      <c r="DW13" s="217"/>
      <c r="DX13" s="217"/>
      <c r="DY13" s="217"/>
      <c r="DZ13" s="217"/>
      <c r="EA13" s="217"/>
      <c r="EB13" s="217"/>
      <c r="EC13" s="326"/>
    </row>
    <row r="14" spans="2:143" ht="11.25" customHeight="1">
      <c r="B14" s="261" t="s">
        <v>352</v>
      </c>
      <c r="C14" s="1"/>
      <c r="D14" s="1"/>
      <c r="E14" s="1"/>
      <c r="F14" s="1"/>
      <c r="G14" s="1"/>
      <c r="H14" s="1"/>
      <c r="I14" s="1"/>
      <c r="J14" s="1"/>
      <c r="K14" s="1"/>
      <c r="L14" s="1"/>
      <c r="M14" s="1"/>
      <c r="N14" s="1"/>
      <c r="O14" s="1"/>
      <c r="P14" s="1"/>
      <c r="Q14" s="269"/>
      <c r="R14" s="274">
        <v>116</v>
      </c>
      <c r="S14" s="217"/>
      <c r="T14" s="217"/>
      <c r="U14" s="217"/>
      <c r="V14" s="217"/>
      <c r="W14" s="217"/>
      <c r="X14" s="217"/>
      <c r="Y14" s="279"/>
      <c r="Z14" s="282">
        <v>0</v>
      </c>
      <c r="AA14" s="282"/>
      <c r="AB14" s="282"/>
      <c r="AC14" s="282"/>
      <c r="AD14" s="287">
        <v>116</v>
      </c>
      <c r="AE14" s="287"/>
      <c r="AF14" s="287"/>
      <c r="AG14" s="287"/>
      <c r="AH14" s="287"/>
      <c r="AI14" s="287"/>
      <c r="AJ14" s="287"/>
      <c r="AK14" s="287"/>
      <c r="AL14" s="283">
        <v>0</v>
      </c>
      <c r="AM14" s="238"/>
      <c r="AN14" s="238"/>
      <c r="AO14" s="296"/>
      <c r="AP14" s="261" t="s">
        <v>220</v>
      </c>
      <c r="AQ14" s="1"/>
      <c r="AR14" s="1"/>
      <c r="AS14" s="1"/>
      <c r="AT14" s="1"/>
      <c r="AU14" s="1"/>
      <c r="AV14" s="1"/>
      <c r="AW14" s="1"/>
      <c r="AX14" s="1"/>
      <c r="AY14" s="1"/>
      <c r="AZ14" s="1"/>
      <c r="BA14" s="1"/>
      <c r="BB14" s="1"/>
      <c r="BC14" s="1"/>
      <c r="BD14" s="1"/>
      <c r="BE14" s="1"/>
      <c r="BF14" s="269"/>
      <c r="BG14" s="274">
        <v>21834</v>
      </c>
      <c r="BH14" s="217"/>
      <c r="BI14" s="217"/>
      <c r="BJ14" s="217"/>
      <c r="BK14" s="217"/>
      <c r="BL14" s="217"/>
      <c r="BM14" s="217"/>
      <c r="BN14" s="279"/>
      <c r="BO14" s="282">
        <v>3.7</v>
      </c>
      <c r="BP14" s="282"/>
      <c r="BQ14" s="282"/>
      <c r="BR14" s="282"/>
      <c r="BS14" s="287" t="s">
        <v>202</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158592</v>
      </c>
      <c r="CS14" s="217"/>
      <c r="CT14" s="217"/>
      <c r="CU14" s="217"/>
      <c r="CV14" s="217"/>
      <c r="CW14" s="217"/>
      <c r="CX14" s="217"/>
      <c r="CY14" s="279"/>
      <c r="CZ14" s="282">
        <v>3.9</v>
      </c>
      <c r="DA14" s="282"/>
      <c r="DB14" s="282"/>
      <c r="DC14" s="282"/>
      <c r="DD14" s="288" t="s">
        <v>202</v>
      </c>
      <c r="DE14" s="217"/>
      <c r="DF14" s="217"/>
      <c r="DG14" s="217"/>
      <c r="DH14" s="217"/>
      <c r="DI14" s="217"/>
      <c r="DJ14" s="217"/>
      <c r="DK14" s="217"/>
      <c r="DL14" s="217"/>
      <c r="DM14" s="217"/>
      <c r="DN14" s="217"/>
      <c r="DO14" s="217"/>
      <c r="DP14" s="279"/>
      <c r="DQ14" s="288">
        <v>157691</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202</v>
      </c>
      <c r="S15" s="217"/>
      <c r="T15" s="217"/>
      <c r="U15" s="217"/>
      <c r="V15" s="217"/>
      <c r="W15" s="217"/>
      <c r="X15" s="217"/>
      <c r="Y15" s="279"/>
      <c r="Z15" s="282" t="s">
        <v>202</v>
      </c>
      <c r="AA15" s="282"/>
      <c r="AB15" s="282"/>
      <c r="AC15" s="282"/>
      <c r="AD15" s="287" t="s">
        <v>202</v>
      </c>
      <c r="AE15" s="287"/>
      <c r="AF15" s="287"/>
      <c r="AG15" s="287"/>
      <c r="AH15" s="287"/>
      <c r="AI15" s="287"/>
      <c r="AJ15" s="287"/>
      <c r="AK15" s="287"/>
      <c r="AL15" s="283" t="s">
        <v>202</v>
      </c>
      <c r="AM15" s="238"/>
      <c r="AN15" s="238"/>
      <c r="AO15" s="296"/>
      <c r="AP15" s="261" t="s">
        <v>354</v>
      </c>
      <c r="AQ15" s="1"/>
      <c r="AR15" s="1"/>
      <c r="AS15" s="1"/>
      <c r="AT15" s="1"/>
      <c r="AU15" s="1"/>
      <c r="AV15" s="1"/>
      <c r="AW15" s="1"/>
      <c r="AX15" s="1"/>
      <c r="AY15" s="1"/>
      <c r="AZ15" s="1"/>
      <c r="BA15" s="1"/>
      <c r="BB15" s="1"/>
      <c r="BC15" s="1"/>
      <c r="BD15" s="1"/>
      <c r="BE15" s="1"/>
      <c r="BF15" s="269"/>
      <c r="BG15" s="274">
        <v>39032</v>
      </c>
      <c r="BH15" s="217"/>
      <c r="BI15" s="217"/>
      <c r="BJ15" s="217"/>
      <c r="BK15" s="217"/>
      <c r="BL15" s="217"/>
      <c r="BM15" s="217"/>
      <c r="BN15" s="279"/>
      <c r="BO15" s="282">
        <v>6.6</v>
      </c>
      <c r="BP15" s="282"/>
      <c r="BQ15" s="282"/>
      <c r="BR15" s="282"/>
      <c r="BS15" s="287" t="s">
        <v>202</v>
      </c>
      <c r="BT15" s="287"/>
      <c r="BU15" s="287"/>
      <c r="BV15" s="287"/>
      <c r="BW15" s="287"/>
      <c r="BX15" s="287"/>
      <c r="BY15" s="287"/>
      <c r="BZ15" s="287"/>
      <c r="CA15" s="287"/>
      <c r="CB15" s="325"/>
      <c r="CD15" s="261" t="s">
        <v>356</v>
      </c>
      <c r="CE15" s="1"/>
      <c r="CF15" s="1"/>
      <c r="CG15" s="1"/>
      <c r="CH15" s="1"/>
      <c r="CI15" s="1"/>
      <c r="CJ15" s="1"/>
      <c r="CK15" s="1"/>
      <c r="CL15" s="1"/>
      <c r="CM15" s="1"/>
      <c r="CN15" s="1"/>
      <c r="CO15" s="1"/>
      <c r="CP15" s="1"/>
      <c r="CQ15" s="269"/>
      <c r="CR15" s="274">
        <v>345833</v>
      </c>
      <c r="CS15" s="217"/>
      <c r="CT15" s="217"/>
      <c r="CU15" s="217"/>
      <c r="CV15" s="217"/>
      <c r="CW15" s="217"/>
      <c r="CX15" s="217"/>
      <c r="CY15" s="279"/>
      <c r="CZ15" s="282">
        <v>8.6</v>
      </c>
      <c r="DA15" s="282"/>
      <c r="DB15" s="282"/>
      <c r="DC15" s="282"/>
      <c r="DD15" s="288" t="s">
        <v>202</v>
      </c>
      <c r="DE15" s="217"/>
      <c r="DF15" s="217"/>
      <c r="DG15" s="217"/>
      <c r="DH15" s="217"/>
      <c r="DI15" s="217"/>
      <c r="DJ15" s="217"/>
      <c r="DK15" s="217"/>
      <c r="DL15" s="217"/>
      <c r="DM15" s="217"/>
      <c r="DN15" s="217"/>
      <c r="DO15" s="217"/>
      <c r="DP15" s="279"/>
      <c r="DQ15" s="288">
        <v>289487</v>
      </c>
      <c r="DR15" s="217"/>
      <c r="DS15" s="217"/>
      <c r="DT15" s="217"/>
      <c r="DU15" s="217"/>
      <c r="DV15" s="217"/>
      <c r="DW15" s="217"/>
      <c r="DX15" s="217"/>
      <c r="DY15" s="217"/>
      <c r="DZ15" s="217"/>
      <c r="EA15" s="217"/>
      <c r="EB15" s="217"/>
      <c r="EC15" s="326"/>
    </row>
    <row r="16" spans="2:143" ht="11.25" customHeight="1">
      <c r="B16" s="261" t="s">
        <v>357</v>
      </c>
      <c r="C16" s="1"/>
      <c r="D16" s="1"/>
      <c r="E16" s="1"/>
      <c r="F16" s="1"/>
      <c r="G16" s="1"/>
      <c r="H16" s="1"/>
      <c r="I16" s="1"/>
      <c r="J16" s="1"/>
      <c r="K16" s="1"/>
      <c r="L16" s="1"/>
      <c r="M16" s="1"/>
      <c r="N16" s="1"/>
      <c r="O16" s="1"/>
      <c r="P16" s="1"/>
      <c r="Q16" s="269"/>
      <c r="R16" s="274">
        <v>3151</v>
      </c>
      <c r="S16" s="217"/>
      <c r="T16" s="217"/>
      <c r="U16" s="217"/>
      <c r="V16" s="217"/>
      <c r="W16" s="217"/>
      <c r="X16" s="217"/>
      <c r="Y16" s="279"/>
      <c r="Z16" s="282">
        <v>0.1</v>
      </c>
      <c r="AA16" s="282"/>
      <c r="AB16" s="282"/>
      <c r="AC16" s="282"/>
      <c r="AD16" s="287">
        <v>3151</v>
      </c>
      <c r="AE16" s="287"/>
      <c r="AF16" s="287"/>
      <c r="AG16" s="287"/>
      <c r="AH16" s="287"/>
      <c r="AI16" s="287"/>
      <c r="AJ16" s="287"/>
      <c r="AK16" s="287"/>
      <c r="AL16" s="283">
        <v>0.1</v>
      </c>
      <c r="AM16" s="238"/>
      <c r="AN16" s="238"/>
      <c r="AO16" s="296"/>
      <c r="AP16" s="261" t="s">
        <v>358</v>
      </c>
      <c r="AQ16" s="1"/>
      <c r="AR16" s="1"/>
      <c r="AS16" s="1"/>
      <c r="AT16" s="1"/>
      <c r="AU16" s="1"/>
      <c r="AV16" s="1"/>
      <c r="AW16" s="1"/>
      <c r="AX16" s="1"/>
      <c r="AY16" s="1"/>
      <c r="AZ16" s="1"/>
      <c r="BA16" s="1"/>
      <c r="BB16" s="1"/>
      <c r="BC16" s="1"/>
      <c r="BD16" s="1"/>
      <c r="BE16" s="1"/>
      <c r="BF16" s="269"/>
      <c r="BG16" s="274" t="s">
        <v>202</v>
      </c>
      <c r="BH16" s="217"/>
      <c r="BI16" s="217"/>
      <c r="BJ16" s="217"/>
      <c r="BK16" s="217"/>
      <c r="BL16" s="217"/>
      <c r="BM16" s="217"/>
      <c r="BN16" s="279"/>
      <c r="BO16" s="282" t="s">
        <v>202</v>
      </c>
      <c r="BP16" s="282"/>
      <c r="BQ16" s="282"/>
      <c r="BR16" s="282"/>
      <c r="BS16" s="287" t="s">
        <v>202</v>
      </c>
      <c r="BT16" s="287"/>
      <c r="BU16" s="287"/>
      <c r="BV16" s="287"/>
      <c r="BW16" s="287"/>
      <c r="BX16" s="287"/>
      <c r="BY16" s="287"/>
      <c r="BZ16" s="287"/>
      <c r="CA16" s="287"/>
      <c r="CB16" s="325"/>
      <c r="CD16" s="261" t="s">
        <v>359</v>
      </c>
      <c r="CE16" s="1"/>
      <c r="CF16" s="1"/>
      <c r="CG16" s="1"/>
      <c r="CH16" s="1"/>
      <c r="CI16" s="1"/>
      <c r="CJ16" s="1"/>
      <c r="CK16" s="1"/>
      <c r="CL16" s="1"/>
      <c r="CM16" s="1"/>
      <c r="CN16" s="1"/>
      <c r="CO16" s="1"/>
      <c r="CP16" s="1"/>
      <c r="CQ16" s="269"/>
      <c r="CR16" s="274" t="s">
        <v>202</v>
      </c>
      <c r="CS16" s="217"/>
      <c r="CT16" s="217"/>
      <c r="CU16" s="217"/>
      <c r="CV16" s="217"/>
      <c r="CW16" s="217"/>
      <c r="CX16" s="217"/>
      <c r="CY16" s="279"/>
      <c r="CZ16" s="282" t="s">
        <v>202</v>
      </c>
      <c r="DA16" s="282"/>
      <c r="DB16" s="282"/>
      <c r="DC16" s="282"/>
      <c r="DD16" s="288" t="s">
        <v>202</v>
      </c>
      <c r="DE16" s="217"/>
      <c r="DF16" s="217"/>
      <c r="DG16" s="217"/>
      <c r="DH16" s="217"/>
      <c r="DI16" s="217"/>
      <c r="DJ16" s="217"/>
      <c r="DK16" s="217"/>
      <c r="DL16" s="217"/>
      <c r="DM16" s="217"/>
      <c r="DN16" s="217"/>
      <c r="DO16" s="217"/>
      <c r="DP16" s="279"/>
      <c r="DQ16" s="288" t="s">
        <v>202</v>
      </c>
      <c r="DR16" s="217"/>
      <c r="DS16" s="217"/>
      <c r="DT16" s="217"/>
      <c r="DU16" s="217"/>
      <c r="DV16" s="217"/>
      <c r="DW16" s="217"/>
      <c r="DX16" s="217"/>
      <c r="DY16" s="217"/>
      <c r="DZ16" s="217"/>
      <c r="EA16" s="217"/>
      <c r="EB16" s="217"/>
      <c r="EC16" s="326"/>
    </row>
    <row r="17" spans="2:133" ht="11.25" customHeight="1">
      <c r="B17" s="261" t="s">
        <v>360</v>
      </c>
      <c r="C17" s="1"/>
      <c r="D17" s="1"/>
      <c r="E17" s="1"/>
      <c r="F17" s="1"/>
      <c r="G17" s="1"/>
      <c r="H17" s="1"/>
      <c r="I17" s="1"/>
      <c r="J17" s="1"/>
      <c r="K17" s="1"/>
      <c r="L17" s="1"/>
      <c r="M17" s="1"/>
      <c r="N17" s="1"/>
      <c r="O17" s="1"/>
      <c r="P17" s="1"/>
      <c r="Q17" s="269"/>
      <c r="R17" s="274">
        <v>5075</v>
      </c>
      <c r="S17" s="217"/>
      <c r="T17" s="217"/>
      <c r="U17" s="217"/>
      <c r="V17" s="217"/>
      <c r="W17" s="217"/>
      <c r="X17" s="217"/>
      <c r="Y17" s="279"/>
      <c r="Z17" s="282">
        <v>0.1</v>
      </c>
      <c r="AA17" s="282"/>
      <c r="AB17" s="282"/>
      <c r="AC17" s="282"/>
      <c r="AD17" s="287">
        <v>5075</v>
      </c>
      <c r="AE17" s="287"/>
      <c r="AF17" s="287"/>
      <c r="AG17" s="287"/>
      <c r="AH17" s="287"/>
      <c r="AI17" s="287"/>
      <c r="AJ17" s="287"/>
      <c r="AK17" s="287"/>
      <c r="AL17" s="283">
        <v>0.2</v>
      </c>
      <c r="AM17" s="238"/>
      <c r="AN17" s="238"/>
      <c r="AO17" s="296"/>
      <c r="AP17" s="261" t="s">
        <v>361</v>
      </c>
      <c r="AQ17" s="1"/>
      <c r="AR17" s="1"/>
      <c r="AS17" s="1"/>
      <c r="AT17" s="1"/>
      <c r="AU17" s="1"/>
      <c r="AV17" s="1"/>
      <c r="AW17" s="1"/>
      <c r="AX17" s="1"/>
      <c r="AY17" s="1"/>
      <c r="AZ17" s="1"/>
      <c r="BA17" s="1"/>
      <c r="BB17" s="1"/>
      <c r="BC17" s="1"/>
      <c r="BD17" s="1"/>
      <c r="BE17" s="1"/>
      <c r="BF17" s="269"/>
      <c r="BG17" s="274" t="s">
        <v>202</v>
      </c>
      <c r="BH17" s="217"/>
      <c r="BI17" s="217"/>
      <c r="BJ17" s="217"/>
      <c r="BK17" s="217"/>
      <c r="BL17" s="217"/>
      <c r="BM17" s="217"/>
      <c r="BN17" s="279"/>
      <c r="BO17" s="282" t="s">
        <v>202</v>
      </c>
      <c r="BP17" s="282"/>
      <c r="BQ17" s="282"/>
      <c r="BR17" s="282"/>
      <c r="BS17" s="287" t="s">
        <v>202</v>
      </c>
      <c r="BT17" s="287"/>
      <c r="BU17" s="287"/>
      <c r="BV17" s="287"/>
      <c r="BW17" s="287"/>
      <c r="BX17" s="287"/>
      <c r="BY17" s="287"/>
      <c r="BZ17" s="287"/>
      <c r="CA17" s="287"/>
      <c r="CB17" s="325"/>
      <c r="CD17" s="261" t="s">
        <v>363</v>
      </c>
      <c r="CE17" s="1"/>
      <c r="CF17" s="1"/>
      <c r="CG17" s="1"/>
      <c r="CH17" s="1"/>
      <c r="CI17" s="1"/>
      <c r="CJ17" s="1"/>
      <c r="CK17" s="1"/>
      <c r="CL17" s="1"/>
      <c r="CM17" s="1"/>
      <c r="CN17" s="1"/>
      <c r="CO17" s="1"/>
      <c r="CP17" s="1"/>
      <c r="CQ17" s="269"/>
      <c r="CR17" s="274">
        <v>408756</v>
      </c>
      <c r="CS17" s="217"/>
      <c r="CT17" s="217"/>
      <c r="CU17" s="217"/>
      <c r="CV17" s="217"/>
      <c r="CW17" s="217"/>
      <c r="CX17" s="217"/>
      <c r="CY17" s="279"/>
      <c r="CZ17" s="282">
        <v>10.1</v>
      </c>
      <c r="DA17" s="282"/>
      <c r="DB17" s="282"/>
      <c r="DC17" s="282"/>
      <c r="DD17" s="288" t="s">
        <v>202</v>
      </c>
      <c r="DE17" s="217"/>
      <c r="DF17" s="217"/>
      <c r="DG17" s="217"/>
      <c r="DH17" s="217"/>
      <c r="DI17" s="217"/>
      <c r="DJ17" s="217"/>
      <c r="DK17" s="217"/>
      <c r="DL17" s="217"/>
      <c r="DM17" s="217"/>
      <c r="DN17" s="217"/>
      <c r="DO17" s="217"/>
      <c r="DP17" s="279"/>
      <c r="DQ17" s="288">
        <v>408756</v>
      </c>
      <c r="DR17" s="217"/>
      <c r="DS17" s="217"/>
      <c r="DT17" s="217"/>
      <c r="DU17" s="217"/>
      <c r="DV17" s="217"/>
      <c r="DW17" s="217"/>
      <c r="DX17" s="217"/>
      <c r="DY17" s="217"/>
      <c r="DZ17" s="217"/>
      <c r="EA17" s="217"/>
      <c r="EB17" s="217"/>
      <c r="EC17" s="326"/>
    </row>
    <row r="18" spans="2:133" ht="11.25" customHeight="1">
      <c r="B18" s="261" t="s">
        <v>364</v>
      </c>
      <c r="C18" s="1"/>
      <c r="D18" s="1"/>
      <c r="E18" s="1"/>
      <c r="F18" s="1"/>
      <c r="G18" s="1"/>
      <c r="H18" s="1"/>
      <c r="I18" s="1"/>
      <c r="J18" s="1"/>
      <c r="K18" s="1"/>
      <c r="L18" s="1"/>
      <c r="M18" s="1"/>
      <c r="N18" s="1"/>
      <c r="O18" s="1"/>
      <c r="P18" s="1"/>
      <c r="Q18" s="269"/>
      <c r="R18" s="274">
        <v>5907</v>
      </c>
      <c r="S18" s="217"/>
      <c r="T18" s="217"/>
      <c r="U18" s="217"/>
      <c r="V18" s="217"/>
      <c r="W18" s="217"/>
      <c r="X18" s="217"/>
      <c r="Y18" s="279"/>
      <c r="Z18" s="282">
        <v>0.1</v>
      </c>
      <c r="AA18" s="282"/>
      <c r="AB18" s="282"/>
      <c r="AC18" s="282"/>
      <c r="AD18" s="287">
        <v>5907</v>
      </c>
      <c r="AE18" s="287"/>
      <c r="AF18" s="287"/>
      <c r="AG18" s="287"/>
      <c r="AH18" s="287"/>
      <c r="AI18" s="287"/>
      <c r="AJ18" s="287"/>
      <c r="AK18" s="287"/>
      <c r="AL18" s="283">
        <v>0.2</v>
      </c>
      <c r="AM18" s="238"/>
      <c r="AN18" s="238"/>
      <c r="AO18" s="296"/>
      <c r="AP18" s="261" t="s">
        <v>95</v>
      </c>
      <c r="AQ18" s="1"/>
      <c r="AR18" s="1"/>
      <c r="AS18" s="1"/>
      <c r="AT18" s="1"/>
      <c r="AU18" s="1"/>
      <c r="AV18" s="1"/>
      <c r="AW18" s="1"/>
      <c r="AX18" s="1"/>
      <c r="AY18" s="1"/>
      <c r="AZ18" s="1"/>
      <c r="BA18" s="1"/>
      <c r="BB18" s="1"/>
      <c r="BC18" s="1"/>
      <c r="BD18" s="1"/>
      <c r="BE18" s="1"/>
      <c r="BF18" s="269"/>
      <c r="BG18" s="274" t="s">
        <v>202</v>
      </c>
      <c r="BH18" s="217"/>
      <c r="BI18" s="217"/>
      <c r="BJ18" s="217"/>
      <c r="BK18" s="217"/>
      <c r="BL18" s="217"/>
      <c r="BM18" s="217"/>
      <c r="BN18" s="279"/>
      <c r="BO18" s="282" t="s">
        <v>202</v>
      </c>
      <c r="BP18" s="282"/>
      <c r="BQ18" s="282"/>
      <c r="BR18" s="282"/>
      <c r="BS18" s="287" t="s">
        <v>202</v>
      </c>
      <c r="BT18" s="287"/>
      <c r="BU18" s="287"/>
      <c r="BV18" s="287"/>
      <c r="BW18" s="287"/>
      <c r="BX18" s="287"/>
      <c r="BY18" s="287"/>
      <c r="BZ18" s="287"/>
      <c r="CA18" s="287"/>
      <c r="CB18" s="325"/>
      <c r="CD18" s="261" t="s">
        <v>365</v>
      </c>
      <c r="CE18" s="1"/>
      <c r="CF18" s="1"/>
      <c r="CG18" s="1"/>
      <c r="CH18" s="1"/>
      <c r="CI18" s="1"/>
      <c r="CJ18" s="1"/>
      <c r="CK18" s="1"/>
      <c r="CL18" s="1"/>
      <c r="CM18" s="1"/>
      <c r="CN18" s="1"/>
      <c r="CO18" s="1"/>
      <c r="CP18" s="1"/>
      <c r="CQ18" s="269"/>
      <c r="CR18" s="274" t="s">
        <v>202</v>
      </c>
      <c r="CS18" s="217"/>
      <c r="CT18" s="217"/>
      <c r="CU18" s="217"/>
      <c r="CV18" s="217"/>
      <c r="CW18" s="217"/>
      <c r="CX18" s="217"/>
      <c r="CY18" s="279"/>
      <c r="CZ18" s="282" t="s">
        <v>202</v>
      </c>
      <c r="DA18" s="282"/>
      <c r="DB18" s="282"/>
      <c r="DC18" s="282"/>
      <c r="DD18" s="288" t="s">
        <v>202</v>
      </c>
      <c r="DE18" s="217"/>
      <c r="DF18" s="217"/>
      <c r="DG18" s="217"/>
      <c r="DH18" s="217"/>
      <c r="DI18" s="217"/>
      <c r="DJ18" s="217"/>
      <c r="DK18" s="217"/>
      <c r="DL18" s="217"/>
      <c r="DM18" s="217"/>
      <c r="DN18" s="217"/>
      <c r="DO18" s="217"/>
      <c r="DP18" s="279"/>
      <c r="DQ18" s="288" t="s">
        <v>202</v>
      </c>
      <c r="DR18" s="217"/>
      <c r="DS18" s="217"/>
      <c r="DT18" s="217"/>
      <c r="DU18" s="217"/>
      <c r="DV18" s="217"/>
      <c r="DW18" s="217"/>
      <c r="DX18" s="217"/>
      <c r="DY18" s="217"/>
      <c r="DZ18" s="217"/>
      <c r="EA18" s="217"/>
      <c r="EB18" s="217"/>
      <c r="EC18" s="326"/>
    </row>
    <row r="19" spans="2:133" ht="11.25" customHeight="1">
      <c r="B19" s="261" t="s">
        <v>366</v>
      </c>
      <c r="C19" s="1"/>
      <c r="D19" s="1"/>
      <c r="E19" s="1"/>
      <c r="F19" s="1"/>
      <c r="G19" s="1"/>
      <c r="H19" s="1"/>
      <c r="I19" s="1"/>
      <c r="J19" s="1"/>
      <c r="K19" s="1"/>
      <c r="L19" s="1"/>
      <c r="M19" s="1"/>
      <c r="N19" s="1"/>
      <c r="O19" s="1"/>
      <c r="P19" s="1"/>
      <c r="Q19" s="269"/>
      <c r="R19" s="274">
        <v>5907</v>
      </c>
      <c r="S19" s="217"/>
      <c r="T19" s="217"/>
      <c r="U19" s="217"/>
      <c r="V19" s="217"/>
      <c r="W19" s="217"/>
      <c r="X19" s="217"/>
      <c r="Y19" s="279"/>
      <c r="Z19" s="282">
        <v>0.1</v>
      </c>
      <c r="AA19" s="282"/>
      <c r="AB19" s="282"/>
      <c r="AC19" s="282"/>
      <c r="AD19" s="287">
        <v>5907</v>
      </c>
      <c r="AE19" s="287"/>
      <c r="AF19" s="287"/>
      <c r="AG19" s="287"/>
      <c r="AH19" s="287"/>
      <c r="AI19" s="287"/>
      <c r="AJ19" s="287"/>
      <c r="AK19" s="287"/>
      <c r="AL19" s="283">
        <v>0.2</v>
      </c>
      <c r="AM19" s="238"/>
      <c r="AN19" s="238"/>
      <c r="AO19" s="296"/>
      <c r="AP19" s="261" t="s">
        <v>258</v>
      </c>
      <c r="AQ19" s="1"/>
      <c r="AR19" s="1"/>
      <c r="AS19" s="1"/>
      <c r="AT19" s="1"/>
      <c r="AU19" s="1"/>
      <c r="AV19" s="1"/>
      <c r="AW19" s="1"/>
      <c r="AX19" s="1"/>
      <c r="AY19" s="1"/>
      <c r="AZ19" s="1"/>
      <c r="BA19" s="1"/>
      <c r="BB19" s="1"/>
      <c r="BC19" s="1"/>
      <c r="BD19" s="1"/>
      <c r="BE19" s="1"/>
      <c r="BF19" s="269"/>
      <c r="BG19" s="274" t="s">
        <v>202</v>
      </c>
      <c r="BH19" s="217"/>
      <c r="BI19" s="217"/>
      <c r="BJ19" s="217"/>
      <c r="BK19" s="217"/>
      <c r="BL19" s="217"/>
      <c r="BM19" s="217"/>
      <c r="BN19" s="279"/>
      <c r="BO19" s="282" t="s">
        <v>202</v>
      </c>
      <c r="BP19" s="282"/>
      <c r="BQ19" s="282"/>
      <c r="BR19" s="282"/>
      <c r="BS19" s="287" t="s">
        <v>202</v>
      </c>
      <c r="BT19" s="287"/>
      <c r="BU19" s="287"/>
      <c r="BV19" s="287"/>
      <c r="BW19" s="287"/>
      <c r="BX19" s="287"/>
      <c r="BY19" s="287"/>
      <c r="BZ19" s="287"/>
      <c r="CA19" s="287"/>
      <c r="CB19" s="325"/>
      <c r="CD19" s="261" t="s">
        <v>367</v>
      </c>
      <c r="CE19" s="1"/>
      <c r="CF19" s="1"/>
      <c r="CG19" s="1"/>
      <c r="CH19" s="1"/>
      <c r="CI19" s="1"/>
      <c r="CJ19" s="1"/>
      <c r="CK19" s="1"/>
      <c r="CL19" s="1"/>
      <c r="CM19" s="1"/>
      <c r="CN19" s="1"/>
      <c r="CO19" s="1"/>
      <c r="CP19" s="1"/>
      <c r="CQ19" s="269"/>
      <c r="CR19" s="274" t="s">
        <v>202</v>
      </c>
      <c r="CS19" s="217"/>
      <c r="CT19" s="217"/>
      <c r="CU19" s="217"/>
      <c r="CV19" s="217"/>
      <c r="CW19" s="217"/>
      <c r="CX19" s="217"/>
      <c r="CY19" s="279"/>
      <c r="CZ19" s="282" t="s">
        <v>202</v>
      </c>
      <c r="DA19" s="282"/>
      <c r="DB19" s="282"/>
      <c r="DC19" s="282"/>
      <c r="DD19" s="288" t="s">
        <v>202</v>
      </c>
      <c r="DE19" s="217"/>
      <c r="DF19" s="217"/>
      <c r="DG19" s="217"/>
      <c r="DH19" s="217"/>
      <c r="DI19" s="217"/>
      <c r="DJ19" s="217"/>
      <c r="DK19" s="217"/>
      <c r="DL19" s="217"/>
      <c r="DM19" s="217"/>
      <c r="DN19" s="217"/>
      <c r="DO19" s="217"/>
      <c r="DP19" s="279"/>
      <c r="DQ19" s="288" t="s">
        <v>202</v>
      </c>
      <c r="DR19" s="217"/>
      <c r="DS19" s="217"/>
      <c r="DT19" s="217"/>
      <c r="DU19" s="217"/>
      <c r="DV19" s="217"/>
      <c r="DW19" s="217"/>
      <c r="DX19" s="217"/>
      <c r="DY19" s="217"/>
      <c r="DZ19" s="217"/>
      <c r="EA19" s="217"/>
      <c r="EB19" s="217"/>
      <c r="EC19" s="326"/>
    </row>
    <row r="20" spans="2:133" ht="11.25" customHeight="1">
      <c r="B20" s="262" t="s">
        <v>368</v>
      </c>
      <c r="C20" s="266"/>
      <c r="D20" s="266"/>
      <c r="E20" s="266"/>
      <c r="F20" s="266"/>
      <c r="G20" s="266"/>
      <c r="H20" s="266"/>
      <c r="I20" s="266"/>
      <c r="J20" s="266"/>
      <c r="K20" s="266"/>
      <c r="L20" s="266"/>
      <c r="M20" s="266"/>
      <c r="N20" s="266"/>
      <c r="O20" s="266"/>
      <c r="P20" s="266"/>
      <c r="Q20" s="270"/>
      <c r="R20" s="274" t="s">
        <v>202</v>
      </c>
      <c r="S20" s="217"/>
      <c r="T20" s="217"/>
      <c r="U20" s="217"/>
      <c r="V20" s="217"/>
      <c r="W20" s="217"/>
      <c r="X20" s="217"/>
      <c r="Y20" s="279"/>
      <c r="Z20" s="282" t="s">
        <v>202</v>
      </c>
      <c r="AA20" s="282"/>
      <c r="AB20" s="282"/>
      <c r="AC20" s="282"/>
      <c r="AD20" s="287" t="s">
        <v>202</v>
      </c>
      <c r="AE20" s="287"/>
      <c r="AF20" s="287"/>
      <c r="AG20" s="287"/>
      <c r="AH20" s="287"/>
      <c r="AI20" s="287"/>
      <c r="AJ20" s="287"/>
      <c r="AK20" s="287"/>
      <c r="AL20" s="283" t="s">
        <v>202</v>
      </c>
      <c r="AM20" s="238"/>
      <c r="AN20" s="238"/>
      <c r="AO20" s="296"/>
      <c r="AP20" s="261" t="s">
        <v>369</v>
      </c>
      <c r="AQ20" s="1"/>
      <c r="AR20" s="1"/>
      <c r="AS20" s="1"/>
      <c r="AT20" s="1"/>
      <c r="AU20" s="1"/>
      <c r="AV20" s="1"/>
      <c r="AW20" s="1"/>
      <c r="AX20" s="1"/>
      <c r="AY20" s="1"/>
      <c r="AZ20" s="1"/>
      <c r="BA20" s="1"/>
      <c r="BB20" s="1"/>
      <c r="BC20" s="1"/>
      <c r="BD20" s="1"/>
      <c r="BE20" s="1"/>
      <c r="BF20" s="269"/>
      <c r="BG20" s="274" t="s">
        <v>202</v>
      </c>
      <c r="BH20" s="217"/>
      <c r="BI20" s="217"/>
      <c r="BJ20" s="217"/>
      <c r="BK20" s="217"/>
      <c r="BL20" s="217"/>
      <c r="BM20" s="217"/>
      <c r="BN20" s="279"/>
      <c r="BO20" s="282" t="s">
        <v>202</v>
      </c>
      <c r="BP20" s="282"/>
      <c r="BQ20" s="282"/>
      <c r="BR20" s="282"/>
      <c r="BS20" s="287" t="s">
        <v>202</v>
      </c>
      <c r="BT20" s="287"/>
      <c r="BU20" s="287"/>
      <c r="BV20" s="287"/>
      <c r="BW20" s="287"/>
      <c r="BX20" s="287"/>
      <c r="BY20" s="287"/>
      <c r="BZ20" s="287"/>
      <c r="CA20" s="287"/>
      <c r="CB20" s="325"/>
      <c r="CD20" s="261" t="s">
        <v>195</v>
      </c>
      <c r="CE20" s="1"/>
      <c r="CF20" s="1"/>
      <c r="CG20" s="1"/>
      <c r="CH20" s="1"/>
      <c r="CI20" s="1"/>
      <c r="CJ20" s="1"/>
      <c r="CK20" s="1"/>
      <c r="CL20" s="1"/>
      <c r="CM20" s="1"/>
      <c r="CN20" s="1"/>
      <c r="CO20" s="1"/>
      <c r="CP20" s="1"/>
      <c r="CQ20" s="269"/>
      <c r="CR20" s="274">
        <v>4029320</v>
      </c>
      <c r="CS20" s="217"/>
      <c r="CT20" s="217"/>
      <c r="CU20" s="217"/>
      <c r="CV20" s="217"/>
      <c r="CW20" s="217"/>
      <c r="CX20" s="217"/>
      <c r="CY20" s="279"/>
      <c r="CZ20" s="282">
        <v>100</v>
      </c>
      <c r="DA20" s="282"/>
      <c r="DB20" s="282"/>
      <c r="DC20" s="282"/>
      <c r="DD20" s="288">
        <v>263431</v>
      </c>
      <c r="DE20" s="217"/>
      <c r="DF20" s="217"/>
      <c r="DG20" s="217"/>
      <c r="DH20" s="217"/>
      <c r="DI20" s="217"/>
      <c r="DJ20" s="217"/>
      <c r="DK20" s="217"/>
      <c r="DL20" s="217"/>
      <c r="DM20" s="217"/>
      <c r="DN20" s="217"/>
      <c r="DO20" s="217"/>
      <c r="DP20" s="279"/>
      <c r="DQ20" s="288">
        <v>2924430</v>
      </c>
      <c r="DR20" s="217"/>
      <c r="DS20" s="217"/>
      <c r="DT20" s="217"/>
      <c r="DU20" s="217"/>
      <c r="DV20" s="217"/>
      <c r="DW20" s="217"/>
      <c r="DX20" s="217"/>
      <c r="DY20" s="217"/>
      <c r="DZ20" s="217"/>
      <c r="EA20" s="217"/>
      <c r="EB20" s="217"/>
      <c r="EC20" s="326"/>
    </row>
    <row r="21" spans="2:133" ht="11.25" customHeight="1">
      <c r="B21" s="261" t="s">
        <v>344</v>
      </c>
      <c r="C21" s="1"/>
      <c r="D21" s="1"/>
      <c r="E21" s="1"/>
      <c r="F21" s="1"/>
      <c r="G21" s="1"/>
      <c r="H21" s="1"/>
      <c r="I21" s="1"/>
      <c r="J21" s="1"/>
      <c r="K21" s="1"/>
      <c r="L21" s="1"/>
      <c r="M21" s="1"/>
      <c r="N21" s="1"/>
      <c r="O21" s="1"/>
      <c r="P21" s="1"/>
      <c r="Q21" s="269"/>
      <c r="R21" s="274">
        <v>2028892</v>
      </c>
      <c r="S21" s="217"/>
      <c r="T21" s="217"/>
      <c r="U21" s="217"/>
      <c r="V21" s="217"/>
      <c r="W21" s="217"/>
      <c r="X21" s="217"/>
      <c r="Y21" s="279"/>
      <c r="Z21" s="282">
        <v>47.3</v>
      </c>
      <c r="AA21" s="282"/>
      <c r="AB21" s="282"/>
      <c r="AC21" s="282"/>
      <c r="AD21" s="287">
        <v>1716193</v>
      </c>
      <c r="AE21" s="287"/>
      <c r="AF21" s="287"/>
      <c r="AG21" s="287"/>
      <c r="AH21" s="287"/>
      <c r="AI21" s="287"/>
      <c r="AJ21" s="287"/>
      <c r="AK21" s="287"/>
      <c r="AL21" s="283">
        <v>68.099999999999994</v>
      </c>
      <c r="AM21" s="238"/>
      <c r="AN21" s="238"/>
      <c r="AO21" s="296"/>
      <c r="AP21" s="261" t="s">
        <v>371</v>
      </c>
      <c r="AQ21" s="300"/>
      <c r="AR21" s="300"/>
      <c r="AS21" s="300"/>
      <c r="AT21" s="300"/>
      <c r="AU21" s="300"/>
      <c r="AV21" s="300"/>
      <c r="AW21" s="300"/>
      <c r="AX21" s="300"/>
      <c r="AY21" s="300"/>
      <c r="AZ21" s="300"/>
      <c r="BA21" s="300"/>
      <c r="BB21" s="300"/>
      <c r="BC21" s="300"/>
      <c r="BD21" s="300"/>
      <c r="BE21" s="300"/>
      <c r="BF21" s="314"/>
      <c r="BG21" s="274" t="s">
        <v>202</v>
      </c>
      <c r="BH21" s="217"/>
      <c r="BI21" s="217"/>
      <c r="BJ21" s="217"/>
      <c r="BK21" s="217"/>
      <c r="BL21" s="217"/>
      <c r="BM21" s="217"/>
      <c r="BN21" s="279"/>
      <c r="BO21" s="282" t="s">
        <v>202</v>
      </c>
      <c r="BP21" s="282"/>
      <c r="BQ21" s="282"/>
      <c r="BR21" s="282"/>
      <c r="BS21" s="287" t="s">
        <v>202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298</v>
      </c>
      <c r="C22" s="1"/>
      <c r="D22" s="1"/>
      <c r="E22" s="1"/>
      <c r="F22" s="1"/>
      <c r="G22" s="1"/>
      <c r="H22" s="1"/>
      <c r="I22" s="1"/>
      <c r="J22" s="1"/>
      <c r="K22" s="1"/>
      <c r="L22" s="1"/>
      <c r="M22" s="1"/>
      <c r="N22" s="1"/>
      <c r="O22" s="1"/>
      <c r="P22" s="1"/>
      <c r="Q22" s="269"/>
      <c r="R22" s="274">
        <v>1716193</v>
      </c>
      <c r="S22" s="217"/>
      <c r="T22" s="217"/>
      <c r="U22" s="217"/>
      <c r="V22" s="217"/>
      <c r="W22" s="217"/>
      <c r="X22" s="217"/>
      <c r="Y22" s="279"/>
      <c r="Z22" s="282">
        <v>40</v>
      </c>
      <c r="AA22" s="282"/>
      <c r="AB22" s="282"/>
      <c r="AC22" s="282"/>
      <c r="AD22" s="287">
        <v>1716193</v>
      </c>
      <c r="AE22" s="287"/>
      <c r="AF22" s="287"/>
      <c r="AG22" s="287"/>
      <c r="AH22" s="287"/>
      <c r="AI22" s="287"/>
      <c r="AJ22" s="287"/>
      <c r="AK22" s="287"/>
      <c r="AL22" s="283">
        <v>68.099999999999994</v>
      </c>
      <c r="AM22" s="238"/>
      <c r="AN22" s="238"/>
      <c r="AO22" s="296"/>
      <c r="AP22" s="261" t="s">
        <v>372</v>
      </c>
      <c r="AQ22" s="300"/>
      <c r="AR22" s="300"/>
      <c r="AS22" s="300"/>
      <c r="AT22" s="300"/>
      <c r="AU22" s="300"/>
      <c r="AV22" s="300"/>
      <c r="AW22" s="300"/>
      <c r="AX22" s="300"/>
      <c r="AY22" s="300"/>
      <c r="AZ22" s="300"/>
      <c r="BA22" s="300"/>
      <c r="BB22" s="300"/>
      <c r="BC22" s="300"/>
      <c r="BD22" s="300"/>
      <c r="BE22" s="300"/>
      <c r="BF22" s="314"/>
      <c r="BG22" s="274" t="s">
        <v>202</v>
      </c>
      <c r="BH22" s="217"/>
      <c r="BI22" s="217"/>
      <c r="BJ22" s="217"/>
      <c r="BK22" s="217"/>
      <c r="BL22" s="217"/>
      <c r="BM22" s="217"/>
      <c r="BN22" s="279"/>
      <c r="BO22" s="282" t="s">
        <v>202</v>
      </c>
      <c r="BP22" s="282"/>
      <c r="BQ22" s="282"/>
      <c r="BR22" s="282"/>
      <c r="BS22" s="287" t="s">
        <v>202</v>
      </c>
      <c r="BT22" s="287"/>
      <c r="BU22" s="287"/>
      <c r="BV22" s="287"/>
      <c r="BW22" s="287"/>
      <c r="BX22" s="287"/>
      <c r="BY22" s="287"/>
      <c r="BZ22" s="287"/>
      <c r="CA22" s="287"/>
      <c r="CB22" s="325"/>
      <c r="CD22" s="182"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296</v>
      </c>
      <c r="C23" s="1"/>
      <c r="D23" s="1"/>
      <c r="E23" s="1"/>
      <c r="F23" s="1"/>
      <c r="G23" s="1"/>
      <c r="H23" s="1"/>
      <c r="I23" s="1"/>
      <c r="J23" s="1"/>
      <c r="K23" s="1"/>
      <c r="L23" s="1"/>
      <c r="M23" s="1"/>
      <c r="N23" s="1"/>
      <c r="O23" s="1"/>
      <c r="P23" s="1"/>
      <c r="Q23" s="269"/>
      <c r="R23" s="274">
        <v>312699</v>
      </c>
      <c r="S23" s="217"/>
      <c r="T23" s="217"/>
      <c r="U23" s="217"/>
      <c r="V23" s="217"/>
      <c r="W23" s="217"/>
      <c r="X23" s="217"/>
      <c r="Y23" s="279"/>
      <c r="Z23" s="282">
        <v>7.3</v>
      </c>
      <c r="AA23" s="282"/>
      <c r="AB23" s="282"/>
      <c r="AC23" s="282"/>
      <c r="AD23" s="287" t="s">
        <v>202</v>
      </c>
      <c r="AE23" s="287"/>
      <c r="AF23" s="287"/>
      <c r="AG23" s="287"/>
      <c r="AH23" s="287"/>
      <c r="AI23" s="287"/>
      <c r="AJ23" s="287"/>
      <c r="AK23" s="287"/>
      <c r="AL23" s="283" t="s">
        <v>202</v>
      </c>
      <c r="AM23" s="238"/>
      <c r="AN23" s="238"/>
      <c r="AO23" s="296"/>
      <c r="AP23" s="261" t="s">
        <v>116</v>
      </c>
      <c r="AQ23" s="300"/>
      <c r="AR23" s="300"/>
      <c r="AS23" s="300"/>
      <c r="AT23" s="300"/>
      <c r="AU23" s="300"/>
      <c r="AV23" s="300"/>
      <c r="AW23" s="300"/>
      <c r="AX23" s="300"/>
      <c r="AY23" s="300"/>
      <c r="AZ23" s="300"/>
      <c r="BA23" s="300"/>
      <c r="BB23" s="300"/>
      <c r="BC23" s="300"/>
      <c r="BD23" s="300"/>
      <c r="BE23" s="300"/>
      <c r="BF23" s="314"/>
      <c r="BG23" s="274" t="s">
        <v>202</v>
      </c>
      <c r="BH23" s="217"/>
      <c r="BI23" s="217"/>
      <c r="BJ23" s="217"/>
      <c r="BK23" s="217"/>
      <c r="BL23" s="217"/>
      <c r="BM23" s="217"/>
      <c r="BN23" s="279"/>
      <c r="BO23" s="282" t="s">
        <v>202</v>
      </c>
      <c r="BP23" s="282"/>
      <c r="BQ23" s="282"/>
      <c r="BR23" s="282"/>
      <c r="BS23" s="287" t="s">
        <v>202</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375</v>
      </c>
      <c r="DA23" s="139"/>
      <c r="DB23" s="139"/>
      <c r="DC23" s="144"/>
      <c r="DD23" s="182" t="s">
        <v>302</v>
      </c>
      <c r="DE23" s="139"/>
      <c r="DF23" s="139"/>
      <c r="DG23" s="139"/>
      <c r="DH23" s="139"/>
      <c r="DI23" s="139"/>
      <c r="DJ23" s="139"/>
      <c r="DK23" s="144"/>
      <c r="DL23" s="345" t="s">
        <v>378</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379</v>
      </c>
      <c r="C24" s="1"/>
      <c r="D24" s="1"/>
      <c r="E24" s="1"/>
      <c r="F24" s="1"/>
      <c r="G24" s="1"/>
      <c r="H24" s="1"/>
      <c r="I24" s="1"/>
      <c r="J24" s="1"/>
      <c r="K24" s="1"/>
      <c r="L24" s="1"/>
      <c r="M24" s="1"/>
      <c r="N24" s="1"/>
      <c r="O24" s="1"/>
      <c r="P24" s="1"/>
      <c r="Q24" s="269"/>
      <c r="R24" s="274" t="s">
        <v>202</v>
      </c>
      <c r="S24" s="217"/>
      <c r="T24" s="217"/>
      <c r="U24" s="217"/>
      <c r="V24" s="217"/>
      <c r="W24" s="217"/>
      <c r="X24" s="217"/>
      <c r="Y24" s="279"/>
      <c r="Z24" s="282" t="s">
        <v>202</v>
      </c>
      <c r="AA24" s="282"/>
      <c r="AB24" s="282"/>
      <c r="AC24" s="282"/>
      <c r="AD24" s="287" t="s">
        <v>202</v>
      </c>
      <c r="AE24" s="287"/>
      <c r="AF24" s="287"/>
      <c r="AG24" s="287"/>
      <c r="AH24" s="287"/>
      <c r="AI24" s="287"/>
      <c r="AJ24" s="287"/>
      <c r="AK24" s="287"/>
      <c r="AL24" s="283" t="s">
        <v>202</v>
      </c>
      <c r="AM24" s="238"/>
      <c r="AN24" s="238"/>
      <c r="AO24" s="296"/>
      <c r="AP24" s="261" t="s">
        <v>380</v>
      </c>
      <c r="AQ24" s="300"/>
      <c r="AR24" s="300"/>
      <c r="AS24" s="300"/>
      <c r="AT24" s="300"/>
      <c r="AU24" s="300"/>
      <c r="AV24" s="300"/>
      <c r="AW24" s="300"/>
      <c r="AX24" s="300"/>
      <c r="AY24" s="300"/>
      <c r="AZ24" s="300"/>
      <c r="BA24" s="300"/>
      <c r="BB24" s="300"/>
      <c r="BC24" s="300"/>
      <c r="BD24" s="300"/>
      <c r="BE24" s="300"/>
      <c r="BF24" s="314"/>
      <c r="BG24" s="274" t="s">
        <v>202</v>
      </c>
      <c r="BH24" s="217"/>
      <c r="BI24" s="217"/>
      <c r="BJ24" s="217"/>
      <c r="BK24" s="217"/>
      <c r="BL24" s="217"/>
      <c r="BM24" s="217"/>
      <c r="BN24" s="279"/>
      <c r="BO24" s="282" t="s">
        <v>202</v>
      </c>
      <c r="BP24" s="282"/>
      <c r="BQ24" s="282"/>
      <c r="BR24" s="282"/>
      <c r="BS24" s="287" t="s">
        <v>202</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1739236</v>
      </c>
      <c r="CS24" s="276"/>
      <c r="CT24" s="276"/>
      <c r="CU24" s="276"/>
      <c r="CV24" s="276"/>
      <c r="CW24" s="276"/>
      <c r="CX24" s="276"/>
      <c r="CY24" s="278"/>
      <c r="CZ24" s="291">
        <v>43.2</v>
      </c>
      <c r="DA24" s="293"/>
      <c r="DB24" s="293"/>
      <c r="DC24" s="337"/>
      <c r="DD24" s="341">
        <v>1323559</v>
      </c>
      <c r="DE24" s="276"/>
      <c r="DF24" s="276"/>
      <c r="DG24" s="276"/>
      <c r="DH24" s="276"/>
      <c r="DI24" s="276"/>
      <c r="DJ24" s="276"/>
      <c r="DK24" s="278"/>
      <c r="DL24" s="341">
        <v>1210013</v>
      </c>
      <c r="DM24" s="276"/>
      <c r="DN24" s="276"/>
      <c r="DO24" s="276"/>
      <c r="DP24" s="276"/>
      <c r="DQ24" s="276"/>
      <c r="DR24" s="276"/>
      <c r="DS24" s="276"/>
      <c r="DT24" s="276"/>
      <c r="DU24" s="276"/>
      <c r="DV24" s="278"/>
      <c r="DW24" s="291">
        <v>47.5</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2807402</v>
      </c>
      <c r="S25" s="217"/>
      <c r="T25" s="217"/>
      <c r="U25" s="217"/>
      <c r="V25" s="217"/>
      <c r="W25" s="217"/>
      <c r="X25" s="217"/>
      <c r="Y25" s="279"/>
      <c r="Z25" s="282">
        <v>65.5</v>
      </c>
      <c r="AA25" s="282"/>
      <c r="AB25" s="282"/>
      <c r="AC25" s="282"/>
      <c r="AD25" s="287">
        <v>2494703</v>
      </c>
      <c r="AE25" s="287"/>
      <c r="AF25" s="287"/>
      <c r="AG25" s="287"/>
      <c r="AH25" s="287"/>
      <c r="AI25" s="287"/>
      <c r="AJ25" s="287"/>
      <c r="AK25" s="287"/>
      <c r="AL25" s="283">
        <v>99</v>
      </c>
      <c r="AM25" s="238"/>
      <c r="AN25" s="238"/>
      <c r="AO25" s="296"/>
      <c r="AP25" s="261" t="s">
        <v>275</v>
      </c>
      <c r="AQ25" s="300"/>
      <c r="AR25" s="300"/>
      <c r="AS25" s="300"/>
      <c r="AT25" s="300"/>
      <c r="AU25" s="300"/>
      <c r="AV25" s="300"/>
      <c r="AW25" s="300"/>
      <c r="AX25" s="300"/>
      <c r="AY25" s="300"/>
      <c r="AZ25" s="300"/>
      <c r="BA25" s="300"/>
      <c r="BB25" s="300"/>
      <c r="BC25" s="300"/>
      <c r="BD25" s="300"/>
      <c r="BE25" s="300"/>
      <c r="BF25" s="314"/>
      <c r="BG25" s="274" t="s">
        <v>202</v>
      </c>
      <c r="BH25" s="217"/>
      <c r="BI25" s="217"/>
      <c r="BJ25" s="217"/>
      <c r="BK25" s="217"/>
      <c r="BL25" s="217"/>
      <c r="BM25" s="217"/>
      <c r="BN25" s="279"/>
      <c r="BO25" s="282" t="s">
        <v>202</v>
      </c>
      <c r="BP25" s="282"/>
      <c r="BQ25" s="282"/>
      <c r="BR25" s="282"/>
      <c r="BS25" s="287" t="s">
        <v>202</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884051</v>
      </c>
      <c r="CS25" s="313"/>
      <c r="CT25" s="313"/>
      <c r="CU25" s="313"/>
      <c r="CV25" s="313"/>
      <c r="CW25" s="313"/>
      <c r="CX25" s="313"/>
      <c r="CY25" s="332"/>
      <c r="CZ25" s="283">
        <v>21.9</v>
      </c>
      <c r="DA25" s="335"/>
      <c r="DB25" s="335"/>
      <c r="DC25" s="338"/>
      <c r="DD25" s="288">
        <v>801945</v>
      </c>
      <c r="DE25" s="313"/>
      <c r="DF25" s="313"/>
      <c r="DG25" s="313"/>
      <c r="DH25" s="313"/>
      <c r="DI25" s="313"/>
      <c r="DJ25" s="313"/>
      <c r="DK25" s="332"/>
      <c r="DL25" s="288">
        <v>694592</v>
      </c>
      <c r="DM25" s="313"/>
      <c r="DN25" s="313"/>
      <c r="DO25" s="313"/>
      <c r="DP25" s="313"/>
      <c r="DQ25" s="313"/>
      <c r="DR25" s="313"/>
      <c r="DS25" s="313"/>
      <c r="DT25" s="313"/>
      <c r="DU25" s="313"/>
      <c r="DV25" s="332"/>
      <c r="DW25" s="283">
        <v>27.3</v>
      </c>
      <c r="DX25" s="335"/>
      <c r="DY25" s="335"/>
      <c r="DZ25" s="335"/>
      <c r="EA25" s="335"/>
      <c r="EB25" s="335"/>
      <c r="EC25" s="360"/>
    </row>
    <row r="26" spans="2:133" ht="11.25" customHeight="1">
      <c r="B26" s="261" t="s">
        <v>384</v>
      </c>
      <c r="C26" s="1"/>
      <c r="D26" s="1"/>
      <c r="E26" s="1"/>
      <c r="F26" s="1"/>
      <c r="G26" s="1"/>
      <c r="H26" s="1"/>
      <c r="I26" s="1"/>
      <c r="J26" s="1"/>
      <c r="K26" s="1"/>
      <c r="L26" s="1"/>
      <c r="M26" s="1"/>
      <c r="N26" s="1"/>
      <c r="O26" s="1"/>
      <c r="P26" s="1"/>
      <c r="Q26" s="269"/>
      <c r="R26" s="274" t="s">
        <v>202</v>
      </c>
      <c r="S26" s="217"/>
      <c r="T26" s="217"/>
      <c r="U26" s="217"/>
      <c r="V26" s="217"/>
      <c r="W26" s="217"/>
      <c r="X26" s="217"/>
      <c r="Y26" s="279"/>
      <c r="Z26" s="282" t="s">
        <v>202</v>
      </c>
      <c r="AA26" s="282"/>
      <c r="AB26" s="282"/>
      <c r="AC26" s="282"/>
      <c r="AD26" s="287" t="s">
        <v>202</v>
      </c>
      <c r="AE26" s="287"/>
      <c r="AF26" s="287"/>
      <c r="AG26" s="287"/>
      <c r="AH26" s="287"/>
      <c r="AI26" s="287"/>
      <c r="AJ26" s="287"/>
      <c r="AK26" s="287"/>
      <c r="AL26" s="283" t="s">
        <v>202</v>
      </c>
      <c r="AM26" s="238"/>
      <c r="AN26" s="238"/>
      <c r="AO26" s="296"/>
      <c r="AP26" s="261" t="s">
        <v>386</v>
      </c>
      <c r="AQ26" s="300"/>
      <c r="AR26" s="300"/>
      <c r="AS26" s="300"/>
      <c r="AT26" s="300"/>
      <c r="AU26" s="300"/>
      <c r="AV26" s="300"/>
      <c r="AW26" s="300"/>
      <c r="AX26" s="300"/>
      <c r="AY26" s="300"/>
      <c r="AZ26" s="300"/>
      <c r="BA26" s="300"/>
      <c r="BB26" s="300"/>
      <c r="BC26" s="300"/>
      <c r="BD26" s="300"/>
      <c r="BE26" s="300"/>
      <c r="BF26" s="314"/>
      <c r="BG26" s="274" t="s">
        <v>202</v>
      </c>
      <c r="BH26" s="217"/>
      <c r="BI26" s="217"/>
      <c r="BJ26" s="217"/>
      <c r="BK26" s="217"/>
      <c r="BL26" s="217"/>
      <c r="BM26" s="217"/>
      <c r="BN26" s="279"/>
      <c r="BO26" s="282" t="s">
        <v>202</v>
      </c>
      <c r="BP26" s="282"/>
      <c r="BQ26" s="282"/>
      <c r="BR26" s="282"/>
      <c r="BS26" s="287" t="s">
        <v>202</v>
      </c>
      <c r="BT26" s="287"/>
      <c r="BU26" s="287"/>
      <c r="BV26" s="287"/>
      <c r="BW26" s="287"/>
      <c r="BX26" s="287"/>
      <c r="BY26" s="287"/>
      <c r="BZ26" s="287"/>
      <c r="CA26" s="287"/>
      <c r="CB26" s="325"/>
      <c r="CD26" s="261" t="s">
        <v>123</v>
      </c>
      <c r="CE26" s="1"/>
      <c r="CF26" s="1"/>
      <c r="CG26" s="1"/>
      <c r="CH26" s="1"/>
      <c r="CI26" s="1"/>
      <c r="CJ26" s="1"/>
      <c r="CK26" s="1"/>
      <c r="CL26" s="1"/>
      <c r="CM26" s="1"/>
      <c r="CN26" s="1"/>
      <c r="CO26" s="1"/>
      <c r="CP26" s="1"/>
      <c r="CQ26" s="269"/>
      <c r="CR26" s="274">
        <v>560654</v>
      </c>
      <c r="CS26" s="217"/>
      <c r="CT26" s="217"/>
      <c r="CU26" s="217"/>
      <c r="CV26" s="217"/>
      <c r="CW26" s="217"/>
      <c r="CX26" s="217"/>
      <c r="CY26" s="279"/>
      <c r="CZ26" s="283">
        <v>13.9</v>
      </c>
      <c r="DA26" s="335"/>
      <c r="DB26" s="335"/>
      <c r="DC26" s="338"/>
      <c r="DD26" s="288">
        <v>493817</v>
      </c>
      <c r="DE26" s="217"/>
      <c r="DF26" s="217"/>
      <c r="DG26" s="217"/>
      <c r="DH26" s="217"/>
      <c r="DI26" s="217"/>
      <c r="DJ26" s="217"/>
      <c r="DK26" s="279"/>
      <c r="DL26" s="288" t="s">
        <v>202</v>
      </c>
      <c r="DM26" s="217"/>
      <c r="DN26" s="217"/>
      <c r="DO26" s="217"/>
      <c r="DP26" s="217"/>
      <c r="DQ26" s="217"/>
      <c r="DR26" s="217"/>
      <c r="DS26" s="217"/>
      <c r="DT26" s="217"/>
      <c r="DU26" s="217"/>
      <c r="DV26" s="279"/>
      <c r="DW26" s="283" t="s">
        <v>202</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52248</v>
      </c>
      <c r="S27" s="217"/>
      <c r="T27" s="217"/>
      <c r="U27" s="217"/>
      <c r="V27" s="217"/>
      <c r="W27" s="217"/>
      <c r="X27" s="217"/>
      <c r="Y27" s="279"/>
      <c r="Z27" s="282">
        <v>1.2</v>
      </c>
      <c r="AA27" s="282"/>
      <c r="AB27" s="282"/>
      <c r="AC27" s="282"/>
      <c r="AD27" s="287">
        <v>18170</v>
      </c>
      <c r="AE27" s="287"/>
      <c r="AF27" s="287"/>
      <c r="AG27" s="287"/>
      <c r="AH27" s="287"/>
      <c r="AI27" s="287"/>
      <c r="AJ27" s="287"/>
      <c r="AK27" s="287"/>
      <c r="AL27" s="283">
        <v>0.7</v>
      </c>
      <c r="AM27" s="238"/>
      <c r="AN27" s="238"/>
      <c r="AO27" s="296"/>
      <c r="AP27" s="261" t="s">
        <v>388</v>
      </c>
      <c r="AQ27" s="1"/>
      <c r="AR27" s="1"/>
      <c r="AS27" s="1"/>
      <c r="AT27" s="1"/>
      <c r="AU27" s="1"/>
      <c r="AV27" s="1"/>
      <c r="AW27" s="1"/>
      <c r="AX27" s="1"/>
      <c r="AY27" s="1"/>
      <c r="AZ27" s="1"/>
      <c r="BA27" s="1"/>
      <c r="BB27" s="1"/>
      <c r="BC27" s="1"/>
      <c r="BD27" s="1"/>
      <c r="BE27" s="1"/>
      <c r="BF27" s="269"/>
      <c r="BG27" s="274">
        <v>595615</v>
      </c>
      <c r="BH27" s="217"/>
      <c r="BI27" s="217"/>
      <c r="BJ27" s="217"/>
      <c r="BK27" s="217"/>
      <c r="BL27" s="217"/>
      <c r="BM27" s="217"/>
      <c r="BN27" s="279"/>
      <c r="BO27" s="282">
        <v>100</v>
      </c>
      <c r="BP27" s="282"/>
      <c r="BQ27" s="282"/>
      <c r="BR27" s="282"/>
      <c r="BS27" s="287" t="s">
        <v>202</v>
      </c>
      <c r="BT27" s="287"/>
      <c r="BU27" s="287"/>
      <c r="BV27" s="287"/>
      <c r="BW27" s="287"/>
      <c r="BX27" s="287"/>
      <c r="BY27" s="287"/>
      <c r="BZ27" s="287"/>
      <c r="CA27" s="287"/>
      <c r="CB27" s="325"/>
      <c r="CD27" s="261" t="s">
        <v>225</v>
      </c>
      <c r="CE27" s="1"/>
      <c r="CF27" s="1"/>
      <c r="CG27" s="1"/>
      <c r="CH27" s="1"/>
      <c r="CI27" s="1"/>
      <c r="CJ27" s="1"/>
      <c r="CK27" s="1"/>
      <c r="CL27" s="1"/>
      <c r="CM27" s="1"/>
      <c r="CN27" s="1"/>
      <c r="CO27" s="1"/>
      <c r="CP27" s="1"/>
      <c r="CQ27" s="269"/>
      <c r="CR27" s="274">
        <v>446429</v>
      </c>
      <c r="CS27" s="313"/>
      <c r="CT27" s="313"/>
      <c r="CU27" s="313"/>
      <c r="CV27" s="313"/>
      <c r="CW27" s="313"/>
      <c r="CX27" s="313"/>
      <c r="CY27" s="332"/>
      <c r="CZ27" s="283">
        <v>11.1</v>
      </c>
      <c r="DA27" s="335"/>
      <c r="DB27" s="335"/>
      <c r="DC27" s="338"/>
      <c r="DD27" s="288">
        <v>112858</v>
      </c>
      <c r="DE27" s="313"/>
      <c r="DF27" s="313"/>
      <c r="DG27" s="313"/>
      <c r="DH27" s="313"/>
      <c r="DI27" s="313"/>
      <c r="DJ27" s="313"/>
      <c r="DK27" s="332"/>
      <c r="DL27" s="288">
        <v>106665</v>
      </c>
      <c r="DM27" s="313"/>
      <c r="DN27" s="313"/>
      <c r="DO27" s="313"/>
      <c r="DP27" s="313"/>
      <c r="DQ27" s="313"/>
      <c r="DR27" s="313"/>
      <c r="DS27" s="313"/>
      <c r="DT27" s="313"/>
      <c r="DU27" s="313"/>
      <c r="DV27" s="332"/>
      <c r="DW27" s="283">
        <v>4.2</v>
      </c>
      <c r="DX27" s="335"/>
      <c r="DY27" s="335"/>
      <c r="DZ27" s="335"/>
      <c r="EA27" s="335"/>
      <c r="EB27" s="335"/>
      <c r="EC27" s="360"/>
    </row>
    <row r="28" spans="2:133" ht="11.25" customHeight="1">
      <c r="B28" s="261" t="s">
        <v>315</v>
      </c>
      <c r="C28" s="1"/>
      <c r="D28" s="1"/>
      <c r="E28" s="1"/>
      <c r="F28" s="1"/>
      <c r="G28" s="1"/>
      <c r="H28" s="1"/>
      <c r="I28" s="1"/>
      <c r="J28" s="1"/>
      <c r="K28" s="1"/>
      <c r="L28" s="1"/>
      <c r="M28" s="1"/>
      <c r="N28" s="1"/>
      <c r="O28" s="1"/>
      <c r="P28" s="1"/>
      <c r="Q28" s="269"/>
      <c r="R28" s="274">
        <v>38533</v>
      </c>
      <c r="S28" s="217"/>
      <c r="T28" s="217"/>
      <c r="U28" s="217"/>
      <c r="V28" s="217"/>
      <c r="W28" s="217"/>
      <c r="X28" s="217"/>
      <c r="Y28" s="279"/>
      <c r="Z28" s="282">
        <v>0.9</v>
      </c>
      <c r="AA28" s="282"/>
      <c r="AB28" s="282"/>
      <c r="AC28" s="282"/>
      <c r="AD28" s="287">
        <v>4108</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382</v>
      </c>
      <c r="CE28" s="1"/>
      <c r="CF28" s="1"/>
      <c r="CG28" s="1"/>
      <c r="CH28" s="1"/>
      <c r="CI28" s="1"/>
      <c r="CJ28" s="1"/>
      <c r="CK28" s="1"/>
      <c r="CL28" s="1"/>
      <c r="CM28" s="1"/>
      <c r="CN28" s="1"/>
      <c r="CO28" s="1"/>
      <c r="CP28" s="1"/>
      <c r="CQ28" s="269"/>
      <c r="CR28" s="274">
        <v>408756</v>
      </c>
      <c r="CS28" s="217"/>
      <c r="CT28" s="217"/>
      <c r="CU28" s="217"/>
      <c r="CV28" s="217"/>
      <c r="CW28" s="217"/>
      <c r="CX28" s="217"/>
      <c r="CY28" s="279"/>
      <c r="CZ28" s="283">
        <v>10.1</v>
      </c>
      <c r="DA28" s="335"/>
      <c r="DB28" s="335"/>
      <c r="DC28" s="338"/>
      <c r="DD28" s="288">
        <v>408756</v>
      </c>
      <c r="DE28" s="217"/>
      <c r="DF28" s="217"/>
      <c r="DG28" s="217"/>
      <c r="DH28" s="217"/>
      <c r="DI28" s="217"/>
      <c r="DJ28" s="217"/>
      <c r="DK28" s="279"/>
      <c r="DL28" s="288">
        <v>408756</v>
      </c>
      <c r="DM28" s="217"/>
      <c r="DN28" s="217"/>
      <c r="DO28" s="217"/>
      <c r="DP28" s="217"/>
      <c r="DQ28" s="217"/>
      <c r="DR28" s="217"/>
      <c r="DS28" s="217"/>
      <c r="DT28" s="217"/>
      <c r="DU28" s="217"/>
      <c r="DV28" s="279"/>
      <c r="DW28" s="283">
        <v>16</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18054</v>
      </c>
      <c r="S29" s="217"/>
      <c r="T29" s="217"/>
      <c r="U29" s="217"/>
      <c r="V29" s="217"/>
      <c r="W29" s="217"/>
      <c r="X29" s="217"/>
      <c r="Y29" s="279"/>
      <c r="Z29" s="282">
        <v>0.4</v>
      </c>
      <c r="AA29" s="282"/>
      <c r="AB29" s="282"/>
      <c r="AC29" s="282"/>
      <c r="AD29" s="287" t="s">
        <v>202</v>
      </c>
      <c r="AE29" s="287"/>
      <c r="AF29" s="287"/>
      <c r="AG29" s="287"/>
      <c r="AH29" s="287"/>
      <c r="AI29" s="287"/>
      <c r="AJ29" s="287"/>
      <c r="AK29" s="287"/>
      <c r="AL29" s="283" t="s">
        <v>202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175</v>
      </c>
      <c r="CE29" s="41"/>
      <c r="CF29" s="261" t="s">
        <v>24</v>
      </c>
      <c r="CG29" s="1"/>
      <c r="CH29" s="1"/>
      <c r="CI29" s="1"/>
      <c r="CJ29" s="1"/>
      <c r="CK29" s="1"/>
      <c r="CL29" s="1"/>
      <c r="CM29" s="1"/>
      <c r="CN29" s="1"/>
      <c r="CO29" s="1"/>
      <c r="CP29" s="1"/>
      <c r="CQ29" s="269"/>
      <c r="CR29" s="274">
        <v>408756</v>
      </c>
      <c r="CS29" s="313"/>
      <c r="CT29" s="313"/>
      <c r="CU29" s="313"/>
      <c r="CV29" s="313"/>
      <c r="CW29" s="313"/>
      <c r="CX29" s="313"/>
      <c r="CY29" s="332"/>
      <c r="CZ29" s="283">
        <v>10.1</v>
      </c>
      <c r="DA29" s="335"/>
      <c r="DB29" s="335"/>
      <c r="DC29" s="338"/>
      <c r="DD29" s="288">
        <v>408756</v>
      </c>
      <c r="DE29" s="313"/>
      <c r="DF29" s="313"/>
      <c r="DG29" s="313"/>
      <c r="DH29" s="313"/>
      <c r="DI29" s="313"/>
      <c r="DJ29" s="313"/>
      <c r="DK29" s="332"/>
      <c r="DL29" s="288">
        <v>408756</v>
      </c>
      <c r="DM29" s="313"/>
      <c r="DN29" s="313"/>
      <c r="DO29" s="313"/>
      <c r="DP29" s="313"/>
      <c r="DQ29" s="313"/>
      <c r="DR29" s="313"/>
      <c r="DS29" s="313"/>
      <c r="DT29" s="313"/>
      <c r="DU29" s="313"/>
      <c r="DV29" s="332"/>
      <c r="DW29" s="283">
        <v>16</v>
      </c>
      <c r="DX29" s="335"/>
      <c r="DY29" s="335"/>
      <c r="DZ29" s="335"/>
      <c r="EA29" s="335"/>
      <c r="EB29" s="335"/>
      <c r="EC29" s="360"/>
    </row>
    <row r="30" spans="2:133" ht="11.25" customHeight="1">
      <c r="B30" s="261" t="s">
        <v>345</v>
      </c>
      <c r="C30" s="1"/>
      <c r="D30" s="1"/>
      <c r="E30" s="1"/>
      <c r="F30" s="1"/>
      <c r="G30" s="1"/>
      <c r="H30" s="1"/>
      <c r="I30" s="1"/>
      <c r="J30" s="1"/>
      <c r="K30" s="1"/>
      <c r="L30" s="1"/>
      <c r="M30" s="1"/>
      <c r="N30" s="1"/>
      <c r="O30" s="1"/>
      <c r="P30" s="1"/>
      <c r="Q30" s="269"/>
      <c r="R30" s="274">
        <v>622492</v>
      </c>
      <c r="S30" s="217"/>
      <c r="T30" s="217"/>
      <c r="U30" s="217"/>
      <c r="V30" s="217"/>
      <c r="W30" s="217"/>
      <c r="X30" s="217"/>
      <c r="Y30" s="279"/>
      <c r="Z30" s="282">
        <v>14.5</v>
      </c>
      <c r="AA30" s="282"/>
      <c r="AB30" s="282"/>
      <c r="AC30" s="282"/>
      <c r="AD30" s="287" t="s">
        <v>202</v>
      </c>
      <c r="AE30" s="287"/>
      <c r="AF30" s="287"/>
      <c r="AG30" s="287"/>
      <c r="AH30" s="287"/>
      <c r="AI30" s="287"/>
      <c r="AJ30" s="287"/>
      <c r="AK30" s="287"/>
      <c r="AL30" s="283" t="s">
        <v>202</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390</v>
      </c>
      <c r="BH30" s="321"/>
      <c r="BI30" s="321"/>
      <c r="BJ30" s="321"/>
      <c r="BK30" s="321"/>
      <c r="BL30" s="321"/>
      <c r="BM30" s="321"/>
      <c r="BN30" s="321"/>
      <c r="BO30" s="321"/>
      <c r="BP30" s="321"/>
      <c r="BQ30" s="323"/>
      <c r="BR30" s="182" t="s">
        <v>391</v>
      </c>
      <c r="BS30" s="321"/>
      <c r="BT30" s="321"/>
      <c r="BU30" s="321"/>
      <c r="BV30" s="321"/>
      <c r="BW30" s="321"/>
      <c r="BX30" s="321"/>
      <c r="BY30" s="321"/>
      <c r="BZ30" s="321"/>
      <c r="CA30" s="321"/>
      <c r="CB30" s="323"/>
      <c r="CD30" s="134"/>
      <c r="CE30" s="42"/>
      <c r="CF30" s="261" t="s">
        <v>392</v>
      </c>
      <c r="CG30" s="1"/>
      <c r="CH30" s="1"/>
      <c r="CI30" s="1"/>
      <c r="CJ30" s="1"/>
      <c r="CK30" s="1"/>
      <c r="CL30" s="1"/>
      <c r="CM30" s="1"/>
      <c r="CN30" s="1"/>
      <c r="CO30" s="1"/>
      <c r="CP30" s="1"/>
      <c r="CQ30" s="269"/>
      <c r="CR30" s="274">
        <v>400252</v>
      </c>
      <c r="CS30" s="217"/>
      <c r="CT30" s="217"/>
      <c r="CU30" s="217"/>
      <c r="CV30" s="217"/>
      <c r="CW30" s="217"/>
      <c r="CX30" s="217"/>
      <c r="CY30" s="279"/>
      <c r="CZ30" s="283">
        <v>9.9</v>
      </c>
      <c r="DA30" s="335"/>
      <c r="DB30" s="335"/>
      <c r="DC30" s="338"/>
      <c r="DD30" s="288">
        <v>400252</v>
      </c>
      <c r="DE30" s="217"/>
      <c r="DF30" s="217"/>
      <c r="DG30" s="217"/>
      <c r="DH30" s="217"/>
      <c r="DI30" s="217"/>
      <c r="DJ30" s="217"/>
      <c r="DK30" s="279"/>
      <c r="DL30" s="288">
        <v>400252</v>
      </c>
      <c r="DM30" s="217"/>
      <c r="DN30" s="217"/>
      <c r="DO30" s="217"/>
      <c r="DP30" s="217"/>
      <c r="DQ30" s="217"/>
      <c r="DR30" s="217"/>
      <c r="DS30" s="217"/>
      <c r="DT30" s="217"/>
      <c r="DU30" s="217"/>
      <c r="DV30" s="279"/>
      <c r="DW30" s="283">
        <v>15.7</v>
      </c>
      <c r="DX30" s="335"/>
      <c r="DY30" s="335"/>
      <c r="DZ30" s="335"/>
      <c r="EA30" s="335"/>
      <c r="EB30" s="335"/>
      <c r="EC30" s="360"/>
    </row>
    <row r="31" spans="2:133" ht="11.25" customHeight="1">
      <c r="B31" s="262" t="s">
        <v>50</v>
      </c>
      <c r="C31" s="266"/>
      <c r="D31" s="266"/>
      <c r="E31" s="266"/>
      <c r="F31" s="266"/>
      <c r="G31" s="266"/>
      <c r="H31" s="266"/>
      <c r="I31" s="266"/>
      <c r="J31" s="266"/>
      <c r="K31" s="266"/>
      <c r="L31" s="266"/>
      <c r="M31" s="266"/>
      <c r="N31" s="266"/>
      <c r="O31" s="266"/>
      <c r="P31" s="266"/>
      <c r="Q31" s="270"/>
      <c r="R31" s="274" t="s">
        <v>202</v>
      </c>
      <c r="S31" s="217"/>
      <c r="T31" s="217"/>
      <c r="U31" s="217"/>
      <c r="V31" s="217"/>
      <c r="W31" s="217"/>
      <c r="X31" s="217"/>
      <c r="Y31" s="279"/>
      <c r="Z31" s="282" t="s">
        <v>202</v>
      </c>
      <c r="AA31" s="282"/>
      <c r="AB31" s="282"/>
      <c r="AC31" s="282"/>
      <c r="AD31" s="287" t="s">
        <v>202</v>
      </c>
      <c r="AE31" s="287"/>
      <c r="AF31" s="287"/>
      <c r="AG31" s="287"/>
      <c r="AH31" s="287"/>
      <c r="AI31" s="287"/>
      <c r="AJ31" s="287"/>
      <c r="AK31" s="287"/>
      <c r="AL31" s="283" t="s">
        <v>202</v>
      </c>
      <c r="AM31" s="238"/>
      <c r="AN31" s="238"/>
      <c r="AO31" s="296"/>
      <c r="AP31" s="163" t="s">
        <v>4</v>
      </c>
      <c r="AQ31" s="178"/>
      <c r="AR31" s="178"/>
      <c r="AS31" s="178"/>
      <c r="AT31" s="306" t="s">
        <v>393</v>
      </c>
      <c r="AU31" s="265"/>
      <c r="AV31" s="265"/>
      <c r="AW31" s="265"/>
      <c r="AX31" s="260" t="s">
        <v>276</v>
      </c>
      <c r="AY31" s="265"/>
      <c r="AZ31" s="265"/>
      <c r="BA31" s="265"/>
      <c r="BB31" s="265"/>
      <c r="BC31" s="265"/>
      <c r="BD31" s="265"/>
      <c r="BE31" s="265"/>
      <c r="BF31" s="268"/>
      <c r="BG31" s="318">
        <v>99.9</v>
      </c>
      <c r="BH31" s="322"/>
      <c r="BI31" s="322"/>
      <c r="BJ31" s="322"/>
      <c r="BK31" s="322"/>
      <c r="BL31" s="322"/>
      <c r="BM31" s="293">
        <v>99.6</v>
      </c>
      <c r="BN31" s="322"/>
      <c r="BO31" s="322"/>
      <c r="BP31" s="322"/>
      <c r="BQ31" s="324"/>
      <c r="BR31" s="318">
        <v>99.8</v>
      </c>
      <c r="BS31" s="322"/>
      <c r="BT31" s="322"/>
      <c r="BU31" s="322"/>
      <c r="BV31" s="322"/>
      <c r="BW31" s="322"/>
      <c r="BX31" s="293">
        <v>99.6</v>
      </c>
      <c r="BY31" s="322"/>
      <c r="BZ31" s="322"/>
      <c r="CA31" s="322"/>
      <c r="CB31" s="324"/>
      <c r="CD31" s="134"/>
      <c r="CE31" s="42"/>
      <c r="CF31" s="261" t="s">
        <v>317</v>
      </c>
      <c r="CG31" s="1"/>
      <c r="CH31" s="1"/>
      <c r="CI31" s="1"/>
      <c r="CJ31" s="1"/>
      <c r="CK31" s="1"/>
      <c r="CL31" s="1"/>
      <c r="CM31" s="1"/>
      <c r="CN31" s="1"/>
      <c r="CO31" s="1"/>
      <c r="CP31" s="1"/>
      <c r="CQ31" s="269"/>
      <c r="CR31" s="274">
        <v>8504</v>
      </c>
      <c r="CS31" s="313"/>
      <c r="CT31" s="313"/>
      <c r="CU31" s="313"/>
      <c r="CV31" s="313"/>
      <c r="CW31" s="313"/>
      <c r="CX31" s="313"/>
      <c r="CY31" s="332"/>
      <c r="CZ31" s="283">
        <v>0.2</v>
      </c>
      <c r="DA31" s="335"/>
      <c r="DB31" s="335"/>
      <c r="DC31" s="338"/>
      <c r="DD31" s="288">
        <v>8504</v>
      </c>
      <c r="DE31" s="313"/>
      <c r="DF31" s="313"/>
      <c r="DG31" s="313"/>
      <c r="DH31" s="313"/>
      <c r="DI31" s="313"/>
      <c r="DJ31" s="313"/>
      <c r="DK31" s="332"/>
      <c r="DL31" s="288">
        <v>8504</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394</v>
      </c>
      <c r="C32" s="1"/>
      <c r="D32" s="1"/>
      <c r="E32" s="1"/>
      <c r="F32" s="1"/>
      <c r="G32" s="1"/>
      <c r="H32" s="1"/>
      <c r="I32" s="1"/>
      <c r="J32" s="1"/>
      <c r="K32" s="1"/>
      <c r="L32" s="1"/>
      <c r="M32" s="1"/>
      <c r="N32" s="1"/>
      <c r="O32" s="1"/>
      <c r="P32" s="1"/>
      <c r="Q32" s="269"/>
      <c r="R32" s="274">
        <v>181355</v>
      </c>
      <c r="S32" s="217"/>
      <c r="T32" s="217"/>
      <c r="U32" s="217"/>
      <c r="V32" s="217"/>
      <c r="W32" s="217"/>
      <c r="X32" s="217"/>
      <c r="Y32" s="279"/>
      <c r="Z32" s="282">
        <v>4.2</v>
      </c>
      <c r="AA32" s="282"/>
      <c r="AB32" s="282"/>
      <c r="AC32" s="282"/>
      <c r="AD32" s="287" t="s">
        <v>202</v>
      </c>
      <c r="AE32" s="287"/>
      <c r="AF32" s="287"/>
      <c r="AG32" s="287"/>
      <c r="AH32" s="287"/>
      <c r="AI32" s="287"/>
      <c r="AJ32" s="287"/>
      <c r="AK32" s="287"/>
      <c r="AL32" s="283" t="s">
        <v>202</v>
      </c>
      <c r="AM32" s="238"/>
      <c r="AN32" s="238"/>
      <c r="AO32" s="296"/>
      <c r="AP32" s="299"/>
      <c r="AQ32" s="29"/>
      <c r="AR32" s="29"/>
      <c r="AS32" s="29"/>
      <c r="AT32" s="307"/>
      <c r="AU32" s="1" t="s">
        <v>251</v>
      </c>
      <c r="AX32" s="261" t="s">
        <v>293</v>
      </c>
      <c r="AY32" s="1"/>
      <c r="AZ32" s="1"/>
      <c r="BA32" s="1"/>
      <c r="BB32" s="1"/>
      <c r="BC32" s="1"/>
      <c r="BD32" s="1"/>
      <c r="BE32" s="1"/>
      <c r="BF32" s="269"/>
      <c r="BG32" s="319">
        <v>99.9</v>
      </c>
      <c r="BH32" s="313"/>
      <c r="BI32" s="313"/>
      <c r="BJ32" s="313"/>
      <c r="BK32" s="313"/>
      <c r="BL32" s="313"/>
      <c r="BM32" s="238">
        <v>99.9</v>
      </c>
      <c r="BN32" s="313"/>
      <c r="BO32" s="313"/>
      <c r="BP32" s="313"/>
      <c r="BQ32" s="316"/>
      <c r="BR32" s="319">
        <v>99.9</v>
      </c>
      <c r="BS32" s="313"/>
      <c r="BT32" s="313"/>
      <c r="BU32" s="313"/>
      <c r="BV32" s="313"/>
      <c r="BW32" s="313"/>
      <c r="BX32" s="238">
        <v>99.8</v>
      </c>
      <c r="BY32" s="313"/>
      <c r="BZ32" s="313"/>
      <c r="CA32" s="313"/>
      <c r="CB32" s="316"/>
      <c r="CD32" s="135"/>
      <c r="CE32" s="142"/>
      <c r="CF32" s="261" t="s">
        <v>395</v>
      </c>
      <c r="CG32" s="1"/>
      <c r="CH32" s="1"/>
      <c r="CI32" s="1"/>
      <c r="CJ32" s="1"/>
      <c r="CK32" s="1"/>
      <c r="CL32" s="1"/>
      <c r="CM32" s="1"/>
      <c r="CN32" s="1"/>
      <c r="CO32" s="1"/>
      <c r="CP32" s="1"/>
      <c r="CQ32" s="269"/>
      <c r="CR32" s="274" t="s">
        <v>202</v>
      </c>
      <c r="CS32" s="217"/>
      <c r="CT32" s="217"/>
      <c r="CU32" s="217"/>
      <c r="CV32" s="217"/>
      <c r="CW32" s="217"/>
      <c r="CX32" s="217"/>
      <c r="CY32" s="279"/>
      <c r="CZ32" s="283" t="s">
        <v>202</v>
      </c>
      <c r="DA32" s="335"/>
      <c r="DB32" s="335"/>
      <c r="DC32" s="338"/>
      <c r="DD32" s="288" t="s">
        <v>202</v>
      </c>
      <c r="DE32" s="217"/>
      <c r="DF32" s="217"/>
      <c r="DG32" s="217"/>
      <c r="DH32" s="217"/>
      <c r="DI32" s="217"/>
      <c r="DJ32" s="217"/>
      <c r="DK32" s="279"/>
      <c r="DL32" s="288" t="s">
        <v>202</v>
      </c>
      <c r="DM32" s="217"/>
      <c r="DN32" s="217"/>
      <c r="DO32" s="217"/>
      <c r="DP32" s="217"/>
      <c r="DQ32" s="217"/>
      <c r="DR32" s="217"/>
      <c r="DS32" s="217"/>
      <c r="DT32" s="217"/>
      <c r="DU32" s="217"/>
      <c r="DV32" s="279"/>
      <c r="DW32" s="283" t="s">
        <v>202</v>
      </c>
      <c r="DX32" s="335"/>
      <c r="DY32" s="335"/>
      <c r="DZ32" s="335"/>
      <c r="EA32" s="335"/>
      <c r="EB32" s="335"/>
      <c r="EC32" s="360"/>
    </row>
    <row r="33" spans="2:133" ht="11.25" customHeight="1">
      <c r="B33" s="261" t="s">
        <v>238</v>
      </c>
      <c r="C33" s="1"/>
      <c r="D33" s="1"/>
      <c r="E33" s="1"/>
      <c r="F33" s="1"/>
      <c r="G33" s="1"/>
      <c r="H33" s="1"/>
      <c r="I33" s="1"/>
      <c r="J33" s="1"/>
      <c r="K33" s="1"/>
      <c r="L33" s="1"/>
      <c r="M33" s="1"/>
      <c r="N33" s="1"/>
      <c r="O33" s="1"/>
      <c r="P33" s="1"/>
      <c r="Q33" s="269"/>
      <c r="R33" s="274">
        <v>4081</v>
      </c>
      <c r="S33" s="217"/>
      <c r="T33" s="217"/>
      <c r="U33" s="217"/>
      <c r="V33" s="217"/>
      <c r="W33" s="217"/>
      <c r="X33" s="217"/>
      <c r="Y33" s="279"/>
      <c r="Z33" s="282">
        <v>0.1</v>
      </c>
      <c r="AA33" s="282"/>
      <c r="AB33" s="282"/>
      <c r="AC33" s="282"/>
      <c r="AD33" s="287" t="s">
        <v>202</v>
      </c>
      <c r="AE33" s="287"/>
      <c r="AF33" s="287"/>
      <c r="AG33" s="287"/>
      <c r="AH33" s="287"/>
      <c r="AI33" s="287"/>
      <c r="AJ33" s="287"/>
      <c r="AK33" s="287"/>
      <c r="AL33" s="283" t="s">
        <v>202</v>
      </c>
      <c r="AM33" s="238"/>
      <c r="AN33" s="238"/>
      <c r="AO33" s="296"/>
      <c r="AP33" s="177"/>
      <c r="AQ33" s="179"/>
      <c r="AR33" s="179"/>
      <c r="AS33" s="179"/>
      <c r="AT33" s="308"/>
      <c r="AU33" s="267"/>
      <c r="AV33" s="267"/>
      <c r="AW33" s="267"/>
      <c r="AX33" s="263" t="s">
        <v>160</v>
      </c>
      <c r="AY33" s="267"/>
      <c r="AZ33" s="267"/>
      <c r="BA33" s="267"/>
      <c r="BB33" s="267"/>
      <c r="BC33" s="267"/>
      <c r="BD33" s="267"/>
      <c r="BE33" s="267"/>
      <c r="BF33" s="271"/>
      <c r="BG33" s="320">
        <v>99.9</v>
      </c>
      <c r="BH33" s="312"/>
      <c r="BI33" s="312"/>
      <c r="BJ33" s="312"/>
      <c r="BK33" s="312"/>
      <c r="BL33" s="312"/>
      <c r="BM33" s="294">
        <v>99.3</v>
      </c>
      <c r="BN33" s="312"/>
      <c r="BO33" s="312"/>
      <c r="BP33" s="312"/>
      <c r="BQ33" s="317"/>
      <c r="BR33" s="320">
        <v>99.7</v>
      </c>
      <c r="BS33" s="312"/>
      <c r="BT33" s="312"/>
      <c r="BU33" s="312"/>
      <c r="BV33" s="312"/>
      <c r="BW33" s="312"/>
      <c r="BX33" s="294">
        <v>99.2</v>
      </c>
      <c r="BY33" s="312"/>
      <c r="BZ33" s="312"/>
      <c r="CA33" s="312"/>
      <c r="CB33" s="317"/>
      <c r="CD33" s="261" t="s">
        <v>397</v>
      </c>
      <c r="CE33" s="1"/>
      <c r="CF33" s="1"/>
      <c r="CG33" s="1"/>
      <c r="CH33" s="1"/>
      <c r="CI33" s="1"/>
      <c r="CJ33" s="1"/>
      <c r="CK33" s="1"/>
      <c r="CL33" s="1"/>
      <c r="CM33" s="1"/>
      <c r="CN33" s="1"/>
      <c r="CO33" s="1"/>
      <c r="CP33" s="1"/>
      <c r="CQ33" s="269"/>
      <c r="CR33" s="274">
        <v>2026653</v>
      </c>
      <c r="CS33" s="313"/>
      <c r="CT33" s="313"/>
      <c r="CU33" s="313"/>
      <c r="CV33" s="313"/>
      <c r="CW33" s="313"/>
      <c r="CX33" s="313"/>
      <c r="CY33" s="332"/>
      <c r="CZ33" s="283">
        <v>50.3</v>
      </c>
      <c r="DA33" s="335"/>
      <c r="DB33" s="335"/>
      <c r="DC33" s="338"/>
      <c r="DD33" s="288">
        <v>1550619</v>
      </c>
      <c r="DE33" s="313"/>
      <c r="DF33" s="313"/>
      <c r="DG33" s="313"/>
      <c r="DH33" s="313"/>
      <c r="DI33" s="313"/>
      <c r="DJ33" s="313"/>
      <c r="DK33" s="332"/>
      <c r="DL33" s="288">
        <v>1020539</v>
      </c>
      <c r="DM33" s="313"/>
      <c r="DN33" s="313"/>
      <c r="DO33" s="313"/>
      <c r="DP33" s="313"/>
      <c r="DQ33" s="313"/>
      <c r="DR33" s="313"/>
      <c r="DS33" s="313"/>
      <c r="DT33" s="313"/>
      <c r="DU33" s="313"/>
      <c r="DV33" s="332"/>
      <c r="DW33" s="283">
        <v>40.1</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31305</v>
      </c>
      <c r="S34" s="217"/>
      <c r="T34" s="217"/>
      <c r="U34" s="217"/>
      <c r="V34" s="217"/>
      <c r="W34" s="217"/>
      <c r="X34" s="217"/>
      <c r="Y34" s="279"/>
      <c r="Z34" s="282">
        <v>0.7</v>
      </c>
      <c r="AA34" s="282"/>
      <c r="AB34" s="282"/>
      <c r="AC34" s="282"/>
      <c r="AD34" s="287" t="s">
        <v>202</v>
      </c>
      <c r="AE34" s="287"/>
      <c r="AF34" s="287"/>
      <c r="AG34" s="287"/>
      <c r="AH34" s="287"/>
      <c r="AI34" s="287"/>
      <c r="AJ34" s="287"/>
      <c r="AK34" s="287"/>
      <c r="AL34" s="283" t="s">
        <v>202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400</v>
      </c>
      <c r="CE34" s="1"/>
      <c r="CF34" s="1"/>
      <c r="CG34" s="1"/>
      <c r="CH34" s="1"/>
      <c r="CI34" s="1"/>
      <c r="CJ34" s="1"/>
      <c r="CK34" s="1"/>
      <c r="CL34" s="1"/>
      <c r="CM34" s="1"/>
      <c r="CN34" s="1"/>
      <c r="CO34" s="1"/>
      <c r="CP34" s="1"/>
      <c r="CQ34" s="269"/>
      <c r="CR34" s="274">
        <v>723163</v>
      </c>
      <c r="CS34" s="217"/>
      <c r="CT34" s="217"/>
      <c r="CU34" s="217"/>
      <c r="CV34" s="217"/>
      <c r="CW34" s="217"/>
      <c r="CX34" s="217"/>
      <c r="CY34" s="279"/>
      <c r="CZ34" s="283">
        <v>17.899999999999999</v>
      </c>
      <c r="DA34" s="335"/>
      <c r="DB34" s="335"/>
      <c r="DC34" s="338"/>
      <c r="DD34" s="288">
        <v>409995</v>
      </c>
      <c r="DE34" s="217"/>
      <c r="DF34" s="217"/>
      <c r="DG34" s="217"/>
      <c r="DH34" s="217"/>
      <c r="DI34" s="217"/>
      <c r="DJ34" s="217"/>
      <c r="DK34" s="279"/>
      <c r="DL34" s="288">
        <v>299951</v>
      </c>
      <c r="DM34" s="217"/>
      <c r="DN34" s="217"/>
      <c r="DO34" s="217"/>
      <c r="DP34" s="217"/>
      <c r="DQ34" s="217"/>
      <c r="DR34" s="217"/>
      <c r="DS34" s="217"/>
      <c r="DT34" s="217"/>
      <c r="DU34" s="217"/>
      <c r="DV34" s="279"/>
      <c r="DW34" s="283">
        <v>11.8</v>
      </c>
      <c r="DX34" s="335"/>
      <c r="DY34" s="335"/>
      <c r="DZ34" s="335"/>
      <c r="EA34" s="335"/>
      <c r="EB34" s="335"/>
      <c r="EC34" s="360"/>
    </row>
    <row r="35" spans="2:133" ht="11.25" customHeight="1">
      <c r="B35" s="261" t="s">
        <v>402</v>
      </c>
      <c r="C35" s="1"/>
      <c r="D35" s="1"/>
      <c r="E35" s="1"/>
      <c r="F35" s="1"/>
      <c r="G35" s="1"/>
      <c r="H35" s="1"/>
      <c r="I35" s="1"/>
      <c r="J35" s="1"/>
      <c r="K35" s="1"/>
      <c r="L35" s="1"/>
      <c r="M35" s="1"/>
      <c r="N35" s="1"/>
      <c r="O35" s="1"/>
      <c r="P35" s="1"/>
      <c r="Q35" s="269"/>
      <c r="R35" s="274">
        <v>35318</v>
      </c>
      <c r="S35" s="217"/>
      <c r="T35" s="217"/>
      <c r="U35" s="217"/>
      <c r="V35" s="217"/>
      <c r="W35" s="217"/>
      <c r="X35" s="217"/>
      <c r="Y35" s="279"/>
      <c r="Z35" s="282">
        <v>0.8</v>
      </c>
      <c r="AA35" s="282"/>
      <c r="AB35" s="282"/>
      <c r="AC35" s="282"/>
      <c r="AD35" s="287" t="s">
        <v>202</v>
      </c>
      <c r="AE35" s="287"/>
      <c r="AF35" s="287"/>
      <c r="AG35" s="287"/>
      <c r="AH35" s="287"/>
      <c r="AI35" s="287"/>
      <c r="AJ35" s="287"/>
      <c r="AK35" s="287"/>
      <c r="AL35" s="283" t="s">
        <v>202</v>
      </c>
      <c r="AM35" s="238"/>
      <c r="AN35" s="238"/>
      <c r="AO35" s="296"/>
      <c r="AP35" s="95"/>
      <c r="AQ35" s="182" t="s">
        <v>403</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17910</v>
      </c>
      <c r="CS35" s="313"/>
      <c r="CT35" s="313"/>
      <c r="CU35" s="313"/>
      <c r="CV35" s="313"/>
      <c r="CW35" s="313"/>
      <c r="CX35" s="313"/>
      <c r="CY35" s="332"/>
      <c r="CZ35" s="283">
        <v>0.4</v>
      </c>
      <c r="DA35" s="335"/>
      <c r="DB35" s="335"/>
      <c r="DC35" s="338"/>
      <c r="DD35" s="288">
        <v>3245</v>
      </c>
      <c r="DE35" s="313"/>
      <c r="DF35" s="313"/>
      <c r="DG35" s="313"/>
      <c r="DH35" s="313"/>
      <c r="DI35" s="313"/>
      <c r="DJ35" s="313"/>
      <c r="DK35" s="332"/>
      <c r="DL35" s="288" t="s">
        <v>202</v>
      </c>
      <c r="DM35" s="313"/>
      <c r="DN35" s="313"/>
      <c r="DO35" s="313"/>
      <c r="DP35" s="313"/>
      <c r="DQ35" s="313"/>
      <c r="DR35" s="313"/>
      <c r="DS35" s="313"/>
      <c r="DT35" s="313"/>
      <c r="DU35" s="313"/>
      <c r="DV35" s="332"/>
      <c r="DW35" s="283" t="s">
        <v>202</v>
      </c>
      <c r="DX35" s="335"/>
      <c r="DY35" s="335"/>
      <c r="DZ35" s="335"/>
      <c r="EA35" s="335"/>
      <c r="EB35" s="335"/>
      <c r="EC35" s="360"/>
    </row>
    <row r="36" spans="2:133" ht="11.25" customHeight="1">
      <c r="B36" s="261" t="s">
        <v>294</v>
      </c>
      <c r="C36" s="1"/>
      <c r="D36" s="1"/>
      <c r="E36" s="1"/>
      <c r="F36" s="1"/>
      <c r="G36" s="1"/>
      <c r="H36" s="1"/>
      <c r="I36" s="1"/>
      <c r="J36" s="1"/>
      <c r="K36" s="1"/>
      <c r="L36" s="1"/>
      <c r="M36" s="1"/>
      <c r="N36" s="1"/>
      <c r="O36" s="1"/>
      <c r="P36" s="1"/>
      <c r="Q36" s="269"/>
      <c r="R36" s="274">
        <v>225376</v>
      </c>
      <c r="S36" s="217"/>
      <c r="T36" s="217"/>
      <c r="U36" s="217"/>
      <c r="V36" s="217"/>
      <c r="W36" s="217"/>
      <c r="X36" s="217"/>
      <c r="Y36" s="279"/>
      <c r="Z36" s="282">
        <v>5.3</v>
      </c>
      <c r="AA36" s="282"/>
      <c r="AB36" s="282"/>
      <c r="AC36" s="282"/>
      <c r="AD36" s="287" t="s">
        <v>202</v>
      </c>
      <c r="AE36" s="287"/>
      <c r="AF36" s="287"/>
      <c r="AG36" s="287"/>
      <c r="AH36" s="287"/>
      <c r="AI36" s="287"/>
      <c r="AJ36" s="287"/>
      <c r="AK36" s="287"/>
      <c r="AL36" s="283" t="s">
        <v>202</v>
      </c>
      <c r="AM36" s="238"/>
      <c r="AN36" s="238"/>
      <c r="AO36" s="296"/>
      <c r="AP36" s="95"/>
      <c r="AQ36" s="301" t="s">
        <v>388</v>
      </c>
      <c r="AR36" s="304"/>
      <c r="AS36" s="304"/>
      <c r="AT36" s="304"/>
      <c r="AU36" s="304"/>
      <c r="AV36" s="304"/>
      <c r="AW36" s="304"/>
      <c r="AX36" s="304"/>
      <c r="AY36" s="309"/>
      <c r="AZ36" s="273">
        <v>520106</v>
      </c>
      <c r="BA36" s="276"/>
      <c r="BB36" s="276"/>
      <c r="BC36" s="276"/>
      <c r="BD36" s="276"/>
      <c r="BE36" s="276"/>
      <c r="BF36" s="315"/>
      <c r="BG36" s="260" t="s">
        <v>407</v>
      </c>
      <c r="BH36" s="265"/>
      <c r="BI36" s="265"/>
      <c r="BJ36" s="265"/>
      <c r="BK36" s="265"/>
      <c r="BL36" s="265"/>
      <c r="BM36" s="265"/>
      <c r="BN36" s="265"/>
      <c r="BO36" s="265"/>
      <c r="BP36" s="265"/>
      <c r="BQ36" s="265"/>
      <c r="BR36" s="265"/>
      <c r="BS36" s="265"/>
      <c r="BT36" s="265"/>
      <c r="BU36" s="268"/>
      <c r="BV36" s="273">
        <v>2923</v>
      </c>
      <c r="BW36" s="276"/>
      <c r="BX36" s="276"/>
      <c r="BY36" s="276"/>
      <c r="BZ36" s="276"/>
      <c r="CA36" s="276"/>
      <c r="CB36" s="315"/>
      <c r="CD36" s="261" t="s">
        <v>28</v>
      </c>
      <c r="CE36" s="1"/>
      <c r="CF36" s="1"/>
      <c r="CG36" s="1"/>
      <c r="CH36" s="1"/>
      <c r="CI36" s="1"/>
      <c r="CJ36" s="1"/>
      <c r="CK36" s="1"/>
      <c r="CL36" s="1"/>
      <c r="CM36" s="1"/>
      <c r="CN36" s="1"/>
      <c r="CO36" s="1"/>
      <c r="CP36" s="1"/>
      <c r="CQ36" s="269"/>
      <c r="CR36" s="274">
        <v>598101</v>
      </c>
      <c r="CS36" s="217"/>
      <c r="CT36" s="217"/>
      <c r="CU36" s="217"/>
      <c r="CV36" s="217"/>
      <c r="CW36" s="217"/>
      <c r="CX36" s="217"/>
      <c r="CY36" s="279"/>
      <c r="CZ36" s="283">
        <v>14.8</v>
      </c>
      <c r="DA36" s="335"/>
      <c r="DB36" s="335"/>
      <c r="DC36" s="338"/>
      <c r="DD36" s="288">
        <v>534340</v>
      </c>
      <c r="DE36" s="217"/>
      <c r="DF36" s="217"/>
      <c r="DG36" s="217"/>
      <c r="DH36" s="217"/>
      <c r="DI36" s="217"/>
      <c r="DJ36" s="217"/>
      <c r="DK36" s="279"/>
      <c r="DL36" s="288">
        <v>447578</v>
      </c>
      <c r="DM36" s="217"/>
      <c r="DN36" s="217"/>
      <c r="DO36" s="217"/>
      <c r="DP36" s="217"/>
      <c r="DQ36" s="217"/>
      <c r="DR36" s="217"/>
      <c r="DS36" s="217"/>
      <c r="DT36" s="217"/>
      <c r="DU36" s="217"/>
      <c r="DV36" s="279"/>
      <c r="DW36" s="283">
        <v>17.600000000000001</v>
      </c>
      <c r="DX36" s="335"/>
      <c r="DY36" s="335"/>
      <c r="DZ36" s="335"/>
      <c r="EA36" s="335"/>
      <c r="EB36" s="335"/>
      <c r="EC36" s="360"/>
    </row>
    <row r="37" spans="2:133" ht="11.25" customHeight="1">
      <c r="B37" s="261" t="s">
        <v>398</v>
      </c>
      <c r="C37" s="1"/>
      <c r="D37" s="1"/>
      <c r="E37" s="1"/>
      <c r="F37" s="1"/>
      <c r="G37" s="1"/>
      <c r="H37" s="1"/>
      <c r="I37" s="1"/>
      <c r="J37" s="1"/>
      <c r="K37" s="1"/>
      <c r="L37" s="1"/>
      <c r="M37" s="1"/>
      <c r="N37" s="1"/>
      <c r="O37" s="1"/>
      <c r="P37" s="1"/>
      <c r="Q37" s="269"/>
      <c r="R37" s="274">
        <v>65276</v>
      </c>
      <c r="S37" s="217"/>
      <c r="T37" s="217"/>
      <c r="U37" s="217"/>
      <c r="V37" s="217"/>
      <c r="W37" s="217"/>
      <c r="X37" s="217"/>
      <c r="Y37" s="279"/>
      <c r="Z37" s="282">
        <v>1.5</v>
      </c>
      <c r="AA37" s="282"/>
      <c r="AB37" s="282"/>
      <c r="AC37" s="282"/>
      <c r="AD37" s="287">
        <v>4046</v>
      </c>
      <c r="AE37" s="287"/>
      <c r="AF37" s="287"/>
      <c r="AG37" s="287"/>
      <c r="AH37" s="287"/>
      <c r="AI37" s="287"/>
      <c r="AJ37" s="287"/>
      <c r="AK37" s="287"/>
      <c r="AL37" s="283">
        <v>0.2</v>
      </c>
      <c r="AM37" s="238"/>
      <c r="AN37" s="238"/>
      <c r="AO37" s="296"/>
      <c r="AQ37" s="302" t="s">
        <v>408</v>
      </c>
      <c r="AR37" s="111"/>
      <c r="AS37" s="111"/>
      <c r="AT37" s="111"/>
      <c r="AU37" s="111"/>
      <c r="AV37" s="111"/>
      <c r="AW37" s="111"/>
      <c r="AX37" s="111"/>
      <c r="AY37" s="310"/>
      <c r="AZ37" s="274">
        <v>179587</v>
      </c>
      <c r="BA37" s="217"/>
      <c r="BB37" s="217"/>
      <c r="BC37" s="217"/>
      <c r="BD37" s="313"/>
      <c r="BE37" s="313"/>
      <c r="BF37" s="316"/>
      <c r="BG37" s="261" t="s">
        <v>409</v>
      </c>
      <c r="BH37" s="1"/>
      <c r="BI37" s="1"/>
      <c r="BJ37" s="1"/>
      <c r="BK37" s="1"/>
      <c r="BL37" s="1"/>
      <c r="BM37" s="1"/>
      <c r="BN37" s="1"/>
      <c r="BO37" s="1"/>
      <c r="BP37" s="1"/>
      <c r="BQ37" s="1"/>
      <c r="BR37" s="1"/>
      <c r="BS37" s="1"/>
      <c r="BT37" s="1"/>
      <c r="BU37" s="269"/>
      <c r="BV37" s="274">
        <v>2923</v>
      </c>
      <c r="BW37" s="217"/>
      <c r="BX37" s="217"/>
      <c r="BY37" s="217"/>
      <c r="BZ37" s="217"/>
      <c r="CA37" s="217"/>
      <c r="CB37" s="326"/>
      <c r="CD37" s="261" t="s">
        <v>162</v>
      </c>
      <c r="CE37" s="1"/>
      <c r="CF37" s="1"/>
      <c r="CG37" s="1"/>
      <c r="CH37" s="1"/>
      <c r="CI37" s="1"/>
      <c r="CJ37" s="1"/>
      <c r="CK37" s="1"/>
      <c r="CL37" s="1"/>
      <c r="CM37" s="1"/>
      <c r="CN37" s="1"/>
      <c r="CO37" s="1"/>
      <c r="CP37" s="1"/>
      <c r="CQ37" s="269"/>
      <c r="CR37" s="274">
        <v>222137</v>
      </c>
      <c r="CS37" s="313"/>
      <c r="CT37" s="313"/>
      <c r="CU37" s="313"/>
      <c r="CV37" s="313"/>
      <c r="CW37" s="313"/>
      <c r="CX37" s="313"/>
      <c r="CY37" s="332"/>
      <c r="CZ37" s="283">
        <v>5.5</v>
      </c>
      <c r="DA37" s="335"/>
      <c r="DB37" s="335"/>
      <c r="DC37" s="338"/>
      <c r="DD37" s="288">
        <v>215413</v>
      </c>
      <c r="DE37" s="313"/>
      <c r="DF37" s="313"/>
      <c r="DG37" s="313"/>
      <c r="DH37" s="313"/>
      <c r="DI37" s="313"/>
      <c r="DJ37" s="313"/>
      <c r="DK37" s="332"/>
      <c r="DL37" s="288">
        <v>166757</v>
      </c>
      <c r="DM37" s="313"/>
      <c r="DN37" s="313"/>
      <c r="DO37" s="313"/>
      <c r="DP37" s="313"/>
      <c r="DQ37" s="313"/>
      <c r="DR37" s="313"/>
      <c r="DS37" s="313"/>
      <c r="DT37" s="313"/>
      <c r="DU37" s="313"/>
      <c r="DV37" s="332"/>
      <c r="DW37" s="283">
        <v>6.5</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206767</v>
      </c>
      <c r="S38" s="217"/>
      <c r="T38" s="217"/>
      <c r="U38" s="217"/>
      <c r="V38" s="217"/>
      <c r="W38" s="217"/>
      <c r="X38" s="217"/>
      <c r="Y38" s="279"/>
      <c r="Z38" s="282">
        <v>4.8</v>
      </c>
      <c r="AA38" s="282"/>
      <c r="AB38" s="282"/>
      <c r="AC38" s="282"/>
      <c r="AD38" s="287" t="s">
        <v>202</v>
      </c>
      <c r="AE38" s="287"/>
      <c r="AF38" s="287"/>
      <c r="AG38" s="287"/>
      <c r="AH38" s="287"/>
      <c r="AI38" s="287"/>
      <c r="AJ38" s="287"/>
      <c r="AK38" s="287"/>
      <c r="AL38" s="283" t="s">
        <v>202</v>
      </c>
      <c r="AM38" s="238"/>
      <c r="AN38" s="238"/>
      <c r="AO38" s="296"/>
      <c r="AQ38" s="302" t="s">
        <v>309</v>
      </c>
      <c r="AR38" s="111"/>
      <c r="AS38" s="111"/>
      <c r="AT38" s="111"/>
      <c r="AU38" s="111"/>
      <c r="AV38" s="111"/>
      <c r="AW38" s="111"/>
      <c r="AX38" s="111"/>
      <c r="AY38" s="310"/>
      <c r="AZ38" s="274">
        <v>4483</v>
      </c>
      <c r="BA38" s="217"/>
      <c r="BB38" s="217"/>
      <c r="BC38" s="217"/>
      <c r="BD38" s="313"/>
      <c r="BE38" s="313"/>
      <c r="BF38" s="316"/>
      <c r="BG38" s="261" t="s">
        <v>412</v>
      </c>
      <c r="BH38" s="1"/>
      <c r="BI38" s="1"/>
      <c r="BJ38" s="1"/>
      <c r="BK38" s="1"/>
      <c r="BL38" s="1"/>
      <c r="BM38" s="1"/>
      <c r="BN38" s="1"/>
      <c r="BO38" s="1"/>
      <c r="BP38" s="1"/>
      <c r="BQ38" s="1"/>
      <c r="BR38" s="1"/>
      <c r="BS38" s="1"/>
      <c r="BT38" s="1"/>
      <c r="BU38" s="269"/>
      <c r="BV38" s="274">
        <v>937</v>
      </c>
      <c r="BW38" s="217"/>
      <c r="BX38" s="217"/>
      <c r="BY38" s="217"/>
      <c r="BZ38" s="217"/>
      <c r="CA38" s="217"/>
      <c r="CB38" s="326"/>
      <c r="CD38" s="261" t="s">
        <v>413</v>
      </c>
      <c r="CE38" s="1"/>
      <c r="CF38" s="1"/>
      <c r="CG38" s="1"/>
      <c r="CH38" s="1"/>
      <c r="CI38" s="1"/>
      <c r="CJ38" s="1"/>
      <c r="CK38" s="1"/>
      <c r="CL38" s="1"/>
      <c r="CM38" s="1"/>
      <c r="CN38" s="1"/>
      <c r="CO38" s="1"/>
      <c r="CP38" s="1"/>
      <c r="CQ38" s="269"/>
      <c r="CR38" s="274">
        <v>335989</v>
      </c>
      <c r="CS38" s="217"/>
      <c r="CT38" s="217"/>
      <c r="CU38" s="217"/>
      <c r="CV38" s="217"/>
      <c r="CW38" s="217"/>
      <c r="CX38" s="217"/>
      <c r="CY38" s="279"/>
      <c r="CZ38" s="283">
        <v>8.3000000000000007</v>
      </c>
      <c r="DA38" s="335"/>
      <c r="DB38" s="335"/>
      <c r="DC38" s="338"/>
      <c r="DD38" s="288">
        <v>274565</v>
      </c>
      <c r="DE38" s="217"/>
      <c r="DF38" s="217"/>
      <c r="DG38" s="217"/>
      <c r="DH38" s="217"/>
      <c r="DI38" s="217"/>
      <c r="DJ38" s="217"/>
      <c r="DK38" s="279"/>
      <c r="DL38" s="288">
        <v>273010</v>
      </c>
      <c r="DM38" s="217"/>
      <c r="DN38" s="217"/>
      <c r="DO38" s="217"/>
      <c r="DP38" s="217"/>
      <c r="DQ38" s="217"/>
      <c r="DR38" s="217"/>
      <c r="DS38" s="217"/>
      <c r="DT38" s="217"/>
      <c r="DU38" s="217"/>
      <c r="DV38" s="279"/>
      <c r="DW38" s="283">
        <v>10.7</v>
      </c>
      <c r="DX38" s="335"/>
      <c r="DY38" s="335"/>
      <c r="DZ38" s="335"/>
      <c r="EA38" s="335"/>
      <c r="EB38" s="335"/>
      <c r="EC38" s="360"/>
    </row>
    <row r="39" spans="2:133" ht="11.25" customHeight="1">
      <c r="B39" s="261" t="s">
        <v>414</v>
      </c>
      <c r="C39" s="1"/>
      <c r="D39" s="1"/>
      <c r="E39" s="1"/>
      <c r="F39" s="1"/>
      <c r="G39" s="1"/>
      <c r="H39" s="1"/>
      <c r="I39" s="1"/>
      <c r="J39" s="1"/>
      <c r="K39" s="1"/>
      <c r="L39" s="1"/>
      <c r="M39" s="1"/>
      <c r="N39" s="1"/>
      <c r="O39" s="1"/>
      <c r="P39" s="1"/>
      <c r="Q39" s="269"/>
      <c r="R39" s="274" t="s">
        <v>202</v>
      </c>
      <c r="S39" s="217"/>
      <c r="T39" s="217"/>
      <c r="U39" s="217"/>
      <c r="V39" s="217"/>
      <c r="W39" s="217"/>
      <c r="X39" s="217"/>
      <c r="Y39" s="279"/>
      <c r="Z39" s="282" t="s">
        <v>202</v>
      </c>
      <c r="AA39" s="282"/>
      <c r="AB39" s="282"/>
      <c r="AC39" s="282"/>
      <c r="AD39" s="287" t="s">
        <v>202</v>
      </c>
      <c r="AE39" s="287"/>
      <c r="AF39" s="287"/>
      <c r="AG39" s="287"/>
      <c r="AH39" s="287"/>
      <c r="AI39" s="287"/>
      <c r="AJ39" s="287"/>
      <c r="AK39" s="287"/>
      <c r="AL39" s="283" t="s">
        <v>202</v>
      </c>
      <c r="AM39" s="238"/>
      <c r="AN39" s="238"/>
      <c r="AO39" s="296"/>
      <c r="AQ39" s="302" t="s">
        <v>417</v>
      </c>
      <c r="AR39" s="111"/>
      <c r="AS39" s="111"/>
      <c r="AT39" s="111"/>
      <c r="AU39" s="111"/>
      <c r="AV39" s="111"/>
      <c r="AW39" s="111"/>
      <c r="AX39" s="111"/>
      <c r="AY39" s="310"/>
      <c r="AZ39" s="274">
        <v>47</v>
      </c>
      <c r="BA39" s="217"/>
      <c r="BB39" s="217"/>
      <c r="BC39" s="217"/>
      <c r="BD39" s="313"/>
      <c r="BE39" s="313"/>
      <c r="BF39" s="316"/>
      <c r="BG39" s="261" t="s">
        <v>338</v>
      </c>
      <c r="BH39" s="1"/>
      <c r="BI39" s="1"/>
      <c r="BJ39" s="1"/>
      <c r="BK39" s="1"/>
      <c r="BL39" s="1"/>
      <c r="BM39" s="1"/>
      <c r="BN39" s="1"/>
      <c r="BO39" s="1"/>
      <c r="BP39" s="1"/>
      <c r="BQ39" s="1"/>
      <c r="BR39" s="1"/>
      <c r="BS39" s="1"/>
      <c r="BT39" s="1"/>
      <c r="BU39" s="269"/>
      <c r="BV39" s="274">
        <v>1483</v>
      </c>
      <c r="BW39" s="217"/>
      <c r="BX39" s="217"/>
      <c r="BY39" s="217"/>
      <c r="BZ39" s="217"/>
      <c r="CA39" s="217"/>
      <c r="CB39" s="326"/>
      <c r="CD39" s="261" t="s">
        <v>419</v>
      </c>
      <c r="CE39" s="1"/>
      <c r="CF39" s="1"/>
      <c r="CG39" s="1"/>
      <c r="CH39" s="1"/>
      <c r="CI39" s="1"/>
      <c r="CJ39" s="1"/>
      <c r="CK39" s="1"/>
      <c r="CL39" s="1"/>
      <c r="CM39" s="1"/>
      <c r="CN39" s="1"/>
      <c r="CO39" s="1"/>
      <c r="CP39" s="1"/>
      <c r="CQ39" s="269"/>
      <c r="CR39" s="274">
        <v>348290</v>
      </c>
      <c r="CS39" s="313"/>
      <c r="CT39" s="313"/>
      <c r="CU39" s="313"/>
      <c r="CV39" s="313"/>
      <c r="CW39" s="313"/>
      <c r="CX39" s="313"/>
      <c r="CY39" s="332"/>
      <c r="CZ39" s="283">
        <v>8.6</v>
      </c>
      <c r="DA39" s="335"/>
      <c r="DB39" s="335"/>
      <c r="DC39" s="338"/>
      <c r="DD39" s="288">
        <v>328474</v>
      </c>
      <c r="DE39" s="313"/>
      <c r="DF39" s="313"/>
      <c r="DG39" s="313"/>
      <c r="DH39" s="313"/>
      <c r="DI39" s="313"/>
      <c r="DJ39" s="313"/>
      <c r="DK39" s="332"/>
      <c r="DL39" s="288" t="s">
        <v>202</v>
      </c>
      <c r="DM39" s="313"/>
      <c r="DN39" s="313"/>
      <c r="DO39" s="313"/>
      <c r="DP39" s="313"/>
      <c r="DQ39" s="313"/>
      <c r="DR39" s="313"/>
      <c r="DS39" s="313"/>
      <c r="DT39" s="313"/>
      <c r="DU39" s="313"/>
      <c r="DV39" s="332"/>
      <c r="DW39" s="283" t="s">
        <v>202</v>
      </c>
      <c r="DX39" s="335"/>
      <c r="DY39" s="335"/>
      <c r="DZ39" s="335"/>
      <c r="EA39" s="335"/>
      <c r="EB39" s="335"/>
      <c r="EC39" s="360"/>
    </row>
    <row r="40" spans="2:133" ht="11.25" customHeight="1">
      <c r="B40" s="261" t="s">
        <v>145</v>
      </c>
      <c r="C40" s="1"/>
      <c r="D40" s="1"/>
      <c r="E40" s="1"/>
      <c r="F40" s="1"/>
      <c r="G40" s="1"/>
      <c r="H40" s="1"/>
      <c r="I40" s="1"/>
      <c r="J40" s="1"/>
      <c r="K40" s="1"/>
      <c r="L40" s="1"/>
      <c r="M40" s="1"/>
      <c r="N40" s="1"/>
      <c r="O40" s="1"/>
      <c r="P40" s="1"/>
      <c r="Q40" s="269"/>
      <c r="R40" s="274">
        <v>26567</v>
      </c>
      <c r="S40" s="217"/>
      <c r="T40" s="217"/>
      <c r="U40" s="217"/>
      <c r="V40" s="217"/>
      <c r="W40" s="217"/>
      <c r="X40" s="217"/>
      <c r="Y40" s="279"/>
      <c r="Z40" s="282">
        <v>0.6</v>
      </c>
      <c r="AA40" s="282"/>
      <c r="AB40" s="282"/>
      <c r="AC40" s="282"/>
      <c r="AD40" s="287" t="s">
        <v>202</v>
      </c>
      <c r="AE40" s="287"/>
      <c r="AF40" s="287"/>
      <c r="AG40" s="287"/>
      <c r="AH40" s="287"/>
      <c r="AI40" s="287"/>
      <c r="AJ40" s="287"/>
      <c r="AK40" s="287"/>
      <c r="AL40" s="283" t="s">
        <v>202</v>
      </c>
      <c r="AM40" s="238"/>
      <c r="AN40" s="238"/>
      <c r="AO40" s="296"/>
      <c r="AQ40" s="302" t="s">
        <v>423</v>
      </c>
      <c r="AR40" s="111"/>
      <c r="AS40" s="111"/>
      <c r="AT40" s="111"/>
      <c r="AU40" s="111"/>
      <c r="AV40" s="111"/>
      <c r="AW40" s="111"/>
      <c r="AX40" s="111"/>
      <c r="AY40" s="310"/>
      <c r="AZ40" s="274" t="s">
        <v>202</v>
      </c>
      <c r="BA40" s="217"/>
      <c r="BB40" s="217"/>
      <c r="BC40" s="217"/>
      <c r="BD40" s="313"/>
      <c r="BE40" s="313"/>
      <c r="BF40" s="316"/>
      <c r="BG40" s="299" t="s">
        <v>424</v>
      </c>
      <c r="BH40" s="29"/>
      <c r="BI40" s="29"/>
      <c r="BJ40" s="29"/>
      <c r="BK40" s="29"/>
      <c r="BL40" s="29"/>
      <c r="BM40" s="1" t="s">
        <v>425</v>
      </c>
      <c r="BN40" s="1"/>
      <c r="BO40" s="1"/>
      <c r="BP40" s="1"/>
      <c r="BQ40" s="1"/>
      <c r="BR40" s="1"/>
      <c r="BS40" s="1"/>
      <c r="BT40" s="1"/>
      <c r="BU40" s="269"/>
      <c r="BV40" s="274">
        <v>87</v>
      </c>
      <c r="BW40" s="217"/>
      <c r="BX40" s="217"/>
      <c r="BY40" s="217"/>
      <c r="BZ40" s="217"/>
      <c r="CA40" s="217"/>
      <c r="CB40" s="326"/>
      <c r="CD40" s="261" t="s">
        <v>373</v>
      </c>
      <c r="CE40" s="1"/>
      <c r="CF40" s="1"/>
      <c r="CG40" s="1"/>
      <c r="CH40" s="1"/>
      <c r="CI40" s="1"/>
      <c r="CJ40" s="1"/>
      <c r="CK40" s="1"/>
      <c r="CL40" s="1"/>
      <c r="CM40" s="1"/>
      <c r="CN40" s="1"/>
      <c r="CO40" s="1"/>
      <c r="CP40" s="1"/>
      <c r="CQ40" s="269"/>
      <c r="CR40" s="274">
        <v>3200</v>
      </c>
      <c r="CS40" s="217"/>
      <c r="CT40" s="217"/>
      <c r="CU40" s="217"/>
      <c r="CV40" s="217"/>
      <c r="CW40" s="217"/>
      <c r="CX40" s="217"/>
      <c r="CY40" s="279"/>
      <c r="CZ40" s="283">
        <v>0.1</v>
      </c>
      <c r="DA40" s="335"/>
      <c r="DB40" s="335"/>
      <c r="DC40" s="338"/>
      <c r="DD40" s="288" t="s">
        <v>202</v>
      </c>
      <c r="DE40" s="217"/>
      <c r="DF40" s="217"/>
      <c r="DG40" s="217"/>
      <c r="DH40" s="217"/>
      <c r="DI40" s="217"/>
      <c r="DJ40" s="217"/>
      <c r="DK40" s="279"/>
      <c r="DL40" s="288" t="s">
        <v>202</v>
      </c>
      <c r="DM40" s="217"/>
      <c r="DN40" s="217"/>
      <c r="DO40" s="217"/>
      <c r="DP40" s="217"/>
      <c r="DQ40" s="217"/>
      <c r="DR40" s="217"/>
      <c r="DS40" s="217"/>
      <c r="DT40" s="217"/>
      <c r="DU40" s="217"/>
      <c r="DV40" s="279"/>
      <c r="DW40" s="283" t="s">
        <v>202</v>
      </c>
      <c r="DX40" s="335"/>
      <c r="DY40" s="335"/>
      <c r="DZ40" s="335"/>
      <c r="EA40" s="335"/>
      <c r="EB40" s="335"/>
      <c r="EC40" s="360"/>
    </row>
    <row r="41" spans="2:133" ht="11.25" customHeight="1">
      <c r="B41" s="263" t="s">
        <v>146</v>
      </c>
      <c r="C41" s="267"/>
      <c r="D41" s="267"/>
      <c r="E41" s="267"/>
      <c r="F41" s="267"/>
      <c r="G41" s="267"/>
      <c r="H41" s="267"/>
      <c r="I41" s="267"/>
      <c r="J41" s="267"/>
      <c r="K41" s="267"/>
      <c r="L41" s="267"/>
      <c r="M41" s="267"/>
      <c r="N41" s="267"/>
      <c r="O41" s="267"/>
      <c r="P41" s="267"/>
      <c r="Q41" s="271"/>
      <c r="R41" s="275">
        <v>4288207</v>
      </c>
      <c r="S41" s="277"/>
      <c r="T41" s="277"/>
      <c r="U41" s="277"/>
      <c r="V41" s="277"/>
      <c r="W41" s="277"/>
      <c r="X41" s="277"/>
      <c r="Y41" s="280"/>
      <c r="Z41" s="284">
        <v>100</v>
      </c>
      <c r="AA41" s="284"/>
      <c r="AB41" s="284"/>
      <c r="AC41" s="284"/>
      <c r="AD41" s="289">
        <v>2521027</v>
      </c>
      <c r="AE41" s="289"/>
      <c r="AF41" s="289"/>
      <c r="AG41" s="289"/>
      <c r="AH41" s="289"/>
      <c r="AI41" s="289"/>
      <c r="AJ41" s="289"/>
      <c r="AK41" s="289"/>
      <c r="AL41" s="292">
        <v>100</v>
      </c>
      <c r="AM41" s="294"/>
      <c r="AN41" s="294"/>
      <c r="AO41" s="297"/>
      <c r="AQ41" s="302" t="s">
        <v>426</v>
      </c>
      <c r="AR41" s="111"/>
      <c r="AS41" s="111"/>
      <c r="AT41" s="111"/>
      <c r="AU41" s="111"/>
      <c r="AV41" s="111"/>
      <c r="AW41" s="111"/>
      <c r="AX41" s="111"/>
      <c r="AY41" s="310"/>
      <c r="AZ41" s="274">
        <v>63036</v>
      </c>
      <c r="BA41" s="217"/>
      <c r="BB41" s="217"/>
      <c r="BC41" s="217"/>
      <c r="BD41" s="313"/>
      <c r="BE41" s="313"/>
      <c r="BF41" s="316"/>
      <c r="BG41" s="299"/>
      <c r="BH41" s="29"/>
      <c r="BI41" s="29"/>
      <c r="BJ41" s="29"/>
      <c r="BK41" s="29"/>
      <c r="BL41" s="29"/>
      <c r="BM41" s="1" t="s">
        <v>345</v>
      </c>
      <c r="BN41" s="1"/>
      <c r="BO41" s="1"/>
      <c r="BP41" s="1"/>
      <c r="BQ41" s="1"/>
      <c r="BR41" s="1"/>
      <c r="BS41" s="1"/>
      <c r="BT41" s="1"/>
      <c r="BU41" s="269"/>
      <c r="BV41" s="274" t="s">
        <v>202</v>
      </c>
      <c r="BW41" s="217"/>
      <c r="BX41" s="217"/>
      <c r="BY41" s="217"/>
      <c r="BZ41" s="217"/>
      <c r="CA41" s="217"/>
      <c r="CB41" s="326"/>
      <c r="CD41" s="261" t="s">
        <v>288</v>
      </c>
      <c r="CE41" s="1"/>
      <c r="CF41" s="1"/>
      <c r="CG41" s="1"/>
      <c r="CH41" s="1"/>
      <c r="CI41" s="1"/>
      <c r="CJ41" s="1"/>
      <c r="CK41" s="1"/>
      <c r="CL41" s="1"/>
      <c r="CM41" s="1"/>
      <c r="CN41" s="1"/>
      <c r="CO41" s="1"/>
      <c r="CP41" s="1"/>
      <c r="CQ41" s="269"/>
      <c r="CR41" s="274" t="s">
        <v>202</v>
      </c>
      <c r="CS41" s="313"/>
      <c r="CT41" s="313"/>
      <c r="CU41" s="313"/>
      <c r="CV41" s="313"/>
      <c r="CW41" s="313"/>
      <c r="CX41" s="313"/>
      <c r="CY41" s="332"/>
      <c r="CZ41" s="283" t="s">
        <v>202</v>
      </c>
      <c r="DA41" s="335"/>
      <c r="DB41" s="335"/>
      <c r="DC41" s="338"/>
      <c r="DD41" s="288" t="s">
        <v>202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427</v>
      </c>
      <c r="AR42" s="305"/>
      <c r="AS42" s="305"/>
      <c r="AT42" s="305"/>
      <c r="AU42" s="305"/>
      <c r="AV42" s="305"/>
      <c r="AW42" s="305"/>
      <c r="AX42" s="305"/>
      <c r="AY42" s="311"/>
      <c r="AZ42" s="275">
        <v>272953</v>
      </c>
      <c r="BA42" s="277"/>
      <c r="BB42" s="277"/>
      <c r="BC42" s="277"/>
      <c r="BD42" s="312"/>
      <c r="BE42" s="312"/>
      <c r="BF42" s="317"/>
      <c r="BG42" s="177"/>
      <c r="BH42" s="179"/>
      <c r="BI42" s="179"/>
      <c r="BJ42" s="179"/>
      <c r="BK42" s="179"/>
      <c r="BL42" s="179"/>
      <c r="BM42" s="267" t="s">
        <v>428</v>
      </c>
      <c r="BN42" s="267"/>
      <c r="BO42" s="267"/>
      <c r="BP42" s="267"/>
      <c r="BQ42" s="267"/>
      <c r="BR42" s="267"/>
      <c r="BS42" s="267"/>
      <c r="BT42" s="267"/>
      <c r="BU42" s="271"/>
      <c r="BV42" s="275">
        <v>373</v>
      </c>
      <c r="BW42" s="277"/>
      <c r="BX42" s="277"/>
      <c r="BY42" s="277"/>
      <c r="BZ42" s="277"/>
      <c r="CA42" s="277"/>
      <c r="CB42" s="327"/>
      <c r="CD42" s="261" t="s">
        <v>280</v>
      </c>
      <c r="CE42" s="1"/>
      <c r="CF42" s="1"/>
      <c r="CG42" s="1"/>
      <c r="CH42" s="1"/>
      <c r="CI42" s="1"/>
      <c r="CJ42" s="1"/>
      <c r="CK42" s="1"/>
      <c r="CL42" s="1"/>
      <c r="CM42" s="1"/>
      <c r="CN42" s="1"/>
      <c r="CO42" s="1"/>
      <c r="CP42" s="1"/>
      <c r="CQ42" s="269"/>
      <c r="CR42" s="274">
        <v>263431</v>
      </c>
      <c r="CS42" s="313"/>
      <c r="CT42" s="313"/>
      <c r="CU42" s="313"/>
      <c r="CV42" s="313"/>
      <c r="CW42" s="313"/>
      <c r="CX42" s="313"/>
      <c r="CY42" s="332"/>
      <c r="CZ42" s="283">
        <v>6.5</v>
      </c>
      <c r="DA42" s="335"/>
      <c r="DB42" s="335"/>
      <c r="DC42" s="338"/>
      <c r="DD42" s="288">
        <v>50252</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47</v>
      </c>
      <c r="CD43" s="261" t="s">
        <v>55</v>
      </c>
      <c r="CE43" s="1"/>
      <c r="CF43" s="1"/>
      <c r="CG43" s="1"/>
      <c r="CH43" s="1"/>
      <c r="CI43" s="1"/>
      <c r="CJ43" s="1"/>
      <c r="CK43" s="1"/>
      <c r="CL43" s="1"/>
      <c r="CM43" s="1"/>
      <c r="CN43" s="1"/>
      <c r="CO43" s="1"/>
      <c r="CP43" s="1"/>
      <c r="CQ43" s="269"/>
      <c r="CR43" s="274">
        <v>31041</v>
      </c>
      <c r="CS43" s="313"/>
      <c r="CT43" s="313"/>
      <c r="CU43" s="313"/>
      <c r="CV43" s="313"/>
      <c r="CW43" s="313"/>
      <c r="CX43" s="313"/>
      <c r="CY43" s="332"/>
      <c r="CZ43" s="283">
        <v>0.8</v>
      </c>
      <c r="DA43" s="335"/>
      <c r="DB43" s="335"/>
      <c r="DC43" s="338"/>
      <c r="DD43" s="288">
        <v>31041</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175</v>
      </c>
      <c r="CE44" s="41"/>
      <c r="CF44" s="261" t="s">
        <v>429</v>
      </c>
      <c r="CG44" s="1"/>
      <c r="CH44" s="1"/>
      <c r="CI44" s="1"/>
      <c r="CJ44" s="1"/>
      <c r="CK44" s="1"/>
      <c r="CL44" s="1"/>
      <c r="CM44" s="1"/>
      <c r="CN44" s="1"/>
      <c r="CO44" s="1"/>
      <c r="CP44" s="1"/>
      <c r="CQ44" s="269"/>
      <c r="CR44" s="274">
        <v>263431</v>
      </c>
      <c r="CS44" s="217"/>
      <c r="CT44" s="217"/>
      <c r="CU44" s="217"/>
      <c r="CV44" s="217"/>
      <c r="CW44" s="217"/>
      <c r="CX44" s="217"/>
      <c r="CY44" s="279"/>
      <c r="CZ44" s="283">
        <v>6.5</v>
      </c>
      <c r="DA44" s="238"/>
      <c r="DB44" s="238"/>
      <c r="DC44" s="285"/>
      <c r="DD44" s="288">
        <v>50252</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430</v>
      </c>
      <c r="CG45" s="1"/>
      <c r="CH45" s="1"/>
      <c r="CI45" s="1"/>
      <c r="CJ45" s="1"/>
      <c r="CK45" s="1"/>
      <c r="CL45" s="1"/>
      <c r="CM45" s="1"/>
      <c r="CN45" s="1"/>
      <c r="CO45" s="1"/>
      <c r="CP45" s="1"/>
      <c r="CQ45" s="269"/>
      <c r="CR45" s="274">
        <v>207609</v>
      </c>
      <c r="CS45" s="313"/>
      <c r="CT45" s="313"/>
      <c r="CU45" s="313"/>
      <c r="CV45" s="313"/>
      <c r="CW45" s="313"/>
      <c r="CX45" s="313"/>
      <c r="CY45" s="332"/>
      <c r="CZ45" s="283">
        <v>5.2</v>
      </c>
      <c r="DA45" s="335"/>
      <c r="DB45" s="335"/>
      <c r="DC45" s="338"/>
      <c r="DD45" s="288">
        <v>10130</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431</v>
      </c>
      <c r="CG46" s="1"/>
      <c r="CH46" s="1"/>
      <c r="CI46" s="1"/>
      <c r="CJ46" s="1"/>
      <c r="CK46" s="1"/>
      <c r="CL46" s="1"/>
      <c r="CM46" s="1"/>
      <c r="CN46" s="1"/>
      <c r="CO46" s="1"/>
      <c r="CP46" s="1"/>
      <c r="CQ46" s="269"/>
      <c r="CR46" s="274">
        <v>55822</v>
      </c>
      <c r="CS46" s="217"/>
      <c r="CT46" s="217"/>
      <c r="CU46" s="217"/>
      <c r="CV46" s="217"/>
      <c r="CW46" s="217"/>
      <c r="CX46" s="217"/>
      <c r="CY46" s="279"/>
      <c r="CZ46" s="283">
        <v>1.4</v>
      </c>
      <c r="DA46" s="238"/>
      <c r="DB46" s="238"/>
      <c r="DC46" s="285"/>
      <c r="DD46" s="288">
        <v>40122</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433</v>
      </c>
      <c r="CG47" s="1"/>
      <c r="CH47" s="1"/>
      <c r="CI47" s="1"/>
      <c r="CJ47" s="1"/>
      <c r="CK47" s="1"/>
      <c r="CL47" s="1"/>
      <c r="CM47" s="1"/>
      <c r="CN47" s="1"/>
      <c r="CO47" s="1"/>
      <c r="CP47" s="1"/>
      <c r="CQ47" s="269"/>
      <c r="CR47" s="274" t="s">
        <v>202</v>
      </c>
      <c r="CS47" s="313"/>
      <c r="CT47" s="313"/>
      <c r="CU47" s="313"/>
      <c r="CV47" s="313"/>
      <c r="CW47" s="313"/>
      <c r="CX47" s="313"/>
      <c r="CY47" s="332"/>
      <c r="CZ47" s="283" t="s">
        <v>202</v>
      </c>
      <c r="DA47" s="335"/>
      <c r="DB47" s="335"/>
      <c r="DC47" s="338"/>
      <c r="DD47" s="288" t="s">
        <v>202</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435</v>
      </c>
      <c r="CG48" s="1"/>
      <c r="CH48" s="1"/>
      <c r="CI48" s="1"/>
      <c r="CJ48" s="1"/>
      <c r="CK48" s="1"/>
      <c r="CL48" s="1"/>
      <c r="CM48" s="1"/>
      <c r="CN48" s="1"/>
      <c r="CO48" s="1"/>
      <c r="CP48" s="1"/>
      <c r="CQ48" s="269"/>
      <c r="CR48" s="274" t="s">
        <v>202</v>
      </c>
      <c r="CS48" s="217"/>
      <c r="CT48" s="217"/>
      <c r="CU48" s="217"/>
      <c r="CV48" s="217"/>
      <c r="CW48" s="217"/>
      <c r="CX48" s="217"/>
      <c r="CY48" s="279"/>
      <c r="CZ48" s="283" t="s">
        <v>202</v>
      </c>
      <c r="DA48" s="238"/>
      <c r="DB48" s="238"/>
      <c r="DC48" s="285"/>
      <c r="DD48" s="288" t="s">
        <v>202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195</v>
      </c>
      <c r="CE49" s="267"/>
      <c r="CF49" s="267"/>
      <c r="CG49" s="267"/>
      <c r="CH49" s="267"/>
      <c r="CI49" s="267"/>
      <c r="CJ49" s="267"/>
      <c r="CK49" s="267"/>
      <c r="CL49" s="267"/>
      <c r="CM49" s="267"/>
      <c r="CN49" s="267"/>
      <c r="CO49" s="267"/>
      <c r="CP49" s="267"/>
      <c r="CQ49" s="271"/>
      <c r="CR49" s="275">
        <v>4029320</v>
      </c>
      <c r="CS49" s="312"/>
      <c r="CT49" s="312"/>
      <c r="CU49" s="312"/>
      <c r="CV49" s="312"/>
      <c r="CW49" s="312"/>
      <c r="CX49" s="312"/>
      <c r="CY49" s="333"/>
      <c r="CZ49" s="292">
        <v>100</v>
      </c>
      <c r="DA49" s="336"/>
      <c r="DB49" s="336"/>
      <c r="DC49" s="339"/>
      <c r="DD49" s="342">
        <v>2924430</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HCsu8BQR5dmKIRNhRQPuzdTmi7nYPGl3HeQXrUDL7R2Vq8o2/SSKw5TObVpbtIcCdcwv+6NGxmXpv9CGRaqjfQ==" saltValue="H6drY7BWXj8DAJwzfvVp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zoomScale="70" zoomScaleNormal="70" zoomScaleSheetLayoutView="70" workbookViewId="0">
      <selection activeCell="BI74" sqref="BI74"/>
    </sheetView>
  </sheetViews>
  <sheetFormatPr defaultColWidth="0" defaultRowHeight="13.2"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303</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436</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437</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438</v>
      </c>
      <c r="B5" s="397"/>
      <c r="C5" s="397"/>
      <c r="D5" s="397"/>
      <c r="E5" s="397"/>
      <c r="F5" s="397"/>
      <c r="G5" s="397"/>
      <c r="H5" s="397"/>
      <c r="I5" s="397"/>
      <c r="J5" s="397"/>
      <c r="K5" s="397"/>
      <c r="L5" s="397"/>
      <c r="M5" s="397"/>
      <c r="N5" s="397"/>
      <c r="O5" s="397"/>
      <c r="P5" s="429"/>
      <c r="Q5" s="435" t="s">
        <v>183</v>
      </c>
      <c r="R5" s="447"/>
      <c r="S5" s="447"/>
      <c r="T5" s="447"/>
      <c r="U5" s="458"/>
      <c r="V5" s="435" t="s">
        <v>439</v>
      </c>
      <c r="W5" s="447"/>
      <c r="X5" s="447"/>
      <c r="Y5" s="447"/>
      <c r="Z5" s="458"/>
      <c r="AA5" s="435" t="s">
        <v>440</v>
      </c>
      <c r="AB5" s="447"/>
      <c r="AC5" s="447"/>
      <c r="AD5" s="447"/>
      <c r="AE5" s="447"/>
      <c r="AF5" s="504" t="s">
        <v>180</v>
      </c>
      <c r="AG5" s="447"/>
      <c r="AH5" s="447"/>
      <c r="AI5" s="447"/>
      <c r="AJ5" s="522"/>
      <c r="AK5" s="447" t="s">
        <v>233</v>
      </c>
      <c r="AL5" s="447"/>
      <c r="AM5" s="447"/>
      <c r="AN5" s="447"/>
      <c r="AO5" s="458"/>
      <c r="AP5" s="435" t="s">
        <v>441</v>
      </c>
      <c r="AQ5" s="447"/>
      <c r="AR5" s="447"/>
      <c r="AS5" s="447"/>
      <c r="AT5" s="458"/>
      <c r="AU5" s="435" t="s">
        <v>443</v>
      </c>
      <c r="AV5" s="447"/>
      <c r="AW5" s="447"/>
      <c r="AX5" s="447"/>
      <c r="AY5" s="522"/>
      <c r="AZ5" s="378"/>
      <c r="BA5" s="378"/>
      <c r="BB5" s="378"/>
      <c r="BC5" s="378"/>
      <c r="BD5" s="378"/>
      <c r="BE5" s="576"/>
      <c r="BF5" s="576"/>
      <c r="BG5" s="576"/>
      <c r="BH5" s="576"/>
      <c r="BI5" s="576"/>
      <c r="BJ5" s="576"/>
      <c r="BK5" s="576"/>
      <c r="BL5" s="576"/>
      <c r="BM5" s="576"/>
      <c r="BN5" s="576"/>
      <c r="BO5" s="576"/>
      <c r="BP5" s="576"/>
      <c r="BQ5" s="370" t="s">
        <v>444</v>
      </c>
      <c r="BR5" s="397"/>
      <c r="BS5" s="397"/>
      <c r="BT5" s="397"/>
      <c r="BU5" s="397"/>
      <c r="BV5" s="397"/>
      <c r="BW5" s="397"/>
      <c r="BX5" s="397"/>
      <c r="BY5" s="397"/>
      <c r="BZ5" s="397"/>
      <c r="CA5" s="397"/>
      <c r="CB5" s="397"/>
      <c r="CC5" s="397"/>
      <c r="CD5" s="397"/>
      <c r="CE5" s="397"/>
      <c r="CF5" s="397"/>
      <c r="CG5" s="429"/>
      <c r="CH5" s="435" t="s">
        <v>370</v>
      </c>
      <c r="CI5" s="447"/>
      <c r="CJ5" s="447"/>
      <c r="CK5" s="447"/>
      <c r="CL5" s="458"/>
      <c r="CM5" s="435" t="s">
        <v>324</v>
      </c>
      <c r="CN5" s="447"/>
      <c r="CO5" s="447"/>
      <c r="CP5" s="447"/>
      <c r="CQ5" s="458"/>
      <c r="CR5" s="435" t="s">
        <v>247</v>
      </c>
      <c r="CS5" s="447"/>
      <c r="CT5" s="447"/>
      <c r="CU5" s="447"/>
      <c r="CV5" s="458"/>
      <c r="CW5" s="435" t="s">
        <v>49</v>
      </c>
      <c r="CX5" s="447"/>
      <c r="CY5" s="447"/>
      <c r="CZ5" s="447"/>
      <c r="DA5" s="458"/>
      <c r="DB5" s="435" t="s">
        <v>415</v>
      </c>
      <c r="DC5" s="447"/>
      <c r="DD5" s="447"/>
      <c r="DE5" s="447"/>
      <c r="DF5" s="458"/>
      <c r="DG5" s="700" t="s">
        <v>244</v>
      </c>
      <c r="DH5" s="703"/>
      <c r="DI5" s="703"/>
      <c r="DJ5" s="703"/>
      <c r="DK5" s="708"/>
      <c r="DL5" s="700" t="s">
        <v>445</v>
      </c>
      <c r="DM5" s="703"/>
      <c r="DN5" s="703"/>
      <c r="DO5" s="703"/>
      <c r="DP5" s="708"/>
      <c r="DQ5" s="435" t="s">
        <v>446</v>
      </c>
      <c r="DR5" s="447"/>
      <c r="DS5" s="447"/>
      <c r="DT5" s="447"/>
      <c r="DU5" s="458"/>
      <c r="DV5" s="435" t="s">
        <v>443</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448</v>
      </c>
      <c r="C7" s="419"/>
      <c r="D7" s="419"/>
      <c r="E7" s="419"/>
      <c r="F7" s="419"/>
      <c r="G7" s="419"/>
      <c r="H7" s="419"/>
      <c r="I7" s="419"/>
      <c r="J7" s="419"/>
      <c r="K7" s="419"/>
      <c r="L7" s="419"/>
      <c r="M7" s="419"/>
      <c r="N7" s="419"/>
      <c r="O7" s="419"/>
      <c r="P7" s="431"/>
      <c r="Q7" s="437">
        <v>4288</v>
      </c>
      <c r="R7" s="449"/>
      <c r="S7" s="449"/>
      <c r="T7" s="449"/>
      <c r="U7" s="449"/>
      <c r="V7" s="449">
        <v>4029</v>
      </c>
      <c r="W7" s="449"/>
      <c r="X7" s="449"/>
      <c r="Y7" s="449"/>
      <c r="Z7" s="449"/>
      <c r="AA7" s="449">
        <v>259</v>
      </c>
      <c r="AB7" s="449"/>
      <c r="AC7" s="449"/>
      <c r="AD7" s="449"/>
      <c r="AE7" s="492"/>
      <c r="AF7" s="506">
        <v>210</v>
      </c>
      <c r="AG7" s="519"/>
      <c r="AH7" s="519"/>
      <c r="AI7" s="519"/>
      <c r="AJ7" s="524"/>
      <c r="AK7" s="532">
        <v>0</v>
      </c>
      <c r="AL7" s="449"/>
      <c r="AM7" s="449"/>
      <c r="AN7" s="449"/>
      <c r="AO7" s="449"/>
      <c r="AP7" s="449">
        <v>3401</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450</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255</v>
      </c>
      <c r="B23" s="401" t="s">
        <v>306</v>
      </c>
      <c r="C23" s="421"/>
      <c r="D23" s="421"/>
      <c r="E23" s="421"/>
      <c r="F23" s="421"/>
      <c r="G23" s="421"/>
      <c r="H23" s="421"/>
      <c r="I23" s="421"/>
      <c r="J23" s="421"/>
      <c r="K23" s="421"/>
      <c r="L23" s="421"/>
      <c r="M23" s="421"/>
      <c r="N23" s="421"/>
      <c r="O23" s="421"/>
      <c r="P23" s="433"/>
      <c r="Q23" s="440"/>
      <c r="R23" s="452"/>
      <c r="S23" s="452"/>
      <c r="T23" s="452"/>
      <c r="U23" s="452"/>
      <c r="V23" s="452"/>
      <c r="W23" s="452"/>
      <c r="X23" s="452"/>
      <c r="Y23" s="452"/>
      <c r="Z23" s="452"/>
      <c r="AA23" s="452"/>
      <c r="AB23" s="452"/>
      <c r="AC23" s="452"/>
      <c r="AD23" s="452"/>
      <c r="AE23" s="494"/>
      <c r="AF23" s="508">
        <v>210</v>
      </c>
      <c r="AG23" s="452"/>
      <c r="AH23" s="452"/>
      <c r="AI23" s="452"/>
      <c r="AJ23" s="526"/>
      <c r="AK23" s="534"/>
      <c r="AL23" s="455"/>
      <c r="AM23" s="455"/>
      <c r="AN23" s="455"/>
      <c r="AO23" s="455"/>
      <c r="AP23" s="452"/>
      <c r="AQ23" s="452"/>
      <c r="AR23" s="452"/>
      <c r="AS23" s="452"/>
      <c r="AT23" s="452"/>
      <c r="AU23" s="567"/>
      <c r="AV23" s="567"/>
      <c r="AW23" s="567"/>
      <c r="AX23" s="567"/>
      <c r="AY23" s="590"/>
      <c r="AZ23" s="595" t="s">
        <v>202</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385</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420</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438</v>
      </c>
      <c r="B26" s="397"/>
      <c r="C26" s="397"/>
      <c r="D26" s="397"/>
      <c r="E26" s="397"/>
      <c r="F26" s="397"/>
      <c r="G26" s="397"/>
      <c r="H26" s="397"/>
      <c r="I26" s="397"/>
      <c r="J26" s="397"/>
      <c r="K26" s="397"/>
      <c r="L26" s="397"/>
      <c r="M26" s="397"/>
      <c r="N26" s="397"/>
      <c r="O26" s="397"/>
      <c r="P26" s="429"/>
      <c r="Q26" s="435" t="s">
        <v>452</v>
      </c>
      <c r="R26" s="447"/>
      <c r="S26" s="447"/>
      <c r="T26" s="447"/>
      <c r="U26" s="458"/>
      <c r="V26" s="435" t="s">
        <v>453</v>
      </c>
      <c r="W26" s="447"/>
      <c r="X26" s="447"/>
      <c r="Y26" s="447"/>
      <c r="Z26" s="458"/>
      <c r="AA26" s="435" t="s">
        <v>454</v>
      </c>
      <c r="AB26" s="447"/>
      <c r="AC26" s="447"/>
      <c r="AD26" s="447"/>
      <c r="AE26" s="447"/>
      <c r="AF26" s="509" t="s">
        <v>252</v>
      </c>
      <c r="AG26" s="520"/>
      <c r="AH26" s="520"/>
      <c r="AI26" s="520"/>
      <c r="AJ26" s="527"/>
      <c r="AK26" s="447" t="s">
        <v>389</v>
      </c>
      <c r="AL26" s="447"/>
      <c r="AM26" s="447"/>
      <c r="AN26" s="447"/>
      <c r="AO26" s="458"/>
      <c r="AP26" s="435" t="s">
        <v>362</v>
      </c>
      <c r="AQ26" s="447"/>
      <c r="AR26" s="447"/>
      <c r="AS26" s="447"/>
      <c r="AT26" s="458"/>
      <c r="AU26" s="435" t="s">
        <v>455</v>
      </c>
      <c r="AV26" s="447"/>
      <c r="AW26" s="447"/>
      <c r="AX26" s="447"/>
      <c r="AY26" s="458"/>
      <c r="AZ26" s="435" t="s">
        <v>456</v>
      </c>
      <c r="BA26" s="447"/>
      <c r="BB26" s="447"/>
      <c r="BC26" s="447"/>
      <c r="BD26" s="458"/>
      <c r="BE26" s="435" t="s">
        <v>443</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457</v>
      </c>
      <c r="C28" s="419"/>
      <c r="D28" s="419"/>
      <c r="E28" s="419"/>
      <c r="F28" s="419"/>
      <c r="G28" s="419"/>
      <c r="H28" s="419"/>
      <c r="I28" s="419"/>
      <c r="J28" s="419"/>
      <c r="K28" s="419"/>
      <c r="L28" s="419"/>
      <c r="M28" s="419"/>
      <c r="N28" s="419"/>
      <c r="O28" s="419"/>
      <c r="P28" s="431"/>
      <c r="Q28" s="441">
        <v>800</v>
      </c>
      <c r="R28" s="453"/>
      <c r="S28" s="453"/>
      <c r="T28" s="453"/>
      <c r="U28" s="453"/>
      <c r="V28" s="453">
        <v>797</v>
      </c>
      <c r="W28" s="453"/>
      <c r="X28" s="453"/>
      <c r="Y28" s="453"/>
      <c r="Z28" s="453"/>
      <c r="AA28" s="453">
        <v>3</v>
      </c>
      <c r="AB28" s="453"/>
      <c r="AC28" s="453"/>
      <c r="AD28" s="453"/>
      <c r="AE28" s="495"/>
      <c r="AF28" s="511">
        <v>3</v>
      </c>
      <c r="AG28" s="453"/>
      <c r="AH28" s="453"/>
      <c r="AI28" s="453"/>
      <c r="AJ28" s="529"/>
      <c r="AK28" s="535">
        <v>63</v>
      </c>
      <c r="AL28" s="453"/>
      <c r="AM28" s="453"/>
      <c r="AN28" s="453"/>
      <c r="AO28" s="453"/>
      <c r="AP28" s="453" t="s">
        <v>537</v>
      </c>
      <c r="AQ28" s="453"/>
      <c r="AR28" s="453"/>
      <c r="AS28" s="453"/>
      <c r="AT28" s="453"/>
      <c r="AU28" s="453" t="s">
        <v>537</v>
      </c>
      <c r="AV28" s="453"/>
      <c r="AW28" s="453"/>
      <c r="AX28" s="453"/>
      <c r="AY28" s="453"/>
      <c r="AZ28" s="596" t="s">
        <v>537</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26</v>
      </c>
      <c r="C29" s="420"/>
      <c r="D29" s="420"/>
      <c r="E29" s="420"/>
      <c r="F29" s="420"/>
      <c r="G29" s="420"/>
      <c r="H29" s="420"/>
      <c r="I29" s="420"/>
      <c r="J29" s="420"/>
      <c r="K29" s="420"/>
      <c r="L29" s="420"/>
      <c r="M29" s="420"/>
      <c r="N29" s="420"/>
      <c r="O29" s="420"/>
      <c r="P29" s="432"/>
      <c r="Q29" s="438">
        <v>853</v>
      </c>
      <c r="R29" s="450"/>
      <c r="S29" s="450"/>
      <c r="T29" s="450"/>
      <c r="U29" s="450"/>
      <c r="V29" s="450">
        <v>805</v>
      </c>
      <c r="W29" s="450"/>
      <c r="X29" s="450"/>
      <c r="Y29" s="450"/>
      <c r="Z29" s="450"/>
      <c r="AA29" s="450">
        <v>48</v>
      </c>
      <c r="AB29" s="450"/>
      <c r="AC29" s="450"/>
      <c r="AD29" s="450"/>
      <c r="AE29" s="461"/>
      <c r="AF29" s="507">
        <v>48</v>
      </c>
      <c r="AG29" s="456"/>
      <c r="AH29" s="456"/>
      <c r="AI29" s="456"/>
      <c r="AJ29" s="525"/>
      <c r="AK29" s="460">
        <v>130</v>
      </c>
      <c r="AL29" s="450"/>
      <c r="AM29" s="450"/>
      <c r="AN29" s="450"/>
      <c r="AO29" s="450"/>
      <c r="AP29" s="450" t="s">
        <v>537</v>
      </c>
      <c r="AQ29" s="450"/>
      <c r="AR29" s="450"/>
      <c r="AS29" s="450"/>
      <c r="AT29" s="450"/>
      <c r="AU29" s="450" t="s">
        <v>537</v>
      </c>
      <c r="AV29" s="450"/>
      <c r="AW29" s="450"/>
      <c r="AX29" s="450"/>
      <c r="AY29" s="450"/>
      <c r="AZ29" s="597" t="s">
        <v>537</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228</v>
      </c>
      <c r="C30" s="420"/>
      <c r="D30" s="420"/>
      <c r="E30" s="420"/>
      <c r="F30" s="420"/>
      <c r="G30" s="420"/>
      <c r="H30" s="420"/>
      <c r="I30" s="420"/>
      <c r="J30" s="420"/>
      <c r="K30" s="420"/>
      <c r="L30" s="420"/>
      <c r="M30" s="420"/>
      <c r="N30" s="420"/>
      <c r="O30" s="420"/>
      <c r="P30" s="432"/>
      <c r="Q30" s="438">
        <v>150</v>
      </c>
      <c r="R30" s="450"/>
      <c r="S30" s="450"/>
      <c r="T30" s="450"/>
      <c r="U30" s="450"/>
      <c r="V30" s="450">
        <v>150</v>
      </c>
      <c r="W30" s="450"/>
      <c r="X30" s="450"/>
      <c r="Y30" s="450"/>
      <c r="Z30" s="450"/>
      <c r="AA30" s="450">
        <v>0</v>
      </c>
      <c r="AB30" s="450"/>
      <c r="AC30" s="450"/>
      <c r="AD30" s="450"/>
      <c r="AE30" s="461"/>
      <c r="AF30" s="507">
        <v>0</v>
      </c>
      <c r="AG30" s="456"/>
      <c r="AH30" s="456"/>
      <c r="AI30" s="456"/>
      <c r="AJ30" s="525"/>
      <c r="AK30" s="460">
        <v>42</v>
      </c>
      <c r="AL30" s="450"/>
      <c r="AM30" s="450"/>
      <c r="AN30" s="450"/>
      <c r="AO30" s="450"/>
      <c r="AP30" s="450" t="s">
        <v>537</v>
      </c>
      <c r="AQ30" s="450"/>
      <c r="AR30" s="450"/>
      <c r="AS30" s="450"/>
      <c r="AT30" s="450"/>
      <c r="AU30" s="450" t="s">
        <v>537</v>
      </c>
      <c r="AV30" s="450"/>
      <c r="AW30" s="450"/>
      <c r="AX30" s="450"/>
      <c r="AY30" s="450"/>
      <c r="AZ30" s="597" t="s">
        <v>537</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355</v>
      </c>
      <c r="C31" s="420"/>
      <c r="D31" s="420"/>
      <c r="E31" s="420"/>
      <c r="F31" s="420"/>
      <c r="G31" s="420"/>
      <c r="H31" s="420"/>
      <c r="I31" s="420"/>
      <c r="J31" s="420"/>
      <c r="K31" s="420"/>
      <c r="L31" s="420"/>
      <c r="M31" s="420"/>
      <c r="N31" s="420"/>
      <c r="O31" s="420"/>
      <c r="P31" s="432"/>
      <c r="Q31" s="438">
        <v>227</v>
      </c>
      <c r="R31" s="450"/>
      <c r="S31" s="450"/>
      <c r="T31" s="450"/>
      <c r="U31" s="450"/>
      <c r="V31" s="450">
        <v>242</v>
      </c>
      <c r="W31" s="450"/>
      <c r="X31" s="450"/>
      <c r="Y31" s="450"/>
      <c r="Z31" s="450"/>
      <c r="AA31" s="450">
        <v>-16</v>
      </c>
      <c r="AB31" s="450"/>
      <c r="AC31" s="450"/>
      <c r="AD31" s="450"/>
      <c r="AE31" s="461"/>
      <c r="AF31" s="507">
        <v>16</v>
      </c>
      <c r="AG31" s="456"/>
      <c r="AH31" s="456"/>
      <c r="AI31" s="456"/>
      <c r="AJ31" s="525"/>
      <c r="AK31" s="460">
        <v>180</v>
      </c>
      <c r="AL31" s="450"/>
      <c r="AM31" s="450"/>
      <c r="AN31" s="450"/>
      <c r="AO31" s="450"/>
      <c r="AP31" s="450">
        <v>1439</v>
      </c>
      <c r="AQ31" s="450"/>
      <c r="AR31" s="450"/>
      <c r="AS31" s="450"/>
      <c r="AT31" s="450"/>
      <c r="AU31" s="450">
        <v>1016</v>
      </c>
      <c r="AV31" s="450"/>
      <c r="AW31" s="450"/>
      <c r="AX31" s="450"/>
      <c r="AY31" s="450"/>
      <c r="AZ31" s="597" t="s">
        <v>537</v>
      </c>
      <c r="BA31" s="597"/>
      <c r="BB31" s="597"/>
      <c r="BC31" s="597"/>
      <c r="BD31" s="597"/>
      <c r="BE31" s="565" t="s">
        <v>458</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c r="C32" s="420"/>
      <c r="D32" s="420"/>
      <c r="E32" s="420"/>
      <c r="F32" s="420"/>
      <c r="G32" s="420"/>
      <c r="H32" s="420"/>
      <c r="I32" s="420"/>
      <c r="J32" s="420"/>
      <c r="K32" s="420"/>
      <c r="L32" s="420"/>
      <c r="M32" s="420"/>
      <c r="N32" s="420"/>
      <c r="O32" s="420"/>
      <c r="P32" s="432"/>
      <c r="Q32" s="438"/>
      <c r="R32" s="450"/>
      <c r="S32" s="450"/>
      <c r="T32" s="450"/>
      <c r="U32" s="450"/>
      <c r="V32" s="450"/>
      <c r="W32" s="450"/>
      <c r="X32" s="450"/>
      <c r="Y32" s="450"/>
      <c r="Z32" s="450"/>
      <c r="AA32" s="450"/>
      <c r="AB32" s="450"/>
      <c r="AC32" s="450"/>
      <c r="AD32" s="450"/>
      <c r="AE32" s="461"/>
      <c r="AF32" s="507"/>
      <c r="AG32" s="456"/>
      <c r="AH32" s="456"/>
      <c r="AI32" s="456"/>
      <c r="AJ32" s="525"/>
      <c r="AK32" s="460"/>
      <c r="AL32" s="450"/>
      <c r="AM32" s="450"/>
      <c r="AN32" s="450"/>
      <c r="AO32" s="450"/>
      <c r="AP32" s="450"/>
      <c r="AQ32" s="450"/>
      <c r="AR32" s="450"/>
      <c r="AS32" s="450"/>
      <c r="AT32" s="450"/>
      <c r="AU32" s="450"/>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459</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255</v>
      </c>
      <c r="B63" s="401" t="s">
        <v>376</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68</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202</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416</v>
      </c>
      <c r="B66" s="397"/>
      <c r="C66" s="397"/>
      <c r="D66" s="397"/>
      <c r="E66" s="397"/>
      <c r="F66" s="397"/>
      <c r="G66" s="397"/>
      <c r="H66" s="397"/>
      <c r="I66" s="397"/>
      <c r="J66" s="397"/>
      <c r="K66" s="397"/>
      <c r="L66" s="397"/>
      <c r="M66" s="397"/>
      <c r="N66" s="397"/>
      <c r="O66" s="397"/>
      <c r="P66" s="429"/>
      <c r="Q66" s="435" t="s">
        <v>452</v>
      </c>
      <c r="R66" s="447"/>
      <c r="S66" s="447"/>
      <c r="T66" s="447"/>
      <c r="U66" s="458"/>
      <c r="V66" s="435" t="s">
        <v>453</v>
      </c>
      <c r="W66" s="447"/>
      <c r="X66" s="447"/>
      <c r="Y66" s="447"/>
      <c r="Z66" s="458"/>
      <c r="AA66" s="435" t="s">
        <v>454</v>
      </c>
      <c r="AB66" s="447"/>
      <c r="AC66" s="447"/>
      <c r="AD66" s="447"/>
      <c r="AE66" s="458"/>
      <c r="AF66" s="512" t="s">
        <v>252</v>
      </c>
      <c r="AG66" s="520"/>
      <c r="AH66" s="520"/>
      <c r="AI66" s="520"/>
      <c r="AJ66" s="530"/>
      <c r="AK66" s="435" t="s">
        <v>389</v>
      </c>
      <c r="AL66" s="397"/>
      <c r="AM66" s="397"/>
      <c r="AN66" s="397"/>
      <c r="AO66" s="429"/>
      <c r="AP66" s="435" t="s">
        <v>362</v>
      </c>
      <c r="AQ66" s="447"/>
      <c r="AR66" s="447"/>
      <c r="AS66" s="447"/>
      <c r="AT66" s="458"/>
      <c r="AU66" s="435" t="s">
        <v>460</v>
      </c>
      <c r="AV66" s="447"/>
      <c r="AW66" s="447"/>
      <c r="AX66" s="447"/>
      <c r="AY66" s="458"/>
      <c r="AZ66" s="435" t="s">
        <v>443</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532</v>
      </c>
      <c r="C68" s="419"/>
      <c r="D68" s="419"/>
      <c r="E68" s="419"/>
      <c r="F68" s="419"/>
      <c r="G68" s="419"/>
      <c r="H68" s="419"/>
      <c r="I68" s="419"/>
      <c r="J68" s="419"/>
      <c r="K68" s="419"/>
      <c r="L68" s="419"/>
      <c r="M68" s="419"/>
      <c r="N68" s="419"/>
      <c r="O68" s="419"/>
      <c r="P68" s="431"/>
      <c r="Q68" s="437">
        <v>206</v>
      </c>
      <c r="R68" s="449"/>
      <c r="S68" s="449"/>
      <c r="T68" s="449"/>
      <c r="U68" s="449"/>
      <c r="V68" s="449">
        <v>197</v>
      </c>
      <c r="W68" s="449"/>
      <c r="X68" s="449"/>
      <c r="Y68" s="449"/>
      <c r="Z68" s="449"/>
      <c r="AA68" s="449">
        <v>9</v>
      </c>
      <c r="AB68" s="449"/>
      <c r="AC68" s="449"/>
      <c r="AD68" s="449"/>
      <c r="AE68" s="449"/>
      <c r="AF68" s="449">
        <v>9</v>
      </c>
      <c r="AG68" s="449"/>
      <c r="AH68" s="449"/>
      <c r="AI68" s="449"/>
      <c r="AJ68" s="449"/>
      <c r="AK68" s="449">
        <v>0</v>
      </c>
      <c r="AL68" s="449"/>
      <c r="AM68" s="449"/>
      <c r="AN68" s="449"/>
      <c r="AO68" s="449"/>
      <c r="AP68" s="449">
        <v>206</v>
      </c>
      <c r="AQ68" s="449"/>
      <c r="AR68" s="449"/>
      <c r="AS68" s="449"/>
      <c r="AT68" s="449"/>
      <c r="AU68" s="449">
        <v>84</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533</v>
      </c>
      <c r="C69" s="420"/>
      <c r="D69" s="420"/>
      <c r="E69" s="420"/>
      <c r="F69" s="420"/>
      <c r="G69" s="420"/>
      <c r="H69" s="420"/>
      <c r="I69" s="420"/>
      <c r="J69" s="420"/>
      <c r="K69" s="420"/>
      <c r="L69" s="420"/>
      <c r="M69" s="420"/>
      <c r="N69" s="420"/>
      <c r="O69" s="420"/>
      <c r="P69" s="432"/>
      <c r="Q69" s="438">
        <v>4286</v>
      </c>
      <c r="R69" s="450"/>
      <c r="S69" s="450"/>
      <c r="T69" s="450"/>
      <c r="U69" s="450"/>
      <c r="V69" s="450">
        <v>4270</v>
      </c>
      <c r="W69" s="450"/>
      <c r="X69" s="450"/>
      <c r="Y69" s="450"/>
      <c r="Z69" s="450"/>
      <c r="AA69" s="450">
        <v>16</v>
      </c>
      <c r="AB69" s="450"/>
      <c r="AC69" s="450"/>
      <c r="AD69" s="450"/>
      <c r="AE69" s="450"/>
      <c r="AF69" s="450">
        <v>16</v>
      </c>
      <c r="AG69" s="450"/>
      <c r="AH69" s="450"/>
      <c r="AI69" s="450"/>
      <c r="AJ69" s="450"/>
      <c r="AK69" s="450">
        <v>103</v>
      </c>
      <c r="AL69" s="450"/>
      <c r="AM69" s="450"/>
      <c r="AN69" s="450"/>
      <c r="AO69" s="450"/>
      <c r="AP69" s="450" t="s">
        <v>537</v>
      </c>
      <c r="AQ69" s="450"/>
      <c r="AR69" s="450"/>
      <c r="AS69" s="450"/>
      <c r="AT69" s="450"/>
      <c r="AU69" s="450" t="s">
        <v>537</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493</v>
      </c>
      <c r="C70" s="420"/>
      <c r="D70" s="420"/>
      <c r="E70" s="420"/>
      <c r="F70" s="420"/>
      <c r="G70" s="420"/>
      <c r="H70" s="420"/>
      <c r="I70" s="420"/>
      <c r="J70" s="420"/>
      <c r="K70" s="420"/>
      <c r="L70" s="420"/>
      <c r="M70" s="420"/>
      <c r="N70" s="420"/>
      <c r="O70" s="420"/>
      <c r="P70" s="432"/>
      <c r="Q70" s="438">
        <v>128</v>
      </c>
      <c r="R70" s="450"/>
      <c r="S70" s="450"/>
      <c r="T70" s="450"/>
      <c r="U70" s="450"/>
      <c r="V70" s="450">
        <v>124</v>
      </c>
      <c r="W70" s="450"/>
      <c r="X70" s="450"/>
      <c r="Y70" s="450"/>
      <c r="Z70" s="450"/>
      <c r="AA70" s="450">
        <v>4</v>
      </c>
      <c r="AB70" s="450"/>
      <c r="AC70" s="450"/>
      <c r="AD70" s="450"/>
      <c r="AE70" s="450"/>
      <c r="AF70" s="450">
        <v>4</v>
      </c>
      <c r="AG70" s="450"/>
      <c r="AH70" s="450"/>
      <c r="AI70" s="450"/>
      <c r="AJ70" s="450"/>
      <c r="AK70" s="450">
        <v>0</v>
      </c>
      <c r="AL70" s="450"/>
      <c r="AM70" s="450"/>
      <c r="AN70" s="450"/>
      <c r="AO70" s="450"/>
      <c r="AP70" s="450" t="s">
        <v>537</v>
      </c>
      <c r="AQ70" s="450"/>
      <c r="AR70" s="450"/>
      <c r="AS70" s="450"/>
      <c r="AT70" s="450"/>
      <c r="AU70" s="450" t="s">
        <v>537</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534</v>
      </c>
      <c r="C71" s="420"/>
      <c r="D71" s="420"/>
      <c r="E71" s="420"/>
      <c r="F71" s="420"/>
      <c r="G71" s="420"/>
      <c r="H71" s="420"/>
      <c r="I71" s="420"/>
      <c r="J71" s="420"/>
      <c r="K71" s="420"/>
      <c r="L71" s="420"/>
      <c r="M71" s="420"/>
      <c r="N71" s="420"/>
      <c r="O71" s="420"/>
      <c r="P71" s="432"/>
      <c r="Q71" s="438">
        <v>401</v>
      </c>
      <c r="R71" s="450"/>
      <c r="S71" s="450"/>
      <c r="T71" s="450"/>
      <c r="U71" s="450"/>
      <c r="V71" s="450">
        <v>376</v>
      </c>
      <c r="W71" s="450"/>
      <c r="X71" s="450"/>
      <c r="Y71" s="450"/>
      <c r="Z71" s="450"/>
      <c r="AA71" s="450">
        <v>26</v>
      </c>
      <c r="AB71" s="450"/>
      <c r="AC71" s="450"/>
      <c r="AD71" s="450"/>
      <c r="AE71" s="450"/>
      <c r="AF71" s="450">
        <v>26</v>
      </c>
      <c r="AG71" s="450"/>
      <c r="AH71" s="450"/>
      <c r="AI71" s="450"/>
      <c r="AJ71" s="450"/>
      <c r="AK71" s="450">
        <v>239</v>
      </c>
      <c r="AL71" s="450"/>
      <c r="AM71" s="450"/>
      <c r="AN71" s="450"/>
      <c r="AO71" s="450"/>
      <c r="AP71" s="450" t="s">
        <v>537</v>
      </c>
      <c r="AQ71" s="450"/>
      <c r="AR71" s="450"/>
      <c r="AS71" s="450"/>
      <c r="AT71" s="450"/>
      <c r="AU71" s="450" t="s">
        <v>537</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535</v>
      </c>
      <c r="C72" s="420"/>
      <c r="D72" s="420"/>
      <c r="E72" s="420"/>
      <c r="F72" s="420"/>
      <c r="G72" s="420"/>
      <c r="H72" s="420"/>
      <c r="I72" s="420"/>
      <c r="J72" s="420"/>
      <c r="K72" s="420"/>
      <c r="L72" s="420"/>
      <c r="M72" s="420"/>
      <c r="N72" s="420"/>
      <c r="O72" s="420"/>
      <c r="P72" s="432"/>
      <c r="Q72" s="438">
        <v>14719</v>
      </c>
      <c r="R72" s="450"/>
      <c r="S72" s="450"/>
      <c r="T72" s="450"/>
      <c r="U72" s="450"/>
      <c r="V72" s="450">
        <v>14004</v>
      </c>
      <c r="W72" s="450"/>
      <c r="X72" s="450"/>
      <c r="Y72" s="450"/>
      <c r="Z72" s="450"/>
      <c r="AA72" s="450">
        <v>716</v>
      </c>
      <c r="AB72" s="450"/>
      <c r="AC72" s="450"/>
      <c r="AD72" s="450"/>
      <c r="AE72" s="450"/>
      <c r="AF72" s="450">
        <v>716</v>
      </c>
      <c r="AG72" s="450"/>
      <c r="AH72" s="450"/>
      <c r="AI72" s="450"/>
      <c r="AJ72" s="450"/>
      <c r="AK72" s="450">
        <v>256</v>
      </c>
      <c r="AL72" s="450"/>
      <c r="AM72" s="450"/>
      <c r="AN72" s="450"/>
      <c r="AO72" s="450"/>
      <c r="AP72" s="450">
        <v>4831</v>
      </c>
      <c r="AQ72" s="450"/>
      <c r="AR72" s="450"/>
      <c r="AS72" s="450"/>
      <c r="AT72" s="450"/>
      <c r="AU72" s="450">
        <v>90</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332</v>
      </c>
      <c r="C73" s="420"/>
      <c r="D73" s="420"/>
      <c r="E73" s="420"/>
      <c r="F73" s="420"/>
      <c r="G73" s="420"/>
      <c r="H73" s="420"/>
      <c r="I73" s="420"/>
      <c r="J73" s="420"/>
      <c r="K73" s="420"/>
      <c r="L73" s="420"/>
      <c r="M73" s="420"/>
      <c r="N73" s="420"/>
      <c r="O73" s="420"/>
      <c r="P73" s="432"/>
      <c r="Q73" s="438">
        <v>3919</v>
      </c>
      <c r="R73" s="450"/>
      <c r="S73" s="450"/>
      <c r="T73" s="450"/>
      <c r="U73" s="450"/>
      <c r="V73" s="450">
        <v>3348</v>
      </c>
      <c r="W73" s="450"/>
      <c r="X73" s="450"/>
      <c r="Y73" s="450"/>
      <c r="Z73" s="450"/>
      <c r="AA73" s="450">
        <v>571</v>
      </c>
      <c r="AB73" s="450"/>
      <c r="AC73" s="450"/>
      <c r="AD73" s="450"/>
      <c r="AE73" s="450"/>
      <c r="AF73" s="450">
        <v>571</v>
      </c>
      <c r="AG73" s="450"/>
      <c r="AH73" s="450"/>
      <c r="AI73" s="450"/>
      <c r="AJ73" s="450"/>
      <c r="AK73" s="450">
        <v>300</v>
      </c>
      <c r="AL73" s="450"/>
      <c r="AM73" s="450"/>
      <c r="AN73" s="450"/>
      <c r="AO73" s="450"/>
      <c r="AP73" s="450">
        <v>800</v>
      </c>
      <c r="AQ73" s="450"/>
      <c r="AR73" s="450"/>
      <c r="AS73" s="450"/>
      <c r="AT73" s="450"/>
      <c r="AU73" s="450">
        <v>64</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224</v>
      </c>
      <c r="C74" s="420"/>
      <c r="D74" s="420"/>
      <c r="E74" s="420"/>
      <c r="F74" s="420"/>
      <c r="G74" s="420"/>
      <c r="H74" s="420"/>
      <c r="I74" s="420"/>
      <c r="J74" s="420"/>
      <c r="K74" s="420"/>
      <c r="L74" s="420"/>
      <c r="M74" s="420"/>
      <c r="N74" s="420"/>
      <c r="O74" s="420"/>
      <c r="P74" s="432"/>
      <c r="Q74" s="444">
        <v>806</v>
      </c>
      <c r="R74" s="456"/>
      <c r="S74" s="456"/>
      <c r="T74" s="456"/>
      <c r="U74" s="460"/>
      <c r="V74" s="461">
        <v>774</v>
      </c>
      <c r="W74" s="456"/>
      <c r="X74" s="456"/>
      <c r="Y74" s="456"/>
      <c r="Z74" s="460"/>
      <c r="AA74" s="461">
        <v>31</v>
      </c>
      <c r="AB74" s="456"/>
      <c r="AC74" s="456"/>
      <c r="AD74" s="456"/>
      <c r="AE74" s="460"/>
      <c r="AF74" s="461">
        <v>31</v>
      </c>
      <c r="AG74" s="456"/>
      <c r="AH74" s="456"/>
      <c r="AI74" s="456"/>
      <c r="AJ74" s="460"/>
      <c r="AK74" s="461">
        <v>164</v>
      </c>
      <c r="AL74" s="456"/>
      <c r="AM74" s="456"/>
      <c r="AN74" s="456"/>
      <c r="AO74" s="460"/>
      <c r="AP74" s="450" t="s">
        <v>537</v>
      </c>
      <c r="AQ74" s="450"/>
      <c r="AR74" s="450"/>
      <c r="AS74" s="450"/>
      <c r="AT74" s="450"/>
      <c r="AU74" s="450" t="s">
        <v>537</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536</v>
      </c>
      <c r="C75" s="420"/>
      <c r="D75" s="420"/>
      <c r="E75" s="420"/>
      <c r="F75" s="420"/>
      <c r="G75" s="420"/>
      <c r="H75" s="420"/>
      <c r="I75" s="420"/>
      <c r="J75" s="420"/>
      <c r="K75" s="420"/>
      <c r="L75" s="420"/>
      <c r="M75" s="420"/>
      <c r="N75" s="420"/>
      <c r="O75" s="420"/>
      <c r="P75" s="432"/>
      <c r="Q75" s="444">
        <v>1155</v>
      </c>
      <c r="R75" s="456"/>
      <c r="S75" s="456"/>
      <c r="T75" s="456"/>
      <c r="U75" s="460"/>
      <c r="V75" s="461">
        <v>1112</v>
      </c>
      <c r="W75" s="456"/>
      <c r="X75" s="456"/>
      <c r="Y75" s="456"/>
      <c r="Z75" s="460"/>
      <c r="AA75" s="461">
        <v>43</v>
      </c>
      <c r="AB75" s="456"/>
      <c r="AC75" s="456"/>
      <c r="AD75" s="456"/>
      <c r="AE75" s="460"/>
      <c r="AF75" s="461">
        <v>43</v>
      </c>
      <c r="AG75" s="456"/>
      <c r="AH75" s="456"/>
      <c r="AI75" s="456"/>
      <c r="AJ75" s="460"/>
      <c r="AK75" s="461">
        <v>10</v>
      </c>
      <c r="AL75" s="456"/>
      <c r="AM75" s="456"/>
      <c r="AN75" s="456"/>
      <c r="AO75" s="460"/>
      <c r="AP75" s="461">
        <v>1689</v>
      </c>
      <c r="AQ75" s="456"/>
      <c r="AR75" s="456"/>
      <c r="AS75" s="456"/>
      <c r="AT75" s="460"/>
      <c r="AU75" s="461">
        <v>247</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255</v>
      </c>
      <c r="B88" s="401" t="s">
        <v>187</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255</v>
      </c>
      <c r="BR102" s="401" t="s">
        <v>447</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461</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462</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284</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463</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464</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432</v>
      </c>
      <c r="AB109" s="406"/>
      <c r="AC109" s="406"/>
      <c r="AD109" s="406"/>
      <c r="AE109" s="469"/>
      <c r="AF109" s="480" t="s">
        <v>465</v>
      </c>
      <c r="AG109" s="406"/>
      <c r="AH109" s="406"/>
      <c r="AI109" s="406"/>
      <c r="AJ109" s="469"/>
      <c r="AK109" s="480" t="s">
        <v>390</v>
      </c>
      <c r="AL109" s="406"/>
      <c r="AM109" s="406"/>
      <c r="AN109" s="406"/>
      <c r="AO109" s="469"/>
      <c r="AP109" s="480" t="s">
        <v>466</v>
      </c>
      <c r="AQ109" s="406"/>
      <c r="AR109" s="406"/>
      <c r="AS109" s="406"/>
      <c r="AT109" s="555"/>
      <c r="AU109" s="383" t="s">
        <v>464</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432</v>
      </c>
      <c r="BR109" s="406"/>
      <c r="BS109" s="406"/>
      <c r="BT109" s="406"/>
      <c r="BU109" s="469"/>
      <c r="BV109" s="480" t="s">
        <v>465</v>
      </c>
      <c r="BW109" s="406"/>
      <c r="BX109" s="406"/>
      <c r="BY109" s="406"/>
      <c r="BZ109" s="469"/>
      <c r="CA109" s="480" t="s">
        <v>390</v>
      </c>
      <c r="CB109" s="406"/>
      <c r="CC109" s="406"/>
      <c r="CD109" s="406"/>
      <c r="CE109" s="469"/>
      <c r="CF109" s="655" t="s">
        <v>466</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432</v>
      </c>
      <c r="DH109" s="406"/>
      <c r="DI109" s="406"/>
      <c r="DJ109" s="406"/>
      <c r="DK109" s="469"/>
      <c r="DL109" s="480" t="s">
        <v>465</v>
      </c>
      <c r="DM109" s="406"/>
      <c r="DN109" s="406"/>
      <c r="DO109" s="406"/>
      <c r="DP109" s="469"/>
      <c r="DQ109" s="480" t="s">
        <v>390</v>
      </c>
      <c r="DR109" s="406"/>
      <c r="DS109" s="406"/>
      <c r="DT109" s="406"/>
      <c r="DU109" s="469"/>
      <c r="DV109" s="480" t="s">
        <v>466</v>
      </c>
      <c r="DW109" s="406"/>
      <c r="DX109" s="406"/>
      <c r="DY109" s="406"/>
      <c r="DZ109" s="555"/>
    </row>
    <row r="110" spans="1:131" s="365" customFormat="1" ht="26.25" customHeight="1">
      <c r="A110" s="384" t="s">
        <v>331</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346022</v>
      </c>
      <c r="AB110" s="487"/>
      <c r="AC110" s="487"/>
      <c r="AD110" s="487"/>
      <c r="AE110" s="498"/>
      <c r="AF110" s="514">
        <v>388940</v>
      </c>
      <c r="AG110" s="487"/>
      <c r="AH110" s="487"/>
      <c r="AI110" s="487"/>
      <c r="AJ110" s="498"/>
      <c r="AK110" s="514">
        <v>408756</v>
      </c>
      <c r="AL110" s="487"/>
      <c r="AM110" s="487"/>
      <c r="AN110" s="487"/>
      <c r="AO110" s="498"/>
      <c r="AP110" s="538">
        <v>19</v>
      </c>
      <c r="AQ110" s="546"/>
      <c r="AR110" s="546"/>
      <c r="AS110" s="546"/>
      <c r="AT110" s="556"/>
      <c r="AU110" s="568" t="s">
        <v>121</v>
      </c>
      <c r="AV110" s="577"/>
      <c r="AW110" s="577"/>
      <c r="AX110" s="577"/>
      <c r="AY110" s="577"/>
      <c r="AZ110" s="424" t="s">
        <v>467</v>
      </c>
      <c r="BA110" s="407"/>
      <c r="BB110" s="407"/>
      <c r="BC110" s="407"/>
      <c r="BD110" s="407"/>
      <c r="BE110" s="407"/>
      <c r="BF110" s="407"/>
      <c r="BG110" s="407"/>
      <c r="BH110" s="407"/>
      <c r="BI110" s="407"/>
      <c r="BJ110" s="407"/>
      <c r="BK110" s="407"/>
      <c r="BL110" s="407"/>
      <c r="BM110" s="407"/>
      <c r="BN110" s="407"/>
      <c r="BO110" s="407"/>
      <c r="BP110" s="470"/>
      <c r="BQ110" s="632">
        <v>3684359</v>
      </c>
      <c r="BR110" s="640"/>
      <c r="BS110" s="640"/>
      <c r="BT110" s="640"/>
      <c r="BU110" s="640"/>
      <c r="BV110" s="640">
        <v>3594787</v>
      </c>
      <c r="BW110" s="640"/>
      <c r="BX110" s="640"/>
      <c r="BY110" s="640"/>
      <c r="BZ110" s="640"/>
      <c r="CA110" s="640">
        <v>3401302</v>
      </c>
      <c r="CB110" s="640"/>
      <c r="CC110" s="640"/>
      <c r="CD110" s="640"/>
      <c r="CE110" s="640"/>
      <c r="CF110" s="656">
        <v>157.9</v>
      </c>
      <c r="CG110" s="660"/>
      <c r="CH110" s="660"/>
      <c r="CI110" s="660"/>
      <c r="CJ110" s="660"/>
      <c r="CK110" s="672" t="s">
        <v>387</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202</v>
      </c>
      <c r="DH110" s="640"/>
      <c r="DI110" s="640"/>
      <c r="DJ110" s="640"/>
      <c r="DK110" s="640"/>
      <c r="DL110" s="640" t="s">
        <v>202</v>
      </c>
      <c r="DM110" s="640"/>
      <c r="DN110" s="640"/>
      <c r="DO110" s="640"/>
      <c r="DP110" s="640"/>
      <c r="DQ110" s="640" t="s">
        <v>202</v>
      </c>
      <c r="DR110" s="640"/>
      <c r="DS110" s="640"/>
      <c r="DT110" s="640"/>
      <c r="DU110" s="640"/>
      <c r="DV110" s="712" t="s">
        <v>202</v>
      </c>
      <c r="DW110" s="712"/>
      <c r="DX110" s="712"/>
      <c r="DY110" s="712"/>
      <c r="DZ110" s="721"/>
    </row>
    <row r="111" spans="1:131" s="365" customFormat="1" ht="26.25" customHeight="1">
      <c r="A111" s="385" t="s">
        <v>451</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202</v>
      </c>
      <c r="AB111" s="446"/>
      <c r="AC111" s="446"/>
      <c r="AD111" s="446"/>
      <c r="AE111" s="499"/>
      <c r="AF111" s="515" t="s">
        <v>202</v>
      </c>
      <c r="AG111" s="446"/>
      <c r="AH111" s="446"/>
      <c r="AI111" s="446"/>
      <c r="AJ111" s="499"/>
      <c r="AK111" s="515" t="s">
        <v>202</v>
      </c>
      <c r="AL111" s="446"/>
      <c r="AM111" s="446"/>
      <c r="AN111" s="446"/>
      <c r="AO111" s="499"/>
      <c r="AP111" s="539" t="s">
        <v>202</v>
      </c>
      <c r="AQ111" s="547"/>
      <c r="AR111" s="547"/>
      <c r="AS111" s="547"/>
      <c r="AT111" s="557"/>
      <c r="AU111" s="569"/>
      <c r="AV111" s="578"/>
      <c r="AW111" s="578"/>
      <c r="AX111" s="578"/>
      <c r="AY111" s="578"/>
      <c r="AZ111" s="425" t="s">
        <v>468</v>
      </c>
      <c r="BA111" s="378"/>
      <c r="BB111" s="378"/>
      <c r="BC111" s="378"/>
      <c r="BD111" s="378"/>
      <c r="BE111" s="378"/>
      <c r="BF111" s="378"/>
      <c r="BG111" s="378"/>
      <c r="BH111" s="378"/>
      <c r="BI111" s="378"/>
      <c r="BJ111" s="378"/>
      <c r="BK111" s="378"/>
      <c r="BL111" s="378"/>
      <c r="BM111" s="378"/>
      <c r="BN111" s="378"/>
      <c r="BO111" s="378"/>
      <c r="BP111" s="472"/>
      <c r="BQ111" s="633" t="s">
        <v>202</v>
      </c>
      <c r="BR111" s="641"/>
      <c r="BS111" s="641"/>
      <c r="BT111" s="641"/>
      <c r="BU111" s="641"/>
      <c r="BV111" s="641" t="s">
        <v>202</v>
      </c>
      <c r="BW111" s="641"/>
      <c r="BX111" s="641"/>
      <c r="BY111" s="641"/>
      <c r="BZ111" s="641"/>
      <c r="CA111" s="641" t="s">
        <v>202</v>
      </c>
      <c r="CB111" s="641"/>
      <c r="CC111" s="641"/>
      <c r="CD111" s="641"/>
      <c r="CE111" s="641"/>
      <c r="CF111" s="657" t="s">
        <v>202</v>
      </c>
      <c r="CG111" s="661"/>
      <c r="CH111" s="661"/>
      <c r="CI111" s="661"/>
      <c r="CJ111" s="661"/>
      <c r="CK111" s="673"/>
      <c r="CL111" s="413"/>
      <c r="CM111" s="425" t="s">
        <v>135</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202</v>
      </c>
      <c r="DH111" s="641"/>
      <c r="DI111" s="641"/>
      <c r="DJ111" s="641"/>
      <c r="DK111" s="641"/>
      <c r="DL111" s="641" t="s">
        <v>202</v>
      </c>
      <c r="DM111" s="641"/>
      <c r="DN111" s="641"/>
      <c r="DO111" s="641"/>
      <c r="DP111" s="641"/>
      <c r="DQ111" s="641" t="s">
        <v>202</v>
      </c>
      <c r="DR111" s="641"/>
      <c r="DS111" s="641"/>
      <c r="DT111" s="641"/>
      <c r="DU111" s="641"/>
      <c r="DV111" s="713" t="s">
        <v>202</v>
      </c>
      <c r="DW111" s="713"/>
      <c r="DX111" s="713"/>
      <c r="DY111" s="713"/>
      <c r="DZ111" s="722"/>
    </row>
    <row r="112" spans="1:131" s="365" customFormat="1" ht="26.25" customHeight="1">
      <c r="A112" s="386" t="s">
        <v>154</v>
      </c>
      <c r="B112" s="409"/>
      <c r="C112" s="378" t="s">
        <v>469</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202</v>
      </c>
      <c r="AB112" s="446"/>
      <c r="AC112" s="446"/>
      <c r="AD112" s="446"/>
      <c r="AE112" s="499"/>
      <c r="AF112" s="515" t="s">
        <v>202</v>
      </c>
      <c r="AG112" s="446"/>
      <c r="AH112" s="446"/>
      <c r="AI112" s="446"/>
      <c r="AJ112" s="499"/>
      <c r="AK112" s="515" t="s">
        <v>202</v>
      </c>
      <c r="AL112" s="446"/>
      <c r="AM112" s="446"/>
      <c r="AN112" s="446"/>
      <c r="AO112" s="499"/>
      <c r="AP112" s="539" t="s">
        <v>202</v>
      </c>
      <c r="AQ112" s="547"/>
      <c r="AR112" s="547"/>
      <c r="AS112" s="547"/>
      <c r="AT112" s="557"/>
      <c r="AU112" s="569"/>
      <c r="AV112" s="578"/>
      <c r="AW112" s="578"/>
      <c r="AX112" s="578"/>
      <c r="AY112" s="578"/>
      <c r="AZ112" s="425" t="s">
        <v>272</v>
      </c>
      <c r="BA112" s="378"/>
      <c r="BB112" s="378"/>
      <c r="BC112" s="378"/>
      <c r="BD112" s="378"/>
      <c r="BE112" s="378"/>
      <c r="BF112" s="378"/>
      <c r="BG112" s="378"/>
      <c r="BH112" s="378"/>
      <c r="BI112" s="378"/>
      <c r="BJ112" s="378"/>
      <c r="BK112" s="378"/>
      <c r="BL112" s="378"/>
      <c r="BM112" s="378"/>
      <c r="BN112" s="378"/>
      <c r="BO112" s="378"/>
      <c r="BP112" s="472"/>
      <c r="BQ112" s="633">
        <v>1352535</v>
      </c>
      <c r="BR112" s="641"/>
      <c r="BS112" s="641"/>
      <c r="BT112" s="641"/>
      <c r="BU112" s="641"/>
      <c r="BV112" s="641">
        <v>1258931</v>
      </c>
      <c r="BW112" s="641"/>
      <c r="BX112" s="641"/>
      <c r="BY112" s="641"/>
      <c r="BZ112" s="641"/>
      <c r="CA112" s="641">
        <v>1015597</v>
      </c>
      <c r="CB112" s="641"/>
      <c r="CC112" s="641"/>
      <c r="CD112" s="641"/>
      <c r="CE112" s="641"/>
      <c r="CF112" s="657">
        <v>47.1</v>
      </c>
      <c r="CG112" s="661"/>
      <c r="CH112" s="661"/>
      <c r="CI112" s="661"/>
      <c r="CJ112" s="661"/>
      <c r="CK112" s="673"/>
      <c r="CL112" s="413"/>
      <c r="CM112" s="425" t="s">
        <v>396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202</v>
      </c>
      <c r="DH112" s="641"/>
      <c r="DI112" s="641"/>
      <c r="DJ112" s="641"/>
      <c r="DK112" s="641"/>
      <c r="DL112" s="641" t="s">
        <v>202</v>
      </c>
      <c r="DM112" s="641"/>
      <c r="DN112" s="641"/>
      <c r="DO112" s="641"/>
      <c r="DP112" s="641"/>
      <c r="DQ112" s="641" t="s">
        <v>202</v>
      </c>
      <c r="DR112" s="641"/>
      <c r="DS112" s="641"/>
      <c r="DT112" s="641"/>
      <c r="DU112" s="641"/>
      <c r="DV112" s="713" t="s">
        <v>202</v>
      </c>
      <c r="DW112" s="713"/>
      <c r="DX112" s="713"/>
      <c r="DY112" s="713"/>
      <c r="DZ112" s="722"/>
    </row>
    <row r="113" spans="1:130" s="365" customFormat="1" ht="26.25" customHeight="1">
      <c r="A113" s="387"/>
      <c r="B113" s="410"/>
      <c r="C113" s="378" t="s">
        <v>471</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159547</v>
      </c>
      <c r="AB113" s="446"/>
      <c r="AC113" s="446"/>
      <c r="AD113" s="446"/>
      <c r="AE113" s="499"/>
      <c r="AF113" s="515">
        <v>157549</v>
      </c>
      <c r="AG113" s="446"/>
      <c r="AH113" s="446"/>
      <c r="AI113" s="446"/>
      <c r="AJ113" s="499"/>
      <c r="AK113" s="515">
        <v>152009</v>
      </c>
      <c r="AL113" s="446"/>
      <c r="AM113" s="446"/>
      <c r="AN113" s="446"/>
      <c r="AO113" s="499"/>
      <c r="AP113" s="539">
        <v>7.1</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v>344791</v>
      </c>
      <c r="BR113" s="641"/>
      <c r="BS113" s="641"/>
      <c r="BT113" s="641"/>
      <c r="BU113" s="641"/>
      <c r="BV113" s="641">
        <v>267808</v>
      </c>
      <c r="BW113" s="641"/>
      <c r="BX113" s="641"/>
      <c r="BY113" s="641"/>
      <c r="BZ113" s="641"/>
      <c r="CA113" s="641">
        <v>237992</v>
      </c>
      <c r="CB113" s="641"/>
      <c r="CC113" s="641"/>
      <c r="CD113" s="641"/>
      <c r="CE113" s="641"/>
      <c r="CF113" s="657">
        <v>11</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202</v>
      </c>
      <c r="DH113" s="446"/>
      <c r="DI113" s="446"/>
      <c r="DJ113" s="446"/>
      <c r="DK113" s="499"/>
      <c r="DL113" s="515" t="s">
        <v>202</v>
      </c>
      <c r="DM113" s="446"/>
      <c r="DN113" s="446"/>
      <c r="DO113" s="446"/>
      <c r="DP113" s="499"/>
      <c r="DQ113" s="515" t="s">
        <v>202</v>
      </c>
      <c r="DR113" s="446"/>
      <c r="DS113" s="446"/>
      <c r="DT113" s="446"/>
      <c r="DU113" s="499"/>
      <c r="DV113" s="539" t="s">
        <v>202</v>
      </c>
      <c r="DW113" s="547"/>
      <c r="DX113" s="547"/>
      <c r="DY113" s="547"/>
      <c r="DZ113" s="557"/>
    </row>
    <row r="114" spans="1:130" s="365" customFormat="1" ht="26.25" customHeight="1">
      <c r="A114" s="387"/>
      <c r="B114" s="410"/>
      <c r="C114" s="378" t="s">
        <v>473</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54914</v>
      </c>
      <c r="AB114" s="446"/>
      <c r="AC114" s="446"/>
      <c r="AD114" s="446"/>
      <c r="AE114" s="499"/>
      <c r="AF114" s="515">
        <v>53486</v>
      </c>
      <c r="AG114" s="446"/>
      <c r="AH114" s="446"/>
      <c r="AI114" s="446"/>
      <c r="AJ114" s="499"/>
      <c r="AK114" s="515">
        <v>50470</v>
      </c>
      <c r="AL114" s="446"/>
      <c r="AM114" s="446"/>
      <c r="AN114" s="446"/>
      <c r="AO114" s="499"/>
      <c r="AP114" s="539">
        <v>2.2999999999999998</v>
      </c>
      <c r="AQ114" s="547"/>
      <c r="AR114" s="547"/>
      <c r="AS114" s="547"/>
      <c r="AT114" s="557"/>
      <c r="AU114" s="569"/>
      <c r="AV114" s="578"/>
      <c r="AW114" s="578"/>
      <c r="AX114" s="578"/>
      <c r="AY114" s="578"/>
      <c r="AZ114" s="425" t="s">
        <v>474</v>
      </c>
      <c r="BA114" s="378"/>
      <c r="BB114" s="378"/>
      <c r="BC114" s="378"/>
      <c r="BD114" s="378"/>
      <c r="BE114" s="378"/>
      <c r="BF114" s="378"/>
      <c r="BG114" s="378"/>
      <c r="BH114" s="378"/>
      <c r="BI114" s="378"/>
      <c r="BJ114" s="378"/>
      <c r="BK114" s="378"/>
      <c r="BL114" s="378"/>
      <c r="BM114" s="378"/>
      <c r="BN114" s="378"/>
      <c r="BO114" s="378"/>
      <c r="BP114" s="472"/>
      <c r="BQ114" s="633">
        <v>391005</v>
      </c>
      <c r="BR114" s="641"/>
      <c r="BS114" s="641"/>
      <c r="BT114" s="641"/>
      <c r="BU114" s="641"/>
      <c r="BV114" s="641">
        <v>263167</v>
      </c>
      <c r="BW114" s="641"/>
      <c r="BX114" s="641"/>
      <c r="BY114" s="641"/>
      <c r="BZ114" s="641"/>
      <c r="CA114" s="641">
        <v>330385</v>
      </c>
      <c r="CB114" s="641"/>
      <c r="CC114" s="641"/>
      <c r="CD114" s="641"/>
      <c r="CE114" s="641"/>
      <c r="CF114" s="657">
        <v>15.3</v>
      </c>
      <c r="CG114" s="661"/>
      <c r="CH114" s="661"/>
      <c r="CI114" s="661"/>
      <c r="CJ114" s="661"/>
      <c r="CK114" s="673"/>
      <c r="CL114" s="413"/>
      <c r="CM114" s="425" t="s">
        <v>475</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202</v>
      </c>
      <c r="DH114" s="446"/>
      <c r="DI114" s="446"/>
      <c r="DJ114" s="446"/>
      <c r="DK114" s="499"/>
      <c r="DL114" s="515" t="s">
        <v>202</v>
      </c>
      <c r="DM114" s="446"/>
      <c r="DN114" s="446"/>
      <c r="DO114" s="446"/>
      <c r="DP114" s="499"/>
      <c r="DQ114" s="515" t="s">
        <v>202</v>
      </c>
      <c r="DR114" s="446"/>
      <c r="DS114" s="446"/>
      <c r="DT114" s="446"/>
      <c r="DU114" s="499"/>
      <c r="DV114" s="539" t="s">
        <v>202</v>
      </c>
      <c r="DW114" s="547"/>
      <c r="DX114" s="547"/>
      <c r="DY114" s="547"/>
      <c r="DZ114" s="557"/>
    </row>
    <row r="115" spans="1:130" s="365" customFormat="1" ht="26.25" customHeight="1">
      <c r="A115" s="387"/>
      <c r="B115" s="410"/>
      <c r="C115" s="378" t="s">
        <v>377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202</v>
      </c>
      <c r="AB115" s="446"/>
      <c r="AC115" s="446"/>
      <c r="AD115" s="446"/>
      <c r="AE115" s="499"/>
      <c r="AF115" s="515" t="s">
        <v>202</v>
      </c>
      <c r="AG115" s="446"/>
      <c r="AH115" s="446"/>
      <c r="AI115" s="446"/>
      <c r="AJ115" s="499"/>
      <c r="AK115" s="515" t="s">
        <v>202</v>
      </c>
      <c r="AL115" s="446"/>
      <c r="AM115" s="446"/>
      <c r="AN115" s="446"/>
      <c r="AO115" s="499"/>
      <c r="AP115" s="539" t="s">
        <v>202</v>
      </c>
      <c r="AQ115" s="547"/>
      <c r="AR115" s="547"/>
      <c r="AS115" s="547"/>
      <c r="AT115" s="557"/>
      <c r="AU115" s="569"/>
      <c r="AV115" s="578"/>
      <c r="AW115" s="578"/>
      <c r="AX115" s="578"/>
      <c r="AY115" s="578"/>
      <c r="AZ115" s="425" t="s">
        <v>350</v>
      </c>
      <c r="BA115" s="378"/>
      <c r="BB115" s="378"/>
      <c r="BC115" s="378"/>
      <c r="BD115" s="378"/>
      <c r="BE115" s="378"/>
      <c r="BF115" s="378"/>
      <c r="BG115" s="378"/>
      <c r="BH115" s="378"/>
      <c r="BI115" s="378"/>
      <c r="BJ115" s="378"/>
      <c r="BK115" s="378"/>
      <c r="BL115" s="378"/>
      <c r="BM115" s="378"/>
      <c r="BN115" s="378"/>
      <c r="BO115" s="378"/>
      <c r="BP115" s="472"/>
      <c r="BQ115" s="633" t="s">
        <v>202</v>
      </c>
      <c r="BR115" s="641"/>
      <c r="BS115" s="641"/>
      <c r="BT115" s="641"/>
      <c r="BU115" s="641"/>
      <c r="BV115" s="641" t="s">
        <v>202</v>
      </c>
      <c r="BW115" s="641"/>
      <c r="BX115" s="641"/>
      <c r="BY115" s="641"/>
      <c r="BZ115" s="641"/>
      <c r="CA115" s="641" t="s">
        <v>202</v>
      </c>
      <c r="CB115" s="641"/>
      <c r="CC115" s="641"/>
      <c r="CD115" s="641"/>
      <c r="CE115" s="641"/>
      <c r="CF115" s="657" t="s">
        <v>202</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202</v>
      </c>
      <c r="DH115" s="446"/>
      <c r="DI115" s="446"/>
      <c r="DJ115" s="446"/>
      <c r="DK115" s="499"/>
      <c r="DL115" s="515" t="s">
        <v>202</v>
      </c>
      <c r="DM115" s="446"/>
      <c r="DN115" s="446"/>
      <c r="DO115" s="446"/>
      <c r="DP115" s="499"/>
      <c r="DQ115" s="515" t="s">
        <v>202</v>
      </c>
      <c r="DR115" s="446"/>
      <c r="DS115" s="446"/>
      <c r="DT115" s="446"/>
      <c r="DU115" s="499"/>
      <c r="DV115" s="539" t="s">
        <v>202</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202</v>
      </c>
      <c r="AB116" s="446"/>
      <c r="AC116" s="446"/>
      <c r="AD116" s="446"/>
      <c r="AE116" s="499"/>
      <c r="AF116" s="515" t="s">
        <v>202</v>
      </c>
      <c r="AG116" s="446"/>
      <c r="AH116" s="446"/>
      <c r="AI116" s="446"/>
      <c r="AJ116" s="499"/>
      <c r="AK116" s="515" t="s">
        <v>202</v>
      </c>
      <c r="AL116" s="446"/>
      <c r="AM116" s="446"/>
      <c r="AN116" s="446"/>
      <c r="AO116" s="499"/>
      <c r="AP116" s="539" t="s">
        <v>202</v>
      </c>
      <c r="AQ116" s="547"/>
      <c r="AR116" s="547"/>
      <c r="AS116" s="547"/>
      <c r="AT116" s="557"/>
      <c r="AU116" s="569"/>
      <c r="AV116" s="578"/>
      <c r="AW116" s="578"/>
      <c r="AX116" s="578"/>
      <c r="AY116" s="578"/>
      <c r="AZ116" s="602" t="s">
        <v>226</v>
      </c>
      <c r="BA116" s="605"/>
      <c r="BB116" s="605"/>
      <c r="BC116" s="605"/>
      <c r="BD116" s="605"/>
      <c r="BE116" s="605"/>
      <c r="BF116" s="605"/>
      <c r="BG116" s="605"/>
      <c r="BH116" s="605"/>
      <c r="BI116" s="605"/>
      <c r="BJ116" s="605"/>
      <c r="BK116" s="605"/>
      <c r="BL116" s="605"/>
      <c r="BM116" s="605"/>
      <c r="BN116" s="605"/>
      <c r="BO116" s="605"/>
      <c r="BP116" s="628"/>
      <c r="BQ116" s="633" t="s">
        <v>202</v>
      </c>
      <c r="BR116" s="641"/>
      <c r="BS116" s="641"/>
      <c r="BT116" s="641"/>
      <c r="BU116" s="641"/>
      <c r="BV116" s="641" t="s">
        <v>202</v>
      </c>
      <c r="BW116" s="641"/>
      <c r="BX116" s="641"/>
      <c r="BY116" s="641"/>
      <c r="BZ116" s="641"/>
      <c r="CA116" s="641" t="s">
        <v>202</v>
      </c>
      <c r="CB116" s="641"/>
      <c r="CC116" s="641"/>
      <c r="CD116" s="641"/>
      <c r="CE116" s="641"/>
      <c r="CF116" s="657" t="s">
        <v>202</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202</v>
      </c>
      <c r="DH116" s="446"/>
      <c r="DI116" s="446"/>
      <c r="DJ116" s="446"/>
      <c r="DK116" s="499"/>
      <c r="DL116" s="515" t="s">
        <v>202</v>
      </c>
      <c r="DM116" s="446"/>
      <c r="DN116" s="446"/>
      <c r="DO116" s="446"/>
      <c r="DP116" s="499"/>
      <c r="DQ116" s="515" t="s">
        <v>202</v>
      </c>
      <c r="DR116" s="446"/>
      <c r="DS116" s="446"/>
      <c r="DT116" s="446"/>
      <c r="DU116" s="499"/>
      <c r="DV116" s="539" t="s">
        <v>202</v>
      </c>
      <c r="DW116" s="547"/>
      <c r="DX116" s="547"/>
      <c r="DY116" s="547"/>
      <c r="DZ116" s="557"/>
    </row>
    <row r="117" spans="1:130" s="365" customFormat="1" ht="26.25" customHeight="1">
      <c r="A117" s="383" t="s">
        <v>276</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560483</v>
      </c>
      <c r="AB117" s="488"/>
      <c r="AC117" s="488"/>
      <c r="AD117" s="488"/>
      <c r="AE117" s="500"/>
      <c r="AF117" s="516">
        <v>599975</v>
      </c>
      <c r="AG117" s="488"/>
      <c r="AH117" s="488"/>
      <c r="AI117" s="488"/>
      <c r="AJ117" s="500"/>
      <c r="AK117" s="516">
        <v>611235</v>
      </c>
      <c r="AL117" s="488"/>
      <c r="AM117" s="488"/>
      <c r="AN117" s="488"/>
      <c r="AO117" s="500"/>
      <c r="AP117" s="540"/>
      <c r="AQ117" s="548"/>
      <c r="AR117" s="548"/>
      <c r="AS117" s="548"/>
      <c r="AT117" s="558"/>
      <c r="AU117" s="569"/>
      <c r="AV117" s="578"/>
      <c r="AW117" s="578"/>
      <c r="AX117" s="578"/>
      <c r="AY117" s="578"/>
      <c r="AZ117" s="426" t="s">
        <v>476</v>
      </c>
      <c r="BA117" s="428"/>
      <c r="BB117" s="428"/>
      <c r="BC117" s="428"/>
      <c r="BD117" s="428"/>
      <c r="BE117" s="428"/>
      <c r="BF117" s="428"/>
      <c r="BG117" s="428"/>
      <c r="BH117" s="428"/>
      <c r="BI117" s="428"/>
      <c r="BJ117" s="428"/>
      <c r="BK117" s="428"/>
      <c r="BL117" s="428"/>
      <c r="BM117" s="428"/>
      <c r="BN117" s="428"/>
      <c r="BO117" s="428"/>
      <c r="BP117" s="474"/>
      <c r="BQ117" s="633" t="s">
        <v>202</v>
      </c>
      <c r="BR117" s="641"/>
      <c r="BS117" s="641"/>
      <c r="BT117" s="641"/>
      <c r="BU117" s="641"/>
      <c r="BV117" s="641" t="s">
        <v>202</v>
      </c>
      <c r="BW117" s="641"/>
      <c r="BX117" s="641"/>
      <c r="BY117" s="641"/>
      <c r="BZ117" s="641"/>
      <c r="CA117" s="641" t="s">
        <v>202</v>
      </c>
      <c r="CB117" s="641"/>
      <c r="CC117" s="641"/>
      <c r="CD117" s="641"/>
      <c r="CE117" s="641"/>
      <c r="CF117" s="657" t="s">
        <v>202</v>
      </c>
      <c r="CG117" s="661"/>
      <c r="CH117" s="661"/>
      <c r="CI117" s="661"/>
      <c r="CJ117" s="661"/>
      <c r="CK117" s="673"/>
      <c r="CL117" s="413"/>
      <c r="CM117" s="425" t="s">
        <v>342</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202</v>
      </c>
      <c r="DH117" s="446"/>
      <c r="DI117" s="446"/>
      <c r="DJ117" s="446"/>
      <c r="DK117" s="499"/>
      <c r="DL117" s="515" t="s">
        <v>202</v>
      </c>
      <c r="DM117" s="446"/>
      <c r="DN117" s="446"/>
      <c r="DO117" s="446"/>
      <c r="DP117" s="499"/>
      <c r="DQ117" s="515" t="s">
        <v>202</v>
      </c>
      <c r="DR117" s="446"/>
      <c r="DS117" s="446"/>
      <c r="DT117" s="446"/>
      <c r="DU117" s="499"/>
      <c r="DV117" s="539" t="s">
        <v>202</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432</v>
      </c>
      <c r="AB118" s="406"/>
      <c r="AC118" s="406"/>
      <c r="AD118" s="406"/>
      <c r="AE118" s="469"/>
      <c r="AF118" s="480" t="s">
        <v>465</v>
      </c>
      <c r="AG118" s="406"/>
      <c r="AH118" s="406"/>
      <c r="AI118" s="406"/>
      <c r="AJ118" s="469"/>
      <c r="AK118" s="480" t="s">
        <v>390</v>
      </c>
      <c r="AL118" s="406"/>
      <c r="AM118" s="406"/>
      <c r="AN118" s="406"/>
      <c r="AO118" s="469"/>
      <c r="AP118" s="480" t="s">
        <v>466</v>
      </c>
      <c r="AQ118" s="406"/>
      <c r="AR118" s="406"/>
      <c r="AS118" s="406"/>
      <c r="AT118" s="555"/>
      <c r="AU118" s="569"/>
      <c r="AV118" s="578"/>
      <c r="AW118" s="578"/>
      <c r="AX118" s="578"/>
      <c r="AY118" s="578"/>
      <c r="AZ118" s="427" t="s">
        <v>477</v>
      </c>
      <c r="BA118" s="423"/>
      <c r="BB118" s="423"/>
      <c r="BC118" s="423"/>
      <c r="BD118" s="423"/>
      <c r="BE118" s="423"/>
      <c r="BF118" s="423"/>
      <c r="BG118" s="423"/>
      <c r="BH118" s="423"/>
      <c r="BI118" s="423"/>
      <c r="BJ118" s="423"/>
      <c r="BK118" s="423"/>
      <c r="BL118" s="423"/>
      <c r="BM118" s="423"/>
      <c r="BN118" s="423"/>
      <c r="BO118" s="423"/>
      <c r="BP118" s="473"/>
      <c r="BQ118" s="634" t="s">
        <v>202</v>
      </c>
      <c r="BR118" s="642"/>
      <c r="BS118" s="642"/>
      <c r="BT118" s="642"/>
      <c r="BU118" s="642"/>
      <c r="BV118" s="642" t="s">
        <v>202</v>
      </c>
      <c r="BW118" s="642"/>
      <c r="BX118" s="642"/>
      <c r="BY118" s="642"/>
      <c r="BZ118" s="642"/>
      <c r="CA118" s="642" t="s">
        <v>202</v>
      </c>
      <c r="CB118" s="642"/>
      <c r="CC118" s="642"/>
      <c r="CD118" s="642"/>
      <c r="CE118" s="642"/>
      <c r="CF118" s="657" t="s">
        <v>202</v>
      </c>
      <c r="CG118" s="661"/>
      <c r="CH118" s="661"/>
      <c r="CI118" s="661"/>
      <c r="CJ118" s="661"/>
      <c r="CK118" s="673"/>
      <c r="CL118" s="413"/>
      <c r="CM118" s="425" t="s">
        <v>478</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202</v>
      </c>
      <c r="DH118" s="446"/>
      <c r="DI118" s="446"/>
      <c r="DJ118" s="446"/>
      <c r="DK118" s="499"/>
      <c r="DL118" s="515" t="s">
        <v>202</v>
      </c>
      <c r="DM118" s="446"/>
      <c r="DN118" s="446"/>
      <c r="DO118" s="446"/>
      <c r="DP118" s="499"/>
      <c r="DQ118" s="515" t="s">
        <v>202</v>
      </c>
      <c r="DR118" s="446"/>
      <c r="DS118" s="446"/>
      <c r="DT118" s="446"/>
      <c r="DU118" s="499"/>
      <c r="DV118" s="539" t="s">
        <v>202</v>
      </c>
      <c r="DW118" s="547"/>
      <c r="DX118" s="547"/>
      <c r="DY118" s="547"/>
      <c r="DZ118" s="557"/>
    </row>
    <row r="119" spans="1:130" s="365" customFormat="1" ht="26.25" customHeight="1">
      <c r="A119" s="389" t="s">
        <v>387</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202</v>
      </c>
      <c r="AB119" s="487"/>
      <c r="AC119" s="487"/>
      <c r="AD119" s="487"/>
      <c r="AE119" s="498"/>
      <c r="AF119" s="514" t="s">
        <v>202</v>
      </c>
      <c r="AG119" s="487"/>
      <c r="AH119" s="487"/>
      <c r="AI119" s="487"/>
      <c r="AJ119" s="498"/>
      <c r="AK119" s="514" t="s">
        <v>202</v>
      </c>
      <c r="AL119" s="487"/>
      <c r="AM119" s="487"/>
      <c r="AN119" s="487"/>
      <c r="AO119" s="498"/>
      <c r="AP119" s="538" t="s">
        <v>202</v>
      </c>
      <c r="AQ119" s="546"/>
      <c r="AR119" s="546"/>
      <c r="AS119" s="546"/>
      <c r="AT119" s="556"/>
      <c r="AU119" s="570"/>
      <c r="AV119" s="579"/>
      <c r="AW119" s="579"/>
      <c r="AX119" s="579"/>
      <c r="AY119" s="579"/>
      <c r="AZ119" s="603" t="s">
        <v>276</v>
      </c>
      <c r="BA119" s="603"/>
      <c r="BB119" s="603"/>
      <c r="BC119" s="603"/>
      <c r="BD119" s="603"/>
      <c r="BE119" s="603"/>
      <c r="BF119" s="603"/>
      <c r="BG119" s="603"/>
      <c r="BH119" s="603"/>
      <c r="BI119" s="603"/>
      <c r="BJ119" s="603"/>
      <c r="BK119" s="603"/>
      <c r="BL119" s="603"/>
      <c r="BM119" s="603"/>
      <c r="BN119" s="603"/>
      <c r="BO119" s="468" t="s">
        <v>170</v>
      </c>
      <c r="BP119" s="629"/>
      <c r="BQ119" s="634">
        <v>5772690</v>
      </c>
      <c r="BR119" s="642"/>
      <c r="BS119" s="642"/>
      <c r="BT119" s="642"/>
      <c r="BU119" s="642"/>
      <c r="BV119" s="642">
        <v>5384693</v>
      </c>
      <c r="BW119" s="642"/>
      <c r="BX119" s="642"/>
      <c r="BY119" s="642"/>
      <c r="BZ119" s="642"/>
      <c r="CA119" s="642">
        <v>4985276</v>
      </c>
      <c r="CB119" s="642"/>
      <c r="CC119" s="642"/>
      <c r="CD119" s="642"/>
      <c r="CE119" s="642"/>
      <c r="CF119" s="544"/>
      <c r="CG119" s="552"/>
      <c r="CH119" s="552"/>
      <c r="CI119" s="552"/>
      <c r="CJ119" s="669"/>
      <c r="CK119" s="674"/>
      <c r="CL119" s="414"/>
      <c r="CM119" s="427" t="s">
        <v>479</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202</v>
      </c>
      <c r="DH119" s="489"/>
      <c r="DI119" s="489"/>
      <c r="DJ119" s="489"/>
      <c r="DK119" s="501"/>
      <c r="DL119" s="517" t="s">
        <v>202</v>
      </c>
      <c r="DM119" s="489"/>
      <c r="DN119" s="489"/>
      <c r="DO119" s="489"/>
      <c r="DP119" s="501"/>
      <c r="DQ119" s="517" t="s">
        <v>202</v>
      </c>
      <c r="DR119" s="489"/>
      <c r="DS119" s="489"/>
      <c r="DT119" s="489"/>
      <c r="DU119" s="501"/>
      <c r="DV119" s="714" t="s">
        <v>202</v>
      </c>
      <c r="DW119" s="716"/>
      <c r="DX119" s="716"/>
      <c r="DY119" s="716"/>
      <c r="DZ119" s="723"/>
    </row>
    <row r="120" spans="1:130" s="365" customFormat="1" ht="26.25" customHeight="1">
      <c r="A120" s="390"/>
      <c r="B120" s="413"/>
      <c r="C120" s="425" t="s">
        <v>135</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202</v>
      </c>
      <c r="AB120" s="446"/>
      <c r="AC120" s="446"/>
      <c r="AD120" s="446"/>
      <c r="AE120" s="499"/>
      <c r="AF120" s="515" t="s">
        <v>202</v>
      </c>
      <c r="AG120" s="446"/>
      <c r="AH120" s="446"/>
      <c r="AI120" s="446"/>
      <c r="AJ120" s="499"/>
      <c r="AK120" s="515" t="s">
        <v>202</v>
      </c>
      <c r="AL120" s="446"/>
      <c r="AM120" s="446"/>
      <c r="AN120" s="446"/>
      <c r="AO120" s="499"/>
      <c r="AP120" s="539" t="s">
        <v>202</v>
      </c>
      <c r="AQ120" s="547"/>
      <c r="AR120" s="547"/>
      <c r="AS120" s="547"/>
      <c r="AT120" s="557"/>
      <c r="AU120" s="571" t="s">
        <v>470</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1784477</v>
      </c>
      <c r="BR120" s="640"/>
      <c r="BS120" s="640"/>
      <c r="BT120" s="640"/>
      <c r="BU120" s="640"/>
      <c r="BV120" s="640">
        <v>2050849</v>
      </c>
      <c r="BW120" s="640"/>
      <c r="BX120" s="640"/>
      <c r="BY120" s="640"/>
      <c r="BZ120" s="640"/>
      <c r="CA120" s="640">
        <v>2175063</v>
      </c>
      <c r="CB120" s="640"/>
      <c r="CC120" s="640"/>
      <c r="CD120" s="640"/>
      <c r="CE120" s="640"/>
      <c r="CF120" s="656">
        <v>101</v>
      </c>
      <c r="CG120" s="660"/>
      <c r="CH120" s="660"/>
      <c r="CI120" s="660"/>
      <c r="CJ120" s="660"/>
      <c r="CK120" s="675" t="s">
        <v>273</v>
      </c>
      <c r="CL120" s="685"/>
      <c r="CM120" s="685"/>
      <c r="CN120" s="685"/>
      <c r="CO120" s="688"/>
      <c r="CP120" s="692" t="s">
        <v>355</v>
      </c>
      <c r="CQ120" s="695"/>
      <c r="CR120" s="695"/>
      <c r="CS120" s="695"/>
      <c r="CT120" s="695"/>
      <c r="CU120" s="695"/>
      <c r="CV120" s="695"/>
      <c r="CW120" s="695"/>
      <c r="CX120" s="695"/>
      <c r="CY120" s="695"/>
      <c r="CZ120" s="695"/>
      <c r="DA120" s="695"/>
      <c r="DB120" s="695"/>
      <c r="DC120" s="695"/>
      <c r="DD120" s="695"/>
      <c r="DE120" s="695"/>
      <c r="DF120" s="698"/>
      <c r="DG120" s="632" t="s">
        <v>202</v>
      </c>
      <c r="DH120" s="640"/>
      <c r="DI120" s="640"/>
      <c r="DJ120" s="640"/>
      <c r="DK120" s="640"/>
      <c r="DL120" s="640" t="s">
        <v>202</v>
      </c>
      <c r="DM120" s="640"/>
      <c r="DN120" s="640"/>
      <c r="DO120" s="640"/>
      <c r="DP120" s="640"/>
      <c r="DQ120" s="640">
        <v>1015597</v>
      </c>
      <c r="DR120" s="640"/>
      <c r="DS120" s="640"/>
      <c r="DT120" s="640"/>
      <c r="DU120" s="640"/>
      <c r="DV120" s="712">
        <v>47.1</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202</v>
      </c>
      <c r="AB121" s="446"/>
      <c r="AC121" s="446"/>
      <c r="AD121" s="446"/>
      <c r="AE121" s="499"/>
      <c r="AF121" s="515" t="s">
        <v>202</v>
      </c>
      <c r="AG121" s="446"/>
      <c r="AH121" s="446"/>
      <c r="AI121" s="446"/>
      <c r="AJ121" s="499"/>
      <c r="AK121" s="515" t="s">
        <v>202</v>
      </c>
      <c r="AL121" s="446"/>
      <c r="AM121" s="446"/>
      <c r="AN121" s="446"/>
      <c r="AO121" s="499"/>
      <c r="AP121" s="539" t="s">
        <v>202</v>
      </c>
      <c r="AQ121" s="547"/>
      <c r="AR121" s="547"/>
      <c r="AS121" s="547"/>
      <c r="AT121" s="557"/>
      <c r="AU121" s="572"/>
      <c r="AV121" s="581"/>
      <c r="AW121" s="581"/>
      <c r="AX121" s="581"/>
      <c r="AY121" s="592"/>
      <c r="AZ121" s="425" t="s">
        <v>480</v>
      </c>
      <c r="BA121" s="378"/>
      <c r="BB121" s="378"/>
      <c r="BC121" s="378"/>
      <c r="BD121" s="378"/>
      <c r="BE121" s="378"/>
      <c r="BF121" s="378"/>
      <c r="BG121" s="378"/>
      <c r="BH121" s="378"/>
      <c r="BI121" s="378"/>
      <c r="BJ121" s="378"/>
      <c r="BK121" s="378"/>
      <c r="BL121" s="378"/>
      <c r="BM121" s="378"/>
      <c r="BN121" s="378"/>
      <c r="BO121" s="378"/>
      <c r="BP121" s="472"/>
      <c r="BQ121" s="633">
        <v>2478</v>
      </c>
      <c r="BR121" s="641"/>
      <c r="BS121" s="641"/>
      <c r="BT121" s="641"/>
      <c r="BU121" s="641"/>
      <c r="BV121" s="641">
        <v>1304</v>
      </c>
      <c r="BW121" s="641"/>
      <c r="BX121" s="641"/>
      <c r="BY121" s="641"/>
      <c r="BZ121" s="641"/>
      <c r="CA121" s="641">
        <v>66</v>
      </c>
      <c r="CB121" s="641"/>
      <c r="CC121" s="641"/>
      <c r="CD121" s="641"/>
      <c r="CE121" s="641"/>
      <c r="CF121" s="657">
        <v>0</v>
      </c>
      <c r="CG121" s="661"/>
      <c r="CH121" s="661"/>
      <c r="CI121" s="661"/>
      <c r="CJ121" s="661"/>
      <c r="CK121" s="676"/>
      <c r="CL121" s="686"/>
      <c r="CM121" s="686"/>
      <c r="CN121" s="686"/>
      <c r="CO121" s="689"/>
      <c r="CP121" s="693" t="s">
        <v>26</v>
      </c>
      <c r="CQ121" s="403"/>
      <c r="CR121" s="403"/>
      <c r="CS121" s="403"/>
      <c r="CT121" s="403"/>
      <c r="CU121" s="403"/>
      <c r="CV121" s="403"/>
      <c r="CW121" s="403"/>
      <c r="CX121" s="403"/>
      <c r="CY121" s="403"/>
      <c r="CZ121" s="403"/>
      <c r="DA121" s="403"/>
      <c r="DB121" s="403"/>
      <c r="DC121" s="403"/>
      <c r="DD121" s="403"/>
      <c r="DE121" s="403"/>
      <c r="DF121" s="699"/>
      <c r="DG121" s="633" t="s">
        <v>202</v>
      </c>
      <c r="DH121" s="641"/>
      <c r="DI121" s="641"/>
      <c r="DJ121" s="641"/>
      <c r="DK121" s="641"/>
      <c r="DL121" s="641" t="s">
        <v>202</v>
      </c>
      <c r="DM121" s="641"/>
      <c r="DN121" s="641"/>
      <c r="DO121" s="641"/>
      <c r="DP121" s="641"/>
      <c r="DQ121" s="641" t="s">
        <v>202</v>
      </c>
      <c r="DR121" s="641"/>
      <c r="DS121" s="641"/>
      <c r="DT121" s="641"/>
      <c r="DU121" s="641"/>
      <c r="DV121" s="713" t="s">
        <v>202</v>
      </c>
      <c r="DW121" s="713"/>
      <c r="DX121" s="713"/>
      <c r="DY121" s="713"/>
      <c r="DZ121" s="722"/>
    </row>
    <row r="122" spans="1:130" s="365" customFormat="1" ht="26.25" customHeight="1">
      <c r="A122" s="390"/>
      <c r="B122" s="413"/>
      <c r="C122" s="425" t="s">
        <v>475</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202</v>
      </c>
      <c r="AB122" s="446"/>
      <c r="AC122" s="446"/>
      <c r="AD122" s="446"/>
      <c r="AE122" s="499"/>
      <c r="AF122" s="515" t="s">
        <v>202</v>
      </c>
      <c r="AG122" s="446"/>
      <c r="AH122" s="446"/>
      <c r="AI122" s="446"/>
      <c r="AJ122" s="499"/>
      <c r="AK122" s="515" t="s">
        <v>202</v>
      </c>
      <c r="AL122" s="446"/>
      <c r="AM122" s="446"/>
      <c r="AN122" s="446"/>
      <c r="AO122" s="499"/>
      <c r="AP122" s="539" t="s">
        <v>202</v>
      </c>
      <c r="AQ122" s="547"/>
      <c r="AR122" s="547"/>
      <c r="AS122" s="547"/>
      <c r="AT122" s="557"/>
      <c r="AU122" s="572"/>
      <c r="AV122" s="581"/>
      <c r="AW122" s="581"/>
      <c r="AX122" s="581"/>
      <c r="AY122" s="592"/>
      <c r="AZ122" s="427" t="s">
        <v>482</v>
      </c>
      <c r="BA122" s="423"/>
      <c r="BB122" s="423"/>
      <c r="BC122" s="423"/>
      <c r="BD122" s="423"/>
      <c r="BE122" s="423"/>
      <c r="BF122" s="423"/>
      <c r="BG122" s="423"/>
      <c r="BH122" s="423"/>
      <c r="BI122" s="423"/>
      <c r="BJ122" s="423"/>
      <c r="BK122" s="423"/>
      <c r="BL122" s="423"/>
      <c r="BM122" s="423"/>
      <c r="BN122" s="423"/>
      <c r="BO122" s="423"/>
      <c r="BP122" s="473"/>
      <c r="BQ122" s="634">
        <v>3437221</v>
      </c>
      <c r="BR122" s="642"/>
      <c r="BS122" s="642"/>
      <c r="BT122" s="642"/>
      <c r="BU122" s="642"/>
      <c r="BV122" s="642">
        <v>3328389</v>
      </c>
      <c r="BW122" s="642"/>
      <c r="BX122" s="642"/>
      <c r="BY122" s="642"/>
      <c r="BZ122" s="642"/>
      <c r="CA122" s="642">
        <v>3028828</v>
      </c>
      <c r="CB122" s="642"/>
      <c r="CC122" s="642"/>
      <c r="CD122" s="642"/>
      <c r="CE122" s="642"/>
      <c r="CF122" s="658">
        <v>140.6</v>
      </c>
      <c r="CG122" s="662"/>
      <c r="CH122" s="662"/>
      <c r="CI122" s="662"/>
      <c r="CJ122" s="662"/>
      <c r="CK122" s="676"/>
      <c r="CL122" s="686"/>
      <c r="CM122" s="686"/>
      <c r="CN122" s="686"/>
      <c r="CO122" s="689"/>
      <c r="CP122" s="693"/>
      <c r="CQ122" s="403"/>
      <c r="CR122" s="403"/>
      <c r="CS122" s="403"/>
      <c r="CT122" s="403"/>
      <c r="CU122" s="403"/>
      <c r="CV122" s="403"/>
      <c r="CW122" s="403"/>
      <c r="CX122" s="403"/>
      <c r="CY122" s="403"/>
      <c r="CZ122" s="403"/>
      <c r="DA122" s="403"/>
      <c r="DB122" s="403"/>
      <c r="DC122" s="403"/>
      <c r="DD122" s="403"/>
      <c r="DE122" s="403"/>
      <c r="DF122" s="699"/>
      <c r="DG122" s="633"/>
      <c r="DH122" s="641"/>
      <c r="DI122" s="641"/>
      <c r="DJ122" s="641"/>
      <c r="DK122" s="641"/>
      <c r="DL122" s="641"/>
      <c r="DM122" s="641"/>
      <c r="DN122" s="641"/>
      <c r="DO122" s="641"/>
      <c r="DP122" s="641"/>
      <c r="DQ122" s="641"/>
      <c r="DR122" s="641"/>
      <c r="DS122" s="641"/>
      <c r="DT122" s="641"/>
      <c r="DU122" s="641"/>
      <c r="DV122" s="713"/>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202</v>
      </c>
      <c r="AB123" s="446"/>
      <c r="AC123" s="446"/>
      <c r="AD123" s="446"/>
      <c r="AE123" s="499"/>
      <c r="AF123" s="515" t="s">
        <v>202</v>
      </c>
      <c r="AG123" s="446"/>
      <c r="AH123" s="446"/>
      <c r="AI123" s="446"/>
      <c r="AJ123" s="499"/>
      <c r="AK123" s="515" t="s">
        <v>202</v>
      </c>
      <c r="AL123" s="446"/>
      <c r="AM123" s="446"/>
      <c r="AN123" s="446"/>
      <c r="AO123" s="499"/>
      <c r="AP123" s="539" t="s">
        <v>202</v>
      </c>
      <c r="AQ123" s="547"/>
      <c r="AR123" s="547"/>
      <c r="AS123" s="547"/>
      <c r="AT123" s="557"/>
      <c r="AU123" s="573"/>
      <c r="AV123" s="582"/>
      <c r="AW123" s="582"/>
      <c r="AX123" s="582"/>
      <c r="AY123" s="582"/>
      <c r="AZ123" s="603" t="s">
        <v>276</v>
      </c>
      <c r="BA123" s="603"/>
      <c r="BB123" s="603"/>
      <c r="BC123" s="603"/>
      <c r="BD123" s="603"/>
      <c r="BE123" s="603"/>
      <c r="BF123" s="603"/>
      <c r="BG123" s="603"/>
      <c r="BH123" s="603"/>
      <c r="BI123" s="603"/>
      <c r="BJ123" s="603"/>
      <c r="BK123" s="603"/>
      <c r="BL123" s="603"/>
      <c r="BM123" s="603"/>
      <c r="BN123" s="603"/>
      <c r="BO123" s="468" t="s">
        <v>483</v>
      </c>
      <c r="BP123" s="629"/>
      <c r="BQ123" s="635">
        <v>5224176</v>
      </c>
      <c r="BR123" s="643"/>
      <c r="BS123" s="643"/>
      <c r="BT123" s="643"/>
      <c r="BU123" s="643"/>
      <c r="BV123" s="643">
        <v>5380542</v>
      </c>
      <c r="BW123" s="643"/>
      <c r="BX123" s="643"/>
      <c r="BY123" s="643"/>
      <c r="BZ123" s="643"/>
      <c r="CA123" s="643">
        <v>5203957</v>
      </c>
      <c r="CB123" s="643"/>
      <c r="CC123" s="643"/>
      <c r="CD123" s="643"/>
      <c r="CE123" s="643"/>
      <c r="CF123" s="544"/>
      <c r="CG123" s="552"/>
      <c r="CH123" s="552"/>
      <c r="CI123" s="552"/>
      <c r="CJ123" s="669"/>
      <c r="CK123" s="676"/>
      <c r="CL123" s="686"/>
      <c r="CM123" s="686"/>
      <c r="CN123" s="686"/>
      <c r="CO123" s="689"/>
      <c r="CP123" s="693"/>
      <c r="CQ123" s="403"/>
      <c r="CR123" s="403"/>
      <c r="CS123" s="403"/>
      <c r="CT123" s="403"/>
      <c r="CU123" s="403"/>
      <c r="CV123" s="403"/>
      <c r="CW123" s="403"/>
      <c r="CX123" s="403"/>
      <c r="CY123" s="403"/>
      <c r="CZ123" s="403"/>
      <c r="DA123" s="403"/>
      <c r="DB123" s="403"/>
      <c r="DC123" s="403"/>
      <c r="DD123" s="403"/>
      <c r="DE123" s="403"/>
      <c r="DF123" s="699"/>
      <c r="DG123" s="482"/>
      <c r="DH123" s="446"/>
      <c r="DI123" s="446"/>
      <c r="DJ123" s="446"/>
      <c r="DK123" s="499"/>
      <c r="DL123" s="515"/>
      <c r="DM123" s="446"/>
      <c r="DN123" s="446"/>
      <c r="DO123" s="446"/>
      <c r="DP123" s="499"/>
      <c r="DQ123" s="515"/>
      <c r="DR123" s="446"/>
      <c r="DS123" s="446"/>
      <c r="DT123" s="446"/>
      <c r="DU123" s="499"/>
      <c r="DV123" s="539"/>
      <c r="DW123" s="547"/>
      <c r="DX123" s="547"/>
      <c r="DY123" s="547"/>
      <c r="DZ123" s="557"/>
    </row>
    <row r="124" spans="1:130" s="365" customFormat="1" ht="26.25" customHeight="1">
      <c r="A124" s="390"/>
      <c r="B124" s="413"/>
      <c r="C124" s="425" t="s">
        <v>342</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202</v>
      </c>
      <c r="AB124" s="446"/>
      <c r="AC124" s="446"/>
      <c r="AD124" s="446"/>
      <c r="AE124" s="499"/>
      <c r="AF124" s="515" t="s">
        <v>202</v>
      </c>
      <c r="AG124" s="446"/>
      <c r="AH124" s="446"/>
      <c r="AI124" s="446"/>
      <c r="AJ124" s="499"/>
      <c r="AK124" s="515" t="s">
        <v>202</v>
      </c>
      <c r="AL124" s="446"/>
      <c r="AM124" s="446"/>
      <c r="AN124" s="446"/>
      <c r="AO124" s="499"/>
      <c r="AP124" s="539" t="s">
        <v>202</v>
      </c>
      <c r="AQ124" s="547"/>
      <c r="AR124" s="547"/>
      <c r="AS124" s="547"/>
      <c r="AT124" s="557"/>
      <c r="AU124" s="574" t="s">
        <v>484</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27.6</v>
      </c>
      <c r="BR124" s="644"/>
      <c r="BS124" s="644"/>
      <c r="BT124" s="644"/>
      <c r="BU124" s="644"/>
      <c r="BV124" s="644">
        <v>0.1</v>
      </c>
      <c r="BW124" s="644"/>
      <c r="BX124" s="644"/>
      <c r="BY124" s="644"/>
      <c r="BZ124" s="644"/>
      <c r="CA124" s="644" t="s">
        <v>202</v>
      </c>
      <c r="CB124" s="644"/>
      <c r="CC124" s="644"/>
      <c r="CD124" s="644"/>
      <c r="CE124" s="644"/>
      <c r="CF124" s="545"/>
      <c r="CG124" s="553"/>
      <c r="CH124" s="553"/>
      <c r="CI124" s="553"/>
      <c r="CJ124" s="670"/>
      <c r="CK124" s="677"/>
      <c r="CL124" s="677"/>
      <c r="CM124" s="677"/>
      <c r="CN124" s="677"/>
      <c r="CO124" s="690"/>
      <c r="CP124" s="693" t="s">
        <v>486</v>
      </c>
      <c r="CQ124" s="403"/>
      <c r="CR124" s="403"/>
      <c r="CS124" s="403"/>
      <c r="CT124" s="403"/>
      <c r="CU124" s="403"/>
      <c r="CV124" s="403"/>
      <c r="CW124" s="403"/>
      <c r="CX124" s="403"/>
      <c r="CY124" s="403"/>
      <c r="CZ124" s="403"/>
      <c r="DA124" s="403"/>
      <c r="DB124" s="403"/>
      <c r="DC124" s="403"/>
      <c r="DD124" s="403"/>
      <c r="DE124" s="403"/>
      <c r="DF124" s="699"/>
      <c r="DG124" s="484">
        <v>1352535</v>
      </c>
      <c r="DH124" s="489"/>
      <c r="DI124" s="489"/>
      <c r="DJ124" s="489"/>
      <c r="DK124" s="501"/>
      <c r="DL124" s="517">
        <v>1258931</v>
      </c>
      <c r="DM124" s="489"/>
      <c r="DN124" s="489"/>
      <c r="DO124" s="489"/>
      <c r="DP124" s="501"/>
      <c r="DQ124" s="517" t="s">
        <v>202</v>
      </c>
      <c r="DR124" s="489"/>
      <c r="DS124" s="489"/>
      <c r="DT124" s="489"/>
      <c r="DU124" s="501"/>
      <c r="DV124" s="714" t="s">
        <v>202</v>
      </c>
      <c r="DW124" s="716"/>
      <c r="DX124" s="716"/>
      <c r="DY124" s="716"/>
      <c r="DZ124" s="723"/>
    </row>
    <row r="125" spans="1:130" s="365" customFormat="1" ht="26.25" customHeight="1">
      <c r="A125" s="390"/>
      <c r="B125" s="413"/>
      <c r="C125" s="425" t="s">
        <v>478</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202</v>
      </c>
      <c r="AB125" s="446"/>
      <c r="AC125" s="446"/>
      <c r="AD125" s="446"/>
      <c r="AE125" s="499"/>
      <c r="AF125" s="515" t="s">
        <v>202</v>
      </c>
      <c r="AG125" s="446"/>
      <c r="AH125" s="446"/>
      <c r="AI125" s="446"/>
      <c r="AJ125" s="499"/>
      <c r="AK125" s="515" t="s">
        <v>202</v>
      </c>
      <c r="AL125" s="446"/>
      <c r="AM125" s="446"/>
      <c r="AN125" s="446"/>
      <c r="AO125" s="499"/>
      <c r="AP125" s="539" t="s">
        <v>202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487</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202</v>
      </c>
      <c r="DH125" s="640"/>
      <c r="DI125" s="640"/>
      <c r="DJ125" s="640"/>
      <c r="DK125" s="640"/>
      <c r="DL125" s="640" t="s">
        <v>202</v>
      </c>
      <c r="DM125" s="640"/>
      <c r="DN125" s="640"/>
      <c r="DO125" s="640"/>
      <c r="DP125" s="640"/>
      <c r="DQ125" s="640" t="s">
        <v>202</v>
      </c>
      <c r="DR125" s="640"/>
      <c r="DS125" s="640"/>
      <c r="DT125" s="640"/>
      <c r="DU125" s="640"/>
      <c r="DV125" s="712" t="s">
        <v>202</v>
      </c>
      <c r="DW125" s="712"/>
      <c r="DX125" s="712"/>
      <c r="DY125" s="712"/>
      <c r="DZ125" s="721"/>
    </row>
    <row r="126" spans="1:130" s="365" customFormat="1" ht="26.25" customHeight="1">
      <c r="A126" s="390"/>
      <c r="B126" s="413"/>
      <c r="C126" s="425" t="s">
        <v>479</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202</v>
      </c>
      <c r="AB126" s="446"/>
      <c r="AC126" s="446"/>
      <c r="AD126" s="446"/>
      <c r="AE126" s="499"/>
      <c r="AF126" s="515" t="s">
        <v>202</v>
      </c>
      <c r="AG126" s="446"/>
      <c r="AH126" s="446"/>
      <c r="AI126" s="446"/>
      <c r="AJ126" s="499"/>
      <c r="AK126" s="515" t="s">
        <v>202</v>
      </c>
      <c r="AL126" s="446"/>
      <c r="AM126" s="446"/>
      <c r="AN126" s="446"/>
      <c r="AO126" s="499"/>
      <c r="AP126" s="539" t="s">
        <v>202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421</v>
      </c>
      <c r="CQ126" s="378"/>
      <c r="CR126" s="378"/>
      <c r="CS126" s="378"/>
      <c r="CT126" s="378"/>
      <c r="CU126" s="378"/>
      <c r="CV126" s="378"/>
      <c r="CW126" s="378"/>
      <c r="CX126" s="378"/>
      <c r="CY126" s="378"/>
      <c r="CZ126" s="378"/>
      <c r="DA126" s="378"/>
      <c r="DB126" s="378"/>
      <c r="DC126" s="378"/>
      <c r="DD126" s="378"/>
      <c r="DE126" s="378"/>
      <c r="DF126" s="472"/>
      <c r="DG126" s="633" t="s">
        <v>202</v>
      </c>
      <c r="DH126" s="641"/>
      <c r="DI126" s="641"/>
      <c r="DJ126" s="641"/>
      <c r="DK126" s="641"/>
      <c r="DL126" s="641" t="s">
        <v>202</v>
      </c>
      <c r="DM126" s="641"/>
      <c r="DN126" s="641"/>
      <c r="DO126" s="641"/>
      <c r="DP126" s="641"/>
      <c r="DQ126" s="641" t="s">
        <v>202</v>
      </c>
      <c r="DR126" s="641"/>
      <c r="DS126" s="641"/>
      <c r="DT126" s="641"/>
      <c r="DU126" s="641"/>
      <c r="DV126" s="713" t="s">
        <v>202</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202</v>
      </c>
      <c r="AB127" s="446"/>
      <c r="AC127" s="446"/>
      <c r="AD127" s="446"/>
      <c r="AE127" s="499"/>
      <c r="AF127" s="515" t="s">
        <v>202</v>
      </c>
      <c r="AG127" s="446"/>
      <c r="AH127" s="446"/>
      <c r="AI127" s="446"/>
      <c r="AJ127" s="499"/>
      <c r="AK127" s="515" t="s">
        <v>202</v>
      </c>
      <c r="AL127" s="446"/>
      <c r="AM127" s="446"/>
      <c r="AN127" s="446"/>
      <c r="AO127" s="499"/>
      <c r="AP127" s="539" t="s">
        <v>202</v>
      </c>
      <c r="AQ127" s="547"/>
      <c r="AR127" s="547"/>
      <c r="AS127" s="547"/>
      <c r="AT127" s="557"/>
      <c r="AU127" s="378"/>
      <c r="AV127" s="378"/>
      <c r="AW127" s="378"/>
      <c r="AX127" s="584" t="s">
        <v>490</v>
      </c>
      <c r="AY127" s="593"/>
      <c r="AZ127" s="593"/>
      <c r="BA127" s="593"/>
      <c r="BB127" s="593"/>
      <c r="BC127" s="593"/>
      <c r="BD127" s="593"/>
      <c r="BE127" s="610"/>
      <c r="BF127" s="612" t="s">
        <v>117</v>
      </c>
      <c r="BG127" s="593"/>
      <c r="BH127" s="593"/>
      <c r="BI127" s="593"/>
      <c r="BJ127" s="593"/>
      <c r="BK127" s="593"/>
      <c r="BL127" s="610"/>
      <c r="BM127" s="612" t="s">
        <v>422</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418</v>
      </c>
      <c r="CQ127" s="378"/>
      <c r="CR127" s="378"/>
      <c r="CS127" s="378"/>
      <c r="CT127" s="378"/>
      <c r="CU127" s="378"/>
      <c r="CV127" s="378"/>
      <c r="CW127" s="378"/>
      <c r="CX127" s="378"/>
      <c r="CY127" s="378"/>
      <c r="CZ127" s="378"/>
      <c r="DA127" s="378"/>
      <c r="DB127" s="378"/>
      <c r="DC127" s="378"/>
      <c r="DD127" s="378"/>
      <c r="DE127" s="378"/>
      <c r="DF127" s="472"/>
      <c r="DG127" s="633" t="s">
        <v>202</v>
      </c>
      <c r="DH127" s="641"/>
      <c r="DI127" s="641"/>
      <c r="DJ127" s="641"/>
      <c r="DK127" s="641"/>
      <c r="DL127" s="641" t="s">
        <v>202</v>
      </c>
      <c r="DM127" s="641"/>
      <c r="DN127" s="641"/>
      <c r="DO127" s="641"/>
      <c r="DP127" s="641"/>
      <c r="DQ127" s="641" t="s">
        <v>202</v>
      </c>
      <c r="DR127" s="641"/>
      <c r="DS127" s="641"/>
      <c r="DT127" s="641"/>
      <c r="DU127" s="641"/>
      <c r="DV127" s="713" t="s">
        <v>202</v>
      </c>
      <c r="DW127" s="713"/>
      <c r="DX127" s="713"/>
      <c r="DY127" s="713"/>
      <c r="DZ127" s="722"/>
    </row>
    <row r="128" spans="1:130" s="365" customFormat="1" ht="26.25" customHeight="1">
      <c r="A128" s="392" t="s">
        <v>491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15875</v>
      </c>
      <c r="AB128" s="487"/>
      <c r="AC128" s="487"/>
      <c r="AD128" s="487"/>
      <c r="AE128" s="498"/>
      <c r="AF128" s="514">
        <v>26459</v>
      </c>
      <c r="AG128" s="487"/>
      <c r="AH128" s="487"/>
      <c r="AI128" s="487"/>
      <c r="AJ128" s="498"/>
      <c r="AK128" s="514">
        <v>15293</v>
      </c>
      <c r="AL128" s="487"/>
      <c r="AM128" s="487"/>
      <c r="AN128" s="487"/>
      <c r="AO128" s="498"/>
      <c r="AP128" s="541"/>
      <c r="AQ128" s="549"/>
      <c r="AR128" s="549"/>
      <c r="AS128" s="549"/>
      <c r="AT128" s="559"/>
      <c r="AU128" s="378"/>
      <c r="AV128" s="378"/>
      <c r="AW128" s="378"/>
      <c r="AX128" s="384" t="s">
        <v>310</v>
      </c>
      <c r="AY128" s="407"/>
      <c r="AZ128" s="407"/>
      <c r="BA128" s="407"/>
      <c r="BB128" s="407"/>
      <c r="BC128" s="407"/>
      <c r="BD128" s="407"/>
      <c r="BE128" s="470"/>
      <c r="BF128" s="613" t="s">
        <v>202</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401</v>
      </c>
      <c r="CQ128" s="381"/>
      <c r="CR128" s="381"/>
      <c r="CS128" s="381"/>
      <c r="CT128" s="381"/>
      <c r="CU128" s="381"/>
      <c r="CV128" s="381"/>
      <c r="CW128" s="381"/>
      <c r="CX128" s="381"/>
      <c r="CY128" s="381"/>
      <c r="CZ128" s="381"/>
      <c r="DA128" s="381"/>
      <c r="DB128" s="381"/>
      <c r="DC128" s="381"/>
      <c r="DD128" s="381"/>
      <c r="DE128" s="381"/>
      <c r="DF128" s="611"/>
      <c r="DG128" s="702" t="s">
        <v>202</v>
      </c>
      <c r="DH128" s="705"/>
      <c r="DI128" s="705"/>
      <c r="DJ128" s="705"/>
      <c r="DK128" s="705"/>
      <c r="DL128" s="705" t="s">
        <v>202</v>
      </c>
      <c r="DM128" s="705"/>
      <c r="DN128" s="705"/>
      <c r="DO128" s="705"/>
      <c r="DP128" s="705"/>
      <c r="DQ128" s="705" t="s">
        <v>202</v>
      </c>
      <c r="DR128" s="705"/>
      <c r="DS128" s="705"/>
      <c r="DT128" s="705"/>
      <c r="DU128" s="705"/>
      <c r="DV128" s="715" t="s">
        <v>202</v>
      </c>
      <c r="DW128" s="715"/>
      <c r="DX128" s="715"/>
      <c r="DY128" s="715"/>
      <c r="DZ128" s="724"/>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241</v>
      </c>
      <c r="X129" s="466"/>
      <c r="Y129" s="466"/>
      <c r="Z129" s="476"/>
      <c r="AA129" s="482">
        <v>2319635</v>
      </c>
      <c r="AB129" s="446"/>
      <c r="AC129" s="446"/>
      <c r="AD129" s="446"/>
      <c r="AE129" s="499"/>
      <c r="AF129" s="515">
        <v>2557699</v>
      </c>
      <c r="AG129" s="446"/>
      <c r="AH129" s="446"/>
      <c r="AI129" s="446"/>
      <c r="AJ129" s="499"/>
      <c r="AK129" s="515">
        <v>2509728</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202</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494</v>
      </c>
      <c r="X130" s="466"/>
      <c r="Y130" s="466"/>
      <c r="Z130" s="476"/>
      <c r="AA130" s="482">
        <v>332715</v>
      </c>
      <c r="AB130" s="446"/>
      <c r="AC130" s="446"/>
      <c r="AD130" s="446"/>
      <c r="AE130" s="499"/>
      <c r="AF130" s="515">
        <v>351646</v>
      </c>
      <c r="AG130" s="446"/>
      <c r="AH130" s="446"/>
      <c r="AI130" s="446"/>
      <c r="AJ130" s="499"/>
      <c r="AK130" s="515">
        <v>355401</v>
      </c>
      <c r="AL130" s="446"/>
      <c r="AM130" s="446"/>
      <c r="AN130" s="446"/>
      <c r="AO130" s="499"/>
      <c r="AP130" s="542"/>
      <c r="AQ130" s="550"/>
      <c r="AR130" s="550"/>
      <c r="AS130" s="550"/>
      <c r="AT130" s="560"/>
      <c r="AU130" s="576"/>
      <c r="AV130" s="576"/>
      <c r="AW130" s="576"/>
      <c r="AX130" s="585" t="s">
        <v>434</v>
      </c>
      <c r="AY130" s="378"/>
      <c r="AZ130" s="378"/>
      <c r="BA130" s="378"/>
      <c r="BB130" s="378"/>
      <c r="BC130" s="378"/>
      <c r="BD130" s="378"/>
      <c r="BE130" s="472"/>
      <c r="BF130" s="615">
        <v>10.6</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177</v>
      </c>
      <c r="X131" s="467"/>
      <c r="Y131" s="467"/>
      <c r="Z131" s="477"/>
      <c r="AA131" s="484">
        <v>1986920</v>
      </c>
      <c r="AB131" s="489"/>
      <c r="AC131" s="489"/>
      <c r="AD131" s="489"/>
      <c r="AE131" s="501"/>
      <c r="AF131" s="517">
        <v>2206053</v>
      </c>
      <c r="AG131" s="489"/>
      <c r="AH131" s="489"/>
      <c r="AI131" s="489"/>
      <c r="AJ131" s="501"/>
      <c r="AK131" s="517">
        <v>2154327</v>
      </c>
      <c r="AL131" s="489"/>
      <c r="AM131" s="489"/>
      <c r="AN131" s="489"/>
      <c r="AO131" s="501"/>
      <c r="AP131" s="543"/>
      <c r="AQ131" s="551"/>
      <c r="AR131" s="551"/>
      <c r="AS131" s="551"/>
      <c r="AT131" s="561"/>
      <c r="AU131" s="576"/>
      <c r="AV131" s="576"/>
      <c r="AW131" s="576"/>
      <c r="AX131" s="586" t="s">
        <v>60</v>
      </c>
      <c r="AY131" s="381"/>
      <c r="AZ131" s="381"/>
      <c r="BA131" s="381"/>
      <c r="BB131" s="381"/>
      <c r="BC131" s="381"/>
      <c r="BD131" s="381"/>
      <c r="BE131" s="611"/>
      <c r="BF131" s="616" t="s">
        <v>202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115</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495</v>
      </c>
      <c r="W132" s="462"/>
      <c r="X132" s="462"/>
      <c r="Y132" s="462"/>
      <c r="Z132" s="478"/>
      <c r="AA132" s="485">
        <v>10.66439514</v>
      </c>
      <c r="AB132" s="490"/>
      <c r="AC132" s="490"/>
      <c r="AD132" s="490"/>
      <c r="AE132" s="502"/>
      <c r="AF132" s="518">
        <v>10.057328630000001</v>
      </c>
      <c r="AG132" s="490"/>
      <c r="AH132" s="490"/>
      <c r="AI132" s="490"/>
      <c r="AJ132" s="502"/>
      <c r="AK132" s="518">
        <v>11.16548231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54</v>
      </c>
      <c r="W133" s="404"/>
      <c r="X133" s="404"/>
      <c r="Y133" s="404"/>
      <c r="Z133" s="479"/>
      <c r="AA133" s="486">
        <v>10.199999999999999</v>
      </c>
      <c r="AB133" s="491"/>
      <c r="AC133" s="491"/>
      <c r="AD133" s="491"/>
      <c r="AE133" s="503"/>
      <c r="AF133" s="486">
        <v>10.3</v>
      </c>
      <c r="AG133" s="491"/>
      <c r="AH133" s="491"/>
      <c r="AI133" s="491"/>
      <c r="AJ133" s="503"/>
      <c r="AK133" s="486">
        <v>10.6</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4"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0qB5qSWS4/nhHTbsPC80V9EUa6JC/9AQ17FLiuAtySOzUS3oRiEwU3mAD5BJR+7Z5gvlcjnxHMbBRW9iYIfnsg==" saltValue="yNxNV5kQDns5jR7D3a6+i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55" zoomScaleNormal="85" zoomScaleSheetLayoutView="5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ht="13.2">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6"/>
    </row>
    <row r="17" spans="119:120" ht="13.2">
      <c r="DP17" s="726"/>
    </row>
    <row r="18" spans="119:120" ht="13.2"/>
    <row r="19" spans="119:120" ht="13.2"/>
    <row r="20" spans="119:120" ht="13.2">
      <c r="DO20" s="726"/>
      <c r="DP20" s="726"/>
    </row>
    <row r="21" spans="119:120" ht="13.2">
      <c r="DP21" s="726"/>
    </row>
    <row r="22" spans="119:120" ht="13.2"/>
    <row r="23" spans="119:120" ht="13.2">
      <c r="DO23" s="726"/>
      <c r="DP23" s="726"/>
    </row>
    <row r="24" spans="119:120" ht="13.2">
      <c r="DP24" s="726"/>
    </row>
    <row r="25" spans="119:120" ht="13.2">
      <c r="DP25" s="726"/>
    </row>
    <row r="26" spans="119:120" ht="13.2">
      <c r="DO26" s="726"/>
      <c r="DP26" s="726"/>
    </row>
    <row r="27" spans="119:120" ht="13.2"/>
    <row r="28" spans="119:120" ht="13.2">
      <c r="DO28" s="726"/>
      <c r="DP28" s="726"/>
    </row>
    <row r="29" spans="119:120" ht="13.2">
      <c r="DP29" s="726"/>
    </row>
    <row r="30" spans="119:120" ht="13.2"/>
    <row r="31" spans="119:120" ht="13.2">
      <c r="DO31" s="726"/>
      <c r="DP31" s="726"/>
    </row>
    <row r="32" spans="119:120" ht="13.2"/>
    <row r="33" spans="98:120" ht="13.2">
      <c r="DO33" s="726"/>
      <c r="DP33" s="726"/>
    </row>
    <row r="34" spans="98:120" ht="13.2">
      <c r="DM34" s="726"/>
    </row>
    <row r="35" spans="98:120" ht="13.2">
      <c r="CT35" s="726"/>
      <c r="CU35" s="726"/>
      <c r="CV35" s="726"/>
      <c r="CY35" s="726"/>
      <c r="CZ35" s="726"/>
      <c r="DA35" s="726"/>
      <c r="DD35" s="726"/>
      <c r="DE35" s="726"/>
      <c r="DF35" s="726"/>
      <c r="DI35" s="726"/>
      <c r="DJ35" s="726"/>
      <c r="DK35" s="726"/>
      <c r="DM35" s="726"/>
      <c r="DN35" s="726"/>
      <c r="DO35" s="726"/>
      <c r="DP35" s="726"/>
    </row>
    <row r="36" spans="98:120" ht="13.2"/>
    <row r="37" spans="98:120" ht="13.2">
      <c r="CW37" s="726"/>
      <c r="DB37" s="726"/>
      <c r="DG37" s="726"/>
      <c r="DL37" s="726"/>
      <c r="DP37" s="726"/>
    </row>
    <row r="38" spans="98:120" ht="13.2">
      <c r="CT38" s="726"/>
      <c r="CU38" s="726"/>
      <c r="CV38" s="726"/>
      <c r="CW38" s="726"/>
      <c r="CY38" s="726"/>
      <c r="CZ38" s="726"/>
      <c r="DA38" s="726"/>
      <c r="DB38" s="726"/>
      <c r="DD38" s="726"/>
      <c r="DE38" s="726"/>
      <c r="DF38" s="726"/>
      <c r="DG38" s="726"/>
      <c r="DI38" s="726"/>
      <c r="DJ38" s="726"/>
      <c r="DK38" s="726"/>
      <c r="DL38" s="726"/>
      <c r="DN38" s="726"/>
      <c r="DO38" s="726"/>
      <c r="DP38" s="726"/>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6"/>
      <c r="DO49" s="726"/>
      <c r="DP49" s="726"/>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6"/>
      <c r="CS63" s="726"/>
      <c r="CX63" s="726"/>
      <c r="DC63" s="726"/>
      <c r="DH63" s="726"/>
    </row>
    <row r="64" spans="22:120" ht="13.2">
      <c r="V64" s="726"/>
    </row>
    <row r="65" spans="15:120" ht="13.2">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2">
      <c r="Q66" s="726"/>
      <c r="S66" s="726"/>
      <c r="U66" s="726"/>
      <c r="DM66" s="726"/>
    </row>
    <row r="67" spans="15:120" ht="13.2">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2"/>
    <row r="69" spans="15:120" ht="13.2"/>
    <row r="70" spans="15:120" ht="13.2"/>
    <row r="71" spans="15:120" ht="13.2"/>
    <row r="72" spans="15:120" ht="13.2">
      <c r="DP72" s="726"/>
    </row>
    <row r="73" spans="15:120" ht="13.2">
      <c r="DP73" s="726"/>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6"/>
      <c r="CX96" s="726"/>
      <c r="DC96" s="726"/>
      <c r="DH96" s="726"/>
    </row>
    <row r="97" spans="24:120" ht="13.2">
      <c r="CS97" s="726"/>
      <c r="CX97" s="726"/>
      <c r="DC97" s="726"/>
      <c r="DH97" s="726"/>
      <c r="DP97" s="725" t="s">
        <v>96</v>
      </c>
    </row>
    <row r="98" spans="24:120" ht="13.2" hidden="1">
      <c r="CS98" s="726"/>
      <c r="CX98" s="726"/>
      <c r="DC98" s="726"/>
      <c r="DH98" s="726"/>
    </row>
    <row r="99" spans="24:120" ht="13.2"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2" hidden="1">
      <c r="CT103" s="726"/>
      <c r="CV103" s="726"/>
      <c r="CW103" s="726"/>
      <c r="CY103" s="726"/>
      <c r="DA103" s="726"/>
      <c r="DB103" s="726"/>
      <c r="DD103" s="726"/>
      <c r="DF103" s="726"/>
      <c r="DG103" s="726"/>
      <c r="DI103" s="726"/>
      <c r="DK103" s="726"/>
      <c r="DL103" s="726"/>
      <c r="DM103" s="726"/>
      <c r="DN103" s="726"/>
      <c r="DO103" s="726"/>
      <c r="DP103" s="726"/>
    </row>
    <row r="104" spans="24:120" ht="13.2" hidden="1">
      <c r="CV104" s="726"/>
      <c r="CW104" s="726"/>
      <c r="DA104" s="726"/>
      <c r="DB104" s="726"/>
      <c r="DF104" s="726"/>
      <c r="DG104" s="726"/>
      <c r="DK104" s="726"/>
      <c r="DL104" s="726"/>
      <c r="DN104" s="726"/>
      <c r="DO104" s="726"/>
      <c r="DP104" s="726"/>
    </row>
    <row r="105" spans="24:120" ht="12.75" hidden="1" customHeight="1"/>
  </sheetData>
  <sheetProtection algorithmName="SHA-512" hashValue="QvmqDh7QMRZqX4wHI0R5r2Dc5D5PO6pb2qkSDjPdtUd9sTUBPPe242jcfvRizraGbSDw9QOIbv+56/qFR7SZfA==" saltValue="gnJV8MOF6DYL40AwyreoO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H52" zoomScale="70" zoomScaleNormal="7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9ZDYqirm0GEHq2UO8wVKgP/3G8Ls1ED/R4GPVjUOEsIefQVT61JfMIB6+0WaZO6n6etVeWzUvoYvJwjlvLlnfA==" saltValue="yoV5PFKq5w3Z2xapDlGYRA=="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ht="13.2">
      <c r="AS1" s="739"/>
      <c r="AT1" s="739"/>
    </row>
    <row r="2" spans="1:46" ht="13.2">
      <c r="AS2" s="739"/>
      <c r="AT2" s="739"/>
    </row>
    <row r="3" spans="1:46" ht="13.2">
      <c r="AS3" s="739"/>
      <c r="AT3" s="739"/>
    </row>
    <row r="4" spans="1:46" ht="13.2">
      <c r="AS4" s="739"/>
      <c r="AT4" s="739"/>
    </row>
    <row r="5" spans="1:46" ht="16.2">
      <c r="A5" s="730" t="s">
        <v>496</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2">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335</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83</v>
      </c>
      <c r="AP7" s="797"/>
      <c r="AQ7" s="808" t="s">
        <v>497</v>
      </c>
      <c r="AR7" s="822"/>
    </row>
    <row r="8" spans="1:46" ht="13.2">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498</v>
      </c>
      <c r="AQ8" s="809" t="s">
        <v>500</v>
      </c>
      <c r="AR8" s="823" t="s">
        <v>501</v>
      </c>
    </row>
    <row r="9" spans="1:46" ht="13.2">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502</v>
      </c>
      <c r="AL9" s="757"/>
      <c r="AM9" s="757"/>
      <c r="AN9" s="774"/>
      <c r="AO9" s="787">
        <v>884051</v>
      </c>
      <c r="AP9" s="787">
        <v>133927</v>
      </c>
      <c r="AQ9" s="810">
        <v>139150</v>
      </c>
      <c r="AR9" s="824">
        <v>-3.8</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115637</v>
      </c>
      <c r="AP10" s="788">
        <v>17518</v>
      </c>
      <c r="AQ10" s="811">
        <v>19663</v>
      </c>
      <c r="AR10" s="825">
        <v>-10.9</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399</v>
      </c>
      <c r="AL11" s="757"/>
      <c r="AM11" s="757"/>
      <c r="AN11" s="774"/>
      <c r="AO11" s="788" t="s">
        <v>202</v>
      </c>
      <c r="AP11" s="788" t="s">
        <v>202</v>
      </c>
      <c r="AQ11" s="811">
        <v>1097</v>
      </c>
      <c r="AR11" s="825" t="s">
        <v>202</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239</v>
      </c>
      <c r="AL12" s="757"/>
      <c r="AM12" s="757"/>
      <c r="AN12" s="774"/>
      <c r="AO12" s="788" t="s">
        <v>202</v>
      </c>
      <c r="AP12" s="788" t="s">
        <v>202</v>
      </c>
      <c r="AQ12" s="811" t="s">
        <v>202</v>
      </c>
      <c r="AR12" s="825" t="s">
        <v>202</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503</v>
      </c>
      <c r="AL13" s="757"/>
      <c r="AM13" s="757"/>
      <c r="AN13" s="774"/>
      <c r="AO13" s="788">
        <v>34982</v>
      </c>
      <c r="AP13" s="788">
        <v>5300</v>
      </c>
      <c r="AQ13" s="811">
        <v>5184</v>
      </c>
      <c r="AR13" s="825">
        <v>2.2000000000000002</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504</v>
      </c>
      <c r="AL14" s="757"/>
      <c r="AM14" s="757"/>
      <c r="AN14" s="774"/>
      <c r="AO14" s="788">
        <v>31041</v>
      </c>
      <c r="AP14" s="788">
        <v>4702</v>
      </c>
      <c r="AQ14" s="811">
        <v>3143</v>
      </c>
      <c r="AR14" s="825">
        <v>49.6</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-80730</v>
      </c>
      <c r="AP15" s="788">
        <v>-12230</v>
      </c>
      <c r="AQ15" s="811">
        <v>-11320</v>
      </c>
      <c r="AR15" s="825">
        <v>8</v>
      </c>
    </row>
    <row r="16" spans="1:46" ht="13.2">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276</v>
      </c>
      <c r="AL16" s="758"/>
      <c r="AM16" s="758"/>
      <c r="AN16" s="775"/>
      <c r="AO16" s="788">
        <v>984981</v>
      </c>
      <c r="AP16" s="788">
        <v>149217</v>
      </c>
      <c r="AQ16" s="811">
        <v>156916</v>
      </c>
      <c r="AR16" s="825">
        <v>-4.9000000000000004</v>
      </c>
    </row>
    <row r="17" spans="1:46" ht="13.2">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2">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2">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179</v>
      </c>
      <c r="AL19" s="739"/>
      <c r="AM19" s="739"/>
      <c r="AN19" s="739"/>
      <c r="AO19" s="739"/>
      <c r="AP19" s="739"/>
      <c r="AQ19" s="739"/>
      <c r="AR19" s="739"/>
    </row>
    <row r="20" spans="1:46" ht="13.2">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505</v>
      </c>
      <c r="AP20" s="799" t="s">
        <v>340</v>
      </c>
      <c r="AQ20" s="812" t="s">
        <v>38</v>
      </c>
      <c r="AR20" s="826"/>
    </row>
    <row r="21" spans="1:46" s="729" customFormat="1" ht="13.2">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506</v>
      </c>
      <c r="AL21" s="760"/>
      <c r="AM21" s="760"/>
      <c r="AN21" s="777"/>
      <c r="AO21" s="790">
        <v>15.15</v>
      </c>
      <c r="AP21" s="800">
        <v>13.85</v>
      </c>
      <c r="AQ21" s="813">
        <v>1.3</v>
      </c>
      <c r="AR21" s="740"/>
      <c r="AS21" s="832"/>
      <c r="AT21" s="731"/>
    </row>
    <row r="22" spans="1:46" s="729" customFormat="1" ht="13.2">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507</v>
      </c>
      <c r="AL22" s="760"/>
      <c r="AM22" s="760"/>
      <c r="AN22" s="777"/>
      <c r="AO22" s="791">
        <v>91.4</v>
      </c>
      <c r="AP22" s="801">
        <v>95.5</v>
      </c>
      <c r="AQ22" s="814">
        <v>-4.0999999999999996</v>
      </c>
      <c r="AR22" s="802"/>
      <c r="AS22" s="832"/>
      <c r="AT22" s="731"/>
    </row>
    <row r="23" spans="1:46" s="729" customFormat="1" ht="13.2">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2">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2">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2">
      <c r="A26" s="733" t="s">
        <v>508</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2">
      <c r="A27" s="734"/>
      <c r="AO27" s="739"/>
      <c r="AP27" s="739"/>
      <c r="AQ27" s="739"/>
      <c r="AR27" s="739"/>
      <c r="AS27" s="739"/>
      <c r="AT27" s="739"/>
    </row>
    <row r="28" spans="1:46" ht="16.2">
      <c r="A28" s="730" t="s">
        <v>268</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2">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120</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83</v>
      </c>
      <c r="AP30" s="797"/>
      <c r="AQ30" s="808" t="s">
        <v>497</v>
      </c>
      <c r="AR30" s="822"/>
    </row>
    <row r="31" spans="1:46" ht="13.2">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498</v>
      </c>
      <c r="AQ31" s="809" t="s">
        <v>500</v>
      </c>
      <c r="AR31" s="823" t="s">
        <v>501</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509</v>
      </c>
      <c r="AL32" s="761"/>
      <c r="AM32" s="761"/>
      <c r="AN32" s="778"/>
      <c r="AO32" s="788">
        <v>408756</v>
      </c>
      <c r="AP32" s="788">
        <v>61923</v>
      </c>
      <c r="AQ32" s="815">
        <v>83132</v>
      </c>
      <c r="AR32" s="825">
        <v>-25.5</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510</v>
      </c>
      <c r="AL33" s="761"/>
      <c r="AM33" s="761"/>
      <c r="AN33" s="778"/>
      <c r="AO33" s="788" t="s">
        <v>202</v>
      </c>
      <c r="AP33" s="788" t="s">
        <v>202</v>
      </c>
      <c r="AQ33" s="815" t="s">
        <v>202</v>
      </c>
      <c r="AR33" s="825" t="s">
        <v>202</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141</v>
      </c>
      <c r="AL34" s="761"/>
      <c r="AM34" s="761"/>
      <c r="AN34" s="778"/>
      <c r="AO34" s="788" t="s">
        <v>202</v>
      </c>
      <c r="AP34" s="788" t="s">
        <v>202</v>
      </c>
      <c r="AQ34" s="815" t="s">
        <v>202</v>
      </c>
      <c r="AR34" s="825" t="s">
        <v>202</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511</v>
      </c>
      <c r="AL35" s="761"/>
      <c r="AM35" s="761"/>
      <c r="AN35" s="778"/>
      <c r="AO35" s="788">
        <v>152009</v>
      </c>
      <c r="AP35" s="788">
        <v>23028</v>
      </c>
      <c r="AQ35" s="815">
        <v>18852</v>
      </c>
      <c r="AR35" s="825">
        <v>22.2</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32</v>
      </c>
      <c r="AL36" s="761"/>
      <c r="AM36" s="761"/>
      <c r="AN36" s="778"/>
      <c r="AO36" s="788">
        <v>50470</v>
      </c>
      <c r="AP36" s="788">
        <v>7646</v>
      </c>
      <c r="AQ36" s="815">
        <v>4344</v>
      </c>
      <c r="AR36" s="825">
        <v>76</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353</v>
      </c>
      <c r="AL37" s="761"/>
      <c r="AM37" s="761"/>
      <c r="AN37" s="778"/>
      <c r="AO37" s="788" t="s">
        <v>202</v>
      </c>
      <c r="AP37" s="788" t="s">
        <v>202</v>
      </c>
      <c r="AQ37" s="815">
        <v>1642</v>
      </c>
      <c r="AR37" s="825" t="s">
        <v>202</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512</v>
      </c>
      <c r="AL38" s="762"/>
      <c r="AM38" s="762"/>
      <c r="AN38" s="779"/>
      <c r="AO38" s="792" t="s">
        <v>202</v>
      </c>
      <c r="AP38" s="792" t="s">
        <v>202</v>
      </c>
      <c r="AQ38" s="816">
        <v>19</v>
      </c>
      <c r="AR38" s="814" t="s">
        <v>202</v>
      </c>
      <c r="AS38" s="835"/>
    </row>
    <row r="39" spans="1:46" ht="13.2">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52</v>
      </c>
      <c r="AL39" s="762"/>
      <c r="AM39" s="762"/>
      <c r="AN39" s="779"/>
      <c r="AO39" s="788">
        <v>-15293</v>
      </c>
      <c r="AP39" s="788">
        <v>-2317</v>
      </c>
      <c r="AQ39" s="815">
        <v>-4399</v>
      </c>
      <c r="AR39" s="825">
        <v>-47.3</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304</v>
      </c>
      <c r="AL40" s="761"/>
      <c r="AM40" s="761"/>
      <c r="AN40" s="778"/>
      <c r="AO40" s="788">
        <v>-355401</v>
      </c>
      <c r="AP40" s="788">
        <v>-53840</v>
      </c>
      <c r="AQ40" s="815">
        <v>-69608</v>
      </c>
      <c r="AR40" s="825">
        <v>-22.7</v>
      </c>
      <c r="AS40" s="835"/>
    </row>
    <row r="41" spans="1:46" ht="13.2">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388</v>
      </c>
      <c r="AL41" s="763"/>
      <c r="AM41" s="763"/>
      <c r="AN41" s="780"/>
      <c r="AO41" s="788">
        <v>240541</v>
      </c>
      <c r="AP41" s="788">
        <v>36440</v>
      </c>
      <c r="AQ41" s="815">
        <v>33982</v>
      </c>
      <c r="AR41" s="825">
        <v>7.2</v>
      </c>
      <c r="AS41" s="835"/>
    </row>
    <row r="42" spans="1:46" ht="13.2">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513</v>
      </c>
      <c r="AL42" s="739"/>
      <c r="AM42" s="739"/>
      <c r="AN42" s="739"/>
      <c r="AO42" s="739"/>
      <c r="AP42" s="739"/>
      <c r="AQ42" s="802"/>
      <c r="AR42" s="802"/>
      <c r="AS42" s="835"/>
    </row>
    <row r="43" spans="1:46" ht="13.2">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2">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2">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2">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514</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2">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515</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83</v>
      </c>
      <c r="AN49" s="781" t="s">
        <v>442</v>
      </c>
      <c r="AO49" s="793"/>
      <c r="AP49" s="793"/>
      <c r="AQ49" s="793"/>
      <c r="AR49" s="827"/>
    </row>
    <row r="50" spans="1:44" ht="13.2">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488</v>
      </c>
      <c r="AO50" s="794" t="s">
        <v>489</v>
      </c>
      <c r="AP50" s="805" t="s">
        <v>517</v>
      </c>
      <c r="AQ50" s="818" t="s">
        <v>383</v>
      </c>
      <c r="AR50" s="828" t="s">
        <v>518</v>
      </c>
    </row>
    <row r="51" spans="1:44" ht="13.2">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499</v>
      </c>
      <c r="AL51" s="764"/>
      <c r="AM51" s="770">
        <v>388480</v>
      </c>
      <c r="AN51" s="783">
        <v>55977</v>
      </c>
      <c r="AO51" s="795">
        <v>22.4</v>
      </c>
      <c r="AP51" s="806">
        <v>121449</v>
      </c>
      <c r="AQ51" s="819">
        <v>4.5999999999999996</v>
      </c>
      <c r="AR51" s="829">
        <v>17.8</v>
      </c>
    </row>
    <row r="52" spans="1:44" ht="13.2">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278</v>
      </c>
      <c r="AM52" s="771">
        <v>133202</v>
      </c>
      <c r="AN52" s="784">
        <v>19193</v>
      </c>
      <c r="AO52" s="796">
        <v>-26.2</v>
      </c>
      <c r="AP52" s="807">
        <v>62922</v>
      </c>
      <c r="AQ52" s="820">
        <v>2.2000000000000002</v>
      </c>
      <c r="AR52" s="830">
        <v>-28.4</v>
      </c>
    </row>
    <row r="53" spans="1:44" ht="13.2">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519</v>
      </c>
      <c r="AL53" s="764"/>
      <c r="AM53" s="770">
        <v>310105</v>
      </c>
      <c r="AN53" s="783">
        <v>45324</v>
      </c>
      <c r="AO53" s="795">
        <v>-19</v>
      </c>
      <c r="AP53" s="806">
        <v>145139</v>
      </c>
      <c r="AQ53" s="819">
        <v>19.5</v>
      </c>
      <c r="AR53" s="829">
        <v>-38.5</v>
      </c>
    </row>
    <row r="54" spans="1:44" ht="13.2">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278</v>
      </c>
      <c r="AM54" s="771">
        <v>93441</v>
      </c>
      <c r="AN54" s="784">
        <v>13657</v>
      </c>
      <c r="AO54" s="796">
        <v>-28.8</v>
      </c>
      <c r="AP54" s="807">
        <v>83762</v>
      </c>
      <c r="AQ54" s="820">
        <v>33.1</v>
      </c>
      <c r="AR54" s="830">
        <v>-61.9</v>
      </c>
    </row>
    <row r="55" spans="1:44" ht="13.2">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472</v>
      </c>
      <c r="AL55" s="764"/>
      <c r="AM55" s="770">
        <v>1003455</v>
      </c>
      <c r="AN55" s="783">
        <v>148111</v>
      </c>
      <c r="AO55" s="795">
        <v>226.8</v>
      </c>
      <c r="AP55" s="806">
        <v>125391</v>
      </c>
      <c r="AQ55" s="819">
        <v>-13.6</v>
      </c>
      <c r="AR55" s="829">
        <v>240.4</v>
      </c>
    </row>
    <row r="56" spans="1:44" ht="13.2">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278</v>
      </c>
      <c r="AM56" s="771">
        <v>70334</v>
      </c>
      <c r="AN56" s="784">
        <v>10381</v>
      </c>
      <c r="AO56" s="796">
        <v>-24</v>
      </c>
      <c r="AP56" s="807">
        <v>68516</v>
      </c>
      <c r="AQ56" s="820">
        <v>-18.2</v>
      </c>
      <c r="AR56" s="830">
        <v>-5.8</v>
      </c>
    </row>
    <row r="57" spans="1:44" ht="13.2">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322</v>
      </c>
      <c r="AL57" s="764"/>
      <c r="AM57" s="770">
        <v>361002</v>
      </c>
      <c r="AN57" s="783">
        <v>54253</v>
      </c>
      <c r="AO57" s="795">
        <v>-63.4</v>
      </c>
      <c r="AP57" s="806">
        <v>138402</v>
      </c>
      <c r="AQ57" s="819">
        <v>10.4</v>
      </c>
      <c r="AR57" s="829">
        <v>-73.8</v>
      </c>
    </row>
    <row r="58" spans="1:44" ht="13.2">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278</v>
      </c>
      <c r="AM58" s="771">
        <v>188572</v>
      </c>
      <c r="AN58" s="784">
        <v>28340</v>
      </c>
      <c r="AO58" s="796">
        <v>173</v>
      </c>
      <c r="AP58" s="807">
        <v>70652</v>
      </c>
      <c r="AQ58" s="820">
        <v>3.1</v>
      </c>
      <c r="AR58" s="830">
        <v>169.9</v>
      </c>
    </row>
    <row r="59" spans="1:44" ht="13.2">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263431</v>
      </c>
      <c r="AN59" s="783">
        <v>39908</v>
      </c>
      <c r="AO59" s="795">
        <v>-26.4</v>
      </c>
      <c r="AP59" s="806">
        <v>146367</v>
      </c>
      <c r="AQ59" s="819">
        <v>5.8</v>
      </c>
      <c r="AR59" s="829">
        <v>-32.200000000000003</v>
      </c>
    </row>
    <row r="60" spans="1:44" ht="13.2">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278</v>
      </c>
      <c r="AM60" s="771">
        <v>55822</v>
      </c>
      <c r="AN60" s="784">
        <v>8457</v>
      </c>
      <c r="AO60" s="796">
        <v>-70.2</v>
      </c>
      <c r="AP60" s="807">
        <v>79441</v>
      </c>
      <c r="AQ60" s="820">
        <v>12.4</v>
      </c>
      <c r="AR60" s="830">
        <v>-82.6</v>
      </c>
    </row>
    <row r="61" spans="1:44" ht="13.2">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520</v>
      </c>
      <c r="AL61" s="767"/>
      <c r="AM61" s="770">
        <v>465295</v>
      </c>
      <c r="AN61" s="783">
        <v>68715</v>
      </c>
      <c r="AO61" s="795">
        <v>28.1</v>
      </c>
      <c r="AP61" s="806">
        <v>135350</v>
      </c>
      <c r="AQ61" s="821">
        <v>5.3</v>
      </c>
      <c r="AR61" s="829">
        <v>22.8</v>
      </c>
    </row>
    <row r="62" spans="1:44" ht="13.2">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278</v>
      </c>
      <c r="AM62" s="771">
        <v>108274</v>
      </c>
      <c r="AN62" s="784">
        <v>16006</v>
      </c>
      <c r="AO62" s="796">
        <v>4.8</v>
      </c>
      <c r="AP62" s="807">
        <v>73059</v>
      </c>
      <c r="AQ62" s="820">
        <v>6.5</v>
      </c>
      <c r="AR62" s="830">
        <v>-1.7</v>
      </c>
    </row>
    <row r="63" spans="1:44" ht="13.2">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2">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2">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2">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2" hidden="1">
      <c r="AK70" s="739"/>
      <c r="AL70" s="739"/>
      <c r="AM70" s="739"/>
      <c r="AN70" s="739"/>
      <c r="AO70" s="739"/>
      <c r="AP70" s="739"/>
      <c r="AQ70" s="739"/>
      <c r="AR70" s="739"/>
    </row>
    <row r="71" spans="1:46" ht="13.2" hidden="1">
      <c r="AK71" s="739"/>
      <c r="AL71" s="739"/>
      <c r="AM71" s="739"/>
      <c r="AN71" s="739"/>
      <c r="AO71" s="739"/>
      <c r="AP71" s="739"/>
      <c r="AQ71" s="739"/>
      <c r="AR71" s="739"/>
    </row>
    <row r="72" spans="1:46" ht="13.2" hidden="1">
      <c r="AK72" s="739"/>
      <c r="AL72" s="739"/>
      <c r="AM72" s="739"/>
      <c r="AN72" s="739"/>
      <c r="AO72" s="739"/>
      <c r="AP72" s="739"/>
      <c r="AQ72" s="739"/>
      <c r="AR72" s="739"/>
    </row>
    <row r="73" spans="1:46" ht="13.2" hidden="1">
      <c r="AK73" s="739"/>
      <c r="AL73" s="739"/>
      <c r="AM73" s="739"/>
      <c r="AN73" s="739"/>
      <c r="AO73" s="739"/>
      <c r="AP73" s="739"/>
      <c r="AQ73" s="739"/>
      <c r="AR73" s="739"/>
    </row>
  </sheetData>
  <sheetProtection algorithmName="SHA-512" hashValue="YnpmNEZ28N2lASIYhw+PXIZEzzYPvWBCsVi0Xz0r8mvdvfBPyz3SJGGj2/wlOMPRnXXG867A0atQzWEediT1WQ==" saltValue="sf7ALj7DNwVqb8yYo101+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9" zoomScale="70" zoomScaleNormal="7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ht="13.2">
      <c r="B2" s="726"/>
      <c r="DG2" s="726"/>
    </row>
    <row r="3" spans="2:125" ht="13.2">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ht="13.2"/>
    <row r="5" spans="2:125" ht="13.2"/>
    <row r="6" spans="2:125" ht="13.2"/>
    <row r="7" spans="2:125" ht="13.2"/>
    <row r="8" spans="2:125" ht="13.2"/>
    <row r="9" spans="2:125" ht="13.2">
      <c r="DU9" s="726"/>
    </row>
    <row r="10" spans="2:125" ht="13.2"/>
    <row r="11" spans="2:125" ht="13.2"/>
    <row r="12" spans="2:125" ht="13.2"/>
    <row r="13" spans="2:125" ht="13.2"/>
    <row r="14" spans="2:125" ht="13.2"/>
    <row r="15" spans="2:125" ht="13.2"/>
    <row r="16" spans="2:125" ht="13.2"/>
    <row r="17" spans="125:125" ht="13.2">
      <c r="DU17" s="726"/>
    </row>
    <row r="18" spans="125:125" ht="13.2"/>
    <row r="19" spans="125:125" ht="13.2"/>
    <row r="20" spans="125:125" ht="13.2">
      <c r="DU20" s="726"/>
    </row>
    <row r="21" spans="125:125" ht="13.2">
      <c r="DU21" s="726"/>
    </row>
    <row r="22" spans="125:125" ht="13.2"/>
    <row r="23" spans="125:125" ht="13.2"/>
    <row r="24" spans="125:125" ht="13.2"/>
    <row r="25" spans="125:125" ht="13.2"/>
    <row r="26" spans="125:125" ht="13.2"/>
    <row r="27" spans="125:125" ht="13.2"/>
    <row r="28" spans="125:125" ht="13.2">
      <c r="DU28" s="726"/>
    </row>
    <row r="29" spans="125:125" ht="13.2"/>
    <row r="30" spans="125:125" ht="13.2"/>
    <row r="31" spans="125:125" ht="13.2"/>
    <row r="32" spans="125:125" ht="13.2"/>
    <row r="33" spans="2:125" ht="13.2">
      <c r="B33" s="726"/>
      <c r="G33" s="726"/>
      <c r="I33" s="726"/>
    </row>
    <row r="34" spans="2:125" ht="13.2">
      <c r="C34" s="726"/>
      <c r="P34" s="726"/>
      <c r="DE34" s="726"/>
      <c r="DH34" s="726"/>
    </row>
    <row r="35" spans="2:125" ht="13.2">
      <c r="D35" s="726"/>
      <c r="E35" s="726"/>
      <c r="DG35" s="726"/>
      <c r="DJ35" s="726"/>
      <c r="DP35" s="726"/>
      <c r="DQ35" s="726"/>
      <c r="DR35" s="726"/>
      <c r="DS35" s="726"/>
      <c r="DT35" s="726"/>
      <c r="DU35" s="726"/>
    </row>
    <row r="36" spans="2:125" ht="13.2">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ht="13.2">
      <c r="DU37" s="726"/>
    </row>
    <row r="38" spans="2:125" ht="13.2">
      <c r="DT38" s="726"/>
      <c r="DU38" s="726"/>
    </row>
    <row r="39" spans="2:125" ht="13.2"/>
    <row r="40" spans="2:125" ht="13.2">
      <c r="DH40" s="726"/>
    </row>
    <row r="41" spans="2:125" ht="13.2">
      <c r="DE41" s="726"/>
    </row>
    <row r="42" spans="2:125" ht="13.2">
      <c r="DG42" s="726"/>
      <c r="DJ42" s="726"/>
    </row>
    <row r="43" spans="2:125" ht="13.2">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ht="13.2">
      <c r="DU44" s="726"/>
    </row>
    <row r="45" spans="2:125" ht="13.2"/>
    <row r="46" spans="2:125" ht="13.2"/>
    <row r="47" spans="2:125" ht="13.2"/>
    <row r="48" spans="2:125" ht="13.2">
      <c r="DT48" s="726"/>
      <c r="DU48" s="726"/>
    </row>
    <row r="49" spans="120:125" ht="13.2">
      <c r="DU49" s="726"/>
    </row>
    <row r="50" spans="120:125" ht="13.2">
      <c r="DU50" s="726"/>
    </row>
    <row r="51" spans="120:125" ht="13.2">
      <c r="DP51" s="726"/>
      <c r="DQ51" s="726"/>
      <c r="DR51" s="726"/>
      <c r="DS51" s="726"/>
      <c r="DT51" s="726"/>
      <c r="DU51" s="726"/>
    </row>
    <row r="52" spans="120:125" ht="13.2"/>
    <row r="53" spans="120:125" ht="13.2"/>
    <row r="54" spans="120:125" ht="13.2">
      <c r="DU54" s="726"/>
    </row>
    <row r="55" spans="120:125" ht="13.2"/>
    <row r="56" spans="120:125" ht="13.2"/>
    <row r="57" spans="120:125" ht="13.2"/>
    <row r="58" spans="120:125" ht="13.2">
      <c r="DU58" s="726"/>
    </row>
    <row r="59" spans="120:125" ht="13.2"/>
    <row r="60" spans="120:125" ht="13.2"/>
    <row r="61" spans="120:125" ht="13.2"/>
    <row r="62" spans="120:125" ht="13.2"/>
    <row r="63" spans="120:125" ht="13.2">
      <c r="DU63" s="726"/>
    </row>
    <row r="64" spans="120:125" ht="13.2">
      <c r="DT64" s="726"/>
      <c r="DU64" s="726"/>
    </row>
    <row r="65" spans="123:125" ht="13.2"/>
    <row r="66" spans="123:125" ht="13.2"/>
    <row r="67" spans="123:125" ht="13.2"/>
    <row r="68" spans="123:125" ht="13.2"/>
    <row r="69" spans="123:125" ht="13.2">
      <c r="DS69" s="726"/>
      <c r="DT69" s="726"/>
      <c r="DU69" s="726"/>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26"/>
    </row>
    <row r="83" spans="116:125" ht="13.2">
      <c r="DM83" s="726"/>
      <c r="DN83" s="726"/>
      <c r="DO83" s="726"/>
      <c r="DP83" s="726"/>
      <c r="DQ83" s="726"/>
      <c r="DR83" s="726"/>
      <c r="DS83" s="726"/>
      <c r="DT83" s="726"/>
      <c r="DU83" s="726"/>
    </row>
    <row r="84" spans="116:125" ht="13.2"/>
    <row r="85" spans="116:125" ht="13.2"/>
    <row r="86" spans="116:125" ht="13.2"/>
    <row r="87" spans="116:125" ht="13.2"/>
    <row r="88" spans="116:125" ht="13.2">
      <c r="DU88" s="726"/>
    </row>
    <row r="89" spans="116:125" ht="13.2"/>
    <row r="90" spans="116:125" ht="13.2"/>
    <row r="91" spans="116:125" ht="13.2"/>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delgk3iMmPnYV45tBLkUsP1aQ+lILfSsQKtP2vdcYuG5OPqIv4vHFUauMnzI2BCENZ4B7KrBdF5LCoIUHRD0Dg==" saltValue="wvWPKsMi2NB1fxut6MjzL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ht="13.2">
      <c r="B2" s="726"/>
      <c r="T2" s="726"/>
    </row>
    <row r="3" spans="1:125" ht="13.2">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26"/>
      <c r="G33" s="726"/>
      <c r="I33" s="726"/>
    </row>
    <row r="34" spans="2:125" ht="13.2">
      <c r="C34" s="726"/>
      <c r="P34" s="726"/>
      <c r="R34" s="726"/>
      <c r="U34" s="726"/>
    </row>
    <row r="35" spans="2:125" ht="13.2">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ht="13.2">
      <c r="F36" s="726"/>
      <c r="H36" s="726"/>
      <c r="J36" s="726"/>
      <c r="K36" s="726"/>
      <c r="L36" s="726"/>
      <c r="M36" s="726"/>
      <c r="N36" s="726"/>
      <c r="O36" s="726"/>
      <c r="Q36" s="726"/>
      <c r="S36" s="726"/>
      <c r="V36" s="726"/>
    </row>
    <row r="37" spans="2:125" ht="13.2"/>
    <row r="38" spans="2:125" ht="13.2"/>
    <row r="39" spans="2:125" ht="13.2"/>
    <row r="40" spans="2:125" ht="13.2">
      <c r="U40" s="726"/>
    </row>
    <row r="41" spans="2:125" ht="13.2">
      <c r="R41" s="726"/>
    </row>
    <row r="42" spans="2:125" ht="13.2">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ht="13.2">
      <c r="Q43" s="726"/>
      <c r="S43" s="726"/>
      <c r="V43" s="726"/>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TEIJDsqiiUFwfVyaRN3PZxL2tDI8CZOb1EFPS26ihnP3xDEVhBUGQOZkkL9fvBSTSTG+E1f0zCBdLdUPt92Yfg==" saltValue="QdVxWPoYW4EjH4H+hLvWo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31" zoomScale="70" zoomScaleNormal="7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522</v>
      </c>
      <c r="G46" s="853" t="s">
        <v>523</v>
      </c>
      <c r="H46" s="853" t="s">
        <v>524</v>
      </c>
      <c r="I46" s="853" t="s">
        <v>525</v>
      </c>
      <c r="J46" s="858" t="s">
        <v>526</v>
      </c>
    </row>
    <row r="47" spans="2:10" ht="57.75" customHeight="1">
      <c r="B47" s="838"/>
      <c r="C47" s="842" t="s">
        <v>3</v>
      </c>
      <c r="D47" s="842"/>
      <c r="E47" s="846"/>
      <c r="F47" s="850">
        <v>52.59</v>
      </c>
      <c r="G47" s="854">
        <v>52.36</v>
      </c>
      <c r="H47" s="854">
        <v>49.62</v>
      </c>
      <c r="I47" s="854">
        <v>45.8</v>
      </c>
      <c r="J47" s="859">
        <v>50.68</v>
      </c>
    </row>
    <row r="48" spans="2:10" ht="57.75" customHeight="1">
      <c r="B48" s="839"/>
      <c r="C48" s="843" t="s">
        <v>9</v>
      </c>
      <c r="D48" s="843"/>
      <c r="E48" s="847"/>
      <c r="F48" s="851">
        <v>6.9</v>
      </c>
      <c r="G48" s="855">
        <v>2.3199999999999998</v>
      </c>
      <c r="H48" s="855">
        <v>6.49</v>
      </c>
      <c r="I48" s="855">
        <v>8.7799999999999994</v>
      </c>
      <c r="J48" s="860">
        <v>8.35</v>
      </c>
    </row>
    <row r="49" spans="2:10" ht="57.75" customHeight="1">
      <c r="B49" s="840"/>
      <c r="C49" s="844" t="s">
        <v>15</v>
      </c>
      <c r="D49" s="844"/>
      <c r="E49" s="848"/>
      <c r="F49" s="852" t="s">
        <v>527</v>
      </c>
      <c r="G49" s="856" t="s">
        <v>136</v>
      </c>
      <c r="H49" s="856">
        <v>4.33</v>
      </c>
      <c r="I49" s="856">
        <v>3.7</v>
      </c>
      <c r="J49" s="861">
        <v>3.4</v>
      </c>
    </row>
    <row r="50" spans="2:10" ht="13.2"/>
  </sheetData>
  <sheetProtection algorithmName="SHA-512" hashValue="H9a/HdqsJIpMtxtYXNmyCVTJqn0Wa6ZV6NrYEzN7HWGoJV9t2xEgcMj/u5M9DojryCohBz2eU+X+5N6H0zsjZw==" saltValue="xtkUDXwYfde1Iqx1b10Az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佐藤洋文</cp:lastModifiedBy>
  <dcterms:created xsi:type="dcterms:W3CDTF">2024-03-14T03:30:37Z</dcterms:created>
  <dcterms:modified xsi:type="dcterms:W3CDTF">2024-03-19T08:01:07Z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2024-03-19T08:01:07Z</vt:filetime>
  </property>
</Properties>
</file>