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C8D30D5-7C3C-489E-B2FF-3A476B9A0228}" xr6:coauthVersionLast="47" xr6:coauthVersionMax="47"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E34" i="10"/>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CO34" i="10" l="1"/>
</calcChain>
</file>

<file path=xl/sharedStrings.xml><?xml version="1.0" encoding="utf-8"?>
<sst xmlns="http://schemas.openxmlformats.org/spreadsheetml/2006/main" count="1140" uniqueCount="594">
  <si>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</si>
  <si>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</si>
  <si>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</si>
  <si>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</si>
  <si>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</si>
  <si>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</si>
  <si>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</si>
  <si>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</si>
  <si>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</si>
  <si>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</si>
  <si>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</si>
  <si>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</si>
  <si>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</si>
  <si>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</si>
  <si>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</si>
  <si>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</si>
  <si>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</si>
  <si>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</si>
  <si>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</si>
  <si>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</si>
  <si>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</si>
  <si>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</si>
  <si>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</si>
  <si>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</si>
  <si>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</si>
  <si>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</si>
  <si>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</si>
  <si>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</si>
  <si>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</si>
  <si>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</si>
  <si>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</si>
  <si>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</si>
  <si>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</si>
  <si>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</si>
  <si>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</si>
  <si>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</si>
  <si>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</si>
  <si>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</si>
  <si>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</si>
  <si>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</si>
  <si>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</si>
  <si>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</si>
  <si>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</si>
  <si>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</si>
  <si>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</si>
  <si>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</si>
  <si>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</si>
  <si>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</si>
  <si>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</si>
  <si>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</si>
  <si>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</si>
  <si>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</si>
  <si>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</si>
  <si>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</si>
  <si>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</si>
  <si>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</si>
  <si>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</si>
  <si>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</si>
  <si>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</si>
  <si>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</si>
  <si>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</si>
  <si>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</si>
  <si>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</si>
  <si>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</si>
  <si>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</si>
  <si>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</si>
  <si>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</si>
  <si>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</si>
  <si>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</si>
  <si>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</si>
  <si>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</si>
  <si>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</si>
  <si>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</si>
  <si>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</si>
  <si>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</si>
  <si>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</si>
  <si>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</si>
  <si>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</si>
  <si>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</si>
  <si>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</si>
  <si>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</si>
  <si>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</si>
  <si>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</si>
  <si>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</si>
  <si>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</si>
  <si>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</si>
  <si>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</si>
  <si>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</si>
  <si>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</si>
  <si>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</si>
  <si>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</si>
  <si>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</si>
  <si>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</si>
  <si>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</si>
  <si>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</si>
  <si>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</si>
  <si>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</si>
  <si>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</si>
  <si>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</si>
  <si>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</si>
  <si>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</si>
  <si>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</si>
  <si>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</si>
  <si>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</si>
  <si>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</si>
  <si>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</si>
  <si>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</si>
  <si>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</si>
  <si>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</si>
  <si>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</si>
  <si>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</si>
  <si>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</si>
  <si>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</si>
  <si>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</si>
  <si>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</si>
  <si>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</si>
  <si>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</si>
  <si>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</si>
  <si>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</si>
  <si>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</si>
  <si>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</si>
  <si>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</si>
  <si>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</si>
  <si>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</si>
  <si>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</si>
  <si>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</si>
  <si>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</si>
  <si>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</si>
  <si>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</si>
  <si>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</si>
  <si>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</si>
  <si>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</si>
  <si>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</si>
  <si>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</si>
  <si>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</si>
  <si>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</si>
  <si>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</si>
  <si>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</si>
  <si>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</si>
  <si>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</si>
  <si>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</si>
  <si>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</si>
  <si>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</si>
  <si>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</si>
  <si>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</si>
  <si>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</si>
  <si>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</si>
  <si>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</si>
  <si>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</si>
  <si>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</si>
  <si>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</si>
  <si>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</si>
  <si>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</si>
  <si>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</si>
  <si>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</si>
  <si>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</si>
  <si>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</si>
  <si>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</si>
  <si>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</si>
  <si>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</si>
  <si>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</si>
  <si>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</si>
  <si>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</si>
  <si>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</si>
  <si>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</si>
  <si>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</si>
  <si>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</si>
  <si>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</si>
  <si>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</si>
  <si>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</si>
  <si>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</si>
  <si>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</si>
  <si>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</si>
  <si>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</si>
  <si>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</si>
  <si>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</si>
  <si>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</si>
  <si>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</si>
  <si>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</si>
  <si>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</si>
  <si>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</si>
  <si>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</si>
  <si>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</si>
  <si>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</si>
  <si>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</si>
  <si>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</si>
  <si>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</si>
  <si>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</si>
  <si>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</si>
  <si>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</si>
  <si>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</si>
  <si>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</si>
  <si>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</si>
  <si>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</si>
  <si>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</si>
  <si>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</si>
  <si>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</si>
  <si>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</si>
  <si>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</si>
  <si>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</si>
  <si>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</si>
  <si>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</si>
  <si>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</si>
  <si>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</si>
  <si>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</si>
  <si>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</si>
  <si>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</si>
  <si>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</si>
  <si>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</si>
  <si>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</si>
  <si>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</si>
  <si>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</si>
  <si>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</si>
  <si>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</si>
  <si>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</si>
  <si>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</si>
  <si>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</si>
  <si>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奈良県田原本町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</si>
  <si>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</si>
  <si>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</si>
  <si>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</si>
  <si>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</si>
  <si>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</si>
  <si>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</si>
  <si>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</si>
  <si>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</si>
  <si>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</si>
  <si>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</si>
  <si>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</si>
  <si>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</si>
  <si>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</si>
  <si>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</si>
  <si>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</si>
  <si>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</si>
  <si>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</si>
  <si>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</si>
  <si>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</si>
  <si>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</si>
  <si>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</si>
  <si>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</si>
  <si>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</si>
  <si>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</si>
  <si>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</si>
  <si>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</si>
  <si>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</si>
  <si>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</si>
  <si>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</si>
  <si>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</si>
  <si>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</si>
  <si>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</si>
  <si>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</si>
  <si>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</si>
  <si>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</si>
  <si>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</si>
  <si>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</si>
  <si>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</si>
  <si>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</si>
  <si>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</si>
  <si>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</si>
  <si>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</si>
  <si>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</si>
  <si>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</si>
  <si>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</si>
  <si>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</si>
  <si>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</si>
  <si>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</si>
  <si>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</si>
  <si>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</si>
  <si>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</si>
  <si>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</si>
  <si>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</si>
  <si>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</si>
  <si>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</si>
  <si>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</si>
  <si>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</si>
  <si>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</si>
  <si>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</si>
  <si>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</si>
  <si>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</si>
  <si>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</si>
  <si>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</si>
  <si>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</si>
  <si>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</si>
  <si>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</si>
  <si>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</si>
  <si>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</si>
  <si>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</si>
  <si>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</si>
  <si>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</si>
  <si>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</si>
  <si>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</si>
  <si>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</si>
  <si>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</si>
  <si>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</si>
  <si>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</si>
  <si>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</si>
  <si>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</si>
  <si>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</si>
  <si>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</si>
  <si>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</si>
  <si>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</si>
  <si>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</si>
  <si>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</si>
  <si>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</si>
  <si>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</si>
  <si>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</si>
  <si>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</si>
  <si>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</si>
  <si>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</si>
  <si>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</si>
  <si>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</si>
  <si>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</si>
  <si>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</si>
  <si>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</si>
  <si>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</si>
  <si>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</si>
  <si>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</si>
  <si>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</si>
  <si>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</si>
  <si>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</si>
  <si>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</si>
  <si>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</si>
  <si>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</si>
  <si>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</si>
  <si>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</si>
  <si>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</si>
  <si>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</si>
  <si>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</si>
  <si>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</si>
  <si>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</si>
  <si>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</si>
  <si>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</si>
  <si>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</si>
  <si>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</si>
  <si>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</si>
  <si>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</si>
  <si>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</si>
  <si>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</si>
  <si>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</si>
  <si>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</si>
  <si>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</si>
  <si>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</si>
  <si>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</si>
  <si>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</si>
  <si>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</si>
  <si>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</si>
  <si>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</si>
  <si>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</si>
  <si>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</si>
  <si>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</si>
  <si>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</si>
  <si>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</si>
  <si>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</si>
  <si>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</si>
  <si>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</si>
  <si>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</si>
  <si>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</si>
  <si>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</si>
  <si>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</si>
  <si>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</si>
  <si>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</si>
  <si>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</si>
  <si>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</si>
  <si>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</si>
  <si>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</si>
  <si>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</si>
  <si>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</si>
  <si>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</si>
  <si>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</si>
  <si>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</si>
  <si>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</si>
  <si>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奈良県田原本町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</si>
  <si>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</si>
  <si>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</si>
  <si>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</si>
  <si>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</si>
  <si>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</si>
  <si>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</si>
  <si>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</si>
  <si>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</si>
  <si>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</si>
  <si>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</si>
  <si>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</si>
  <si>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</si>
  <si>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</si>
  <si>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</si>
  <si>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</si>
  <si>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</si>
  <si>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</si>
  <si>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</si>
  <si>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</si>
  <si>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</si>
  <si>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</si>
  <si>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</si>
  <si>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</si>
  <si>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</si>
  <si>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</si>
  <si>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</si>
  <si>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</si>
  <si>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</si>
  <si>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</si>
  <si>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</si>
  <si>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</si>
  <si>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</si>
  <si>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</si>
  <si>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</si>
  <si>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</si>
  <si>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</si>
  <si>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</si>
  <si>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</si>
  <si>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</si>
  <si>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</si>
  <si>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</si>
  <si>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</si>
  <si>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</si>
  <si>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</si>
  <si>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</si>
  <si>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</si>
  <si>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</si>
  <si>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</si>
  <si>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</si>
  <si>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</si>
  <si>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</si>
  <si>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</si>
  <si>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</si>
  <si>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</si>
  <si>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</si>
  <si>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</si>
  <si>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</si>
  <si>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</si>
  <si>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</si>
  <si>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</si>
  <si>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</si>
  <si>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</si>
  <si>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</si>
  <si>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</si>
  <si>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</si>
  <si>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</si>
  <si>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</si>
  <si>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</si>
  <si>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</si>
  <si>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</si>
  <si>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</si>
  <si>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</si>
  <si>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</si>
  <si>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</si>
  <si>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</si>
  <si>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</si>
  <si>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</si>
  <si>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</si>
  <si>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</si>
  <si>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</si>
  <si>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</si>
  <si>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</si>
  <si>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</si>
  <si>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</si>
  <si>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</si>
  <si>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</si>
  <si>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</si>
  <si>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</si>
  <si>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</si>
  <si>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</si>
  <si>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</si>
  <si>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</si>
  <si>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</si>
  <si>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</si>
  <si>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</si>
  <si>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</si>
  <si>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</si>
  <si>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</si>
  <si>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</si>
  <si>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磯城郡介護認定審査会共同設置特別会計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</si>
  <si>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</si>
  <si>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</si>
  <si>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</si>
  <si>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</si>
  <si>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</si>
  <si>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</si>
  <si>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</si>
  <si>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</si>
  <si>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</si>
  <si>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</si>
  <si>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</si>
  <si>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</si>
  <si>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</si>
  <si>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</si>
  <si>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</si>
  <si>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</si>
  <si>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</si>
  <si>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</si>
  <si>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</si>
  <si>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</si>
  <si>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</si>
  <si>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</si>
  <si>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</si>
  <si>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</si>
  <si>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</si>
  <si>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</si>
  <si>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</si>
  <si>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</si>
  <si>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</si>
  <si>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</si>
  <si>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</si>
  <si>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</si>
  <si>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</si>
  <si>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</si>
  <si>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</si>
  <si>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</si>
  <si>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</si>
  <si>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</si>
  <si>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</si>
  <si>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</si>
  <si>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</si>
  <si>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</si>
  <si>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</si>
  <si>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</si>
  <si>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</si>
  <si>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</si>
  <si>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</si>
  <si>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</si>
  <si>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</si>
  <si>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</si>
  <si>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</si>
  <si>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</si>
  <si>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</si>
  <si>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</si>
  <si>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</si>
  <si>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</si>
  <si>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</si>
  <si>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</si>
  <si>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</si>
  <si>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</si>
  <si>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</si>
  <si>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</si>
  <si>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</si>
  <si>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</si>
  <si>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</si>
  <si>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</si>
  <si>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</si>
  <si>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</si>
  <si>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</si>
  <si>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</si>
  <si>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</si>
  <si>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</si>
  <si>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</si>
  <si>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</si>
  <si>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</si>
  <si>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</si>
  <si>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</si>
  <si>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</si>
  <si>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</si>
  <si>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</si>
  <si>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</si>
  <si>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</si>
  <si>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</si>
  <si>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</si>
  <si>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</si>
  <si>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</si>
  <si>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</si>
  <si>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3.61</t>
  </si>
  <si>
    <t>一般会計</t>
  </si>
  <si>
    <t>国民健康保険特別会計</t>
  </si>
  <si>
    <t>介護保険特別会計</t>
  </si>
  <si>
    <t>下水道事業会計</t>
  </si>
  <si>
    <t>後期高齢者医療特別会計</t>
  </si>
  <si>
    <t>磯城郡介護認定審査会共同設置特別会計</t>
  </si>
  <si>
    <t>その他会計（赤字）</t>
  </si>
  <si>
    <t>その他会計（黒字）</t>
  </si>
  <si>
    <t>（百万円）</t>
    <phoneticPr fontId="5"/>
  </si>
  <si>
    <t>H30</t>
    <phoneticPr fontId="5"/>
  </si>
  <si>
    <t>R01</t>
    <phoneticPr fontId="5"/>
  </si>
  <si>
    <t>R02</t>
    <phoneticPr fontId="5"/>
  </si>
  <si>
    <t>R03</t>
    <phoneticPr fontId="5"/>
  </si>
  <si>
    <t>R04</t>
    <phoneticPr fontId="5"/>
  </si>
  <si>
    <t>田原本町土地開発公社</t>
    <phoneticPr fontId="2"/>
  </si>
  <si>
    <t>法適用企業</t>
  </si>
  <si>
    <t>奈良県市町村総合事務組合</t>
    <rPh sb="0" eb="6">
      <t>ナラケンシチョウソン</t>
    </rPh>
    <rPh sb="6" eb="12">
      <t>ソウゴウジムクミアイ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</si>
  <si>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</si>
  <si>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8">
      <t>コウキコウレイシャ</t>
    </rPh>
    <rPh sb="8" eb="10">
      <t>イリョウ</t>
    </rPh>
    <rPh sb="10" eb="14">
      <t>コウイキレンゴウ</t>
    </rPh>
    <phoneticPr fontId="2"/>
  </si>
  <si>
    <t>やまと広域環境衛生事務組合</t>
    <rPh sb="3" eb="5">
      <t>コウイキ</t>
    </rPh>
    <rPh sb="5" eb="9">
      <t>カンキョウエイセイ</t>
    </rPh>
    <rPh sb="9" eb="13">
      <t>ジムクミアイ</t>
    </rPh>
    <phoneticPr fontId="2"/>
  </si>
  <si>
    <t>奈良県広域消防組合</t>
    <rPh sb="0" eb="5">
      <t>ナラケンコウイキ</t>
    </rPh>
    <rPh sb="5" eb="7">
      <t>ショウボウ</t>
    </rPh>
    <rPh sb="7" eb="9">
      <t>クミアイ</t>
    </rPh>
    <phoneticPr fontId="2"/>
  </si>
  <si>
    <t>国保中央病院組合</t>
    <rPh sb="0" eb="6">
      <t>コクホチュウオウビョウイン</t>
    </rPh>
    <rPh sb="6" eb="8">
      <t>クミアイ</t>
    </rPh>
    <phoneticPr fontId="2"/>
  </si>
  <si>
    <t>磯城郡水道企業団</t>
    <rPh sb="0" eb="8">
      <t>シキグンスイドウキギョウダン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</si>
  <si>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</si>
  <si>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</si>
  <si>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</si>
  <si>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</si>
  <si>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</si>
  <si>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</si>
  <si>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</si>
  <si>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</si>
  <si>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</si>
  <si>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共に高い水準にある。今後は公共施設の老朽化対策に伴う修繕費等のコストを削減していくことが課題として考えられ、施設の集約化、一体活用等を推進する必要があることから、令和５年８月に公共施設等総合管理計画の見直しを行った。</t>
    <rPh sb="28" eb="30">
      <t>コンゴ</t>
    </rPh>
    <rPh sb="42" eb="43">
      <t>トモナ</t>
    </rPh>
    <rPh sb="44" eb="48">
      <t>シュウゼンヒトウ</t>
    </rPh>
    <rPh sb="53" eb="55">
      <t>サクゲン</t>
    </rPh>
    <rPh sb="62" eb="64">
      <t>カダイ</t>
    </rPh>
    <rPh sb="67" eb="68">
      <t>カンガ</t>
    </rPh>
    <rPh sb="77" eb="79">
      <t>シセツ</t>
    </rPh>
    <rPh sb="90" eb="92">
      <t>スイシン</t>
    </rPh>
    <rPh sb="94" eb="96">
      <t>ヒツヨウ</t>
    </rPh>
    <phoneticPr fontId="5"/>
  </si>
  <si>
    <t>令和元年度より進めていた内水対策事業の地方債の償還が始まったことにより、実質公債費比率については近年上昇傾向にある。将来負担比率については、公営企業や一部事務組合への繰出金、負担金が減ったことにより減少傾向にある。今後については市街地再開発や学校施設の再配置など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rPh sb="0" eb="2">
      <t>レイワ</t>
    </rPh>
    <rPh sb="2" eb="3">
      <t>モト</t>
    </rPh>
    <rPh sb="3" eb="5">
      <t>ネンド</t>
    </rPh>
    <rPh sb="7" eb="8">
      <t>スス</t>
    </rPh>
    <rPh sb="12" eb="16">
      <t>ナイスイタイサク</t>
    </rPh>
    <rPh sb="16" eb="18">
      <t>ジギョウ</t>
    </rPh>
    <rPh sb="19" eb="22">
      <t>チホウサイ</t>
    </rPh>
    <rPh sb="23" eb="25">
      <t>ショウカン</t>
    </rPh>
    <rPh sb="26" eb="27">
      <t>ハジ</t>
    </rPh>
    <rPh sb="36" eb="38">
      <t>ジッシツ</t>
    </rPh>
    <rPh sb="38" eb="41">
      <t>コウサイヒ</t>
    </rPh>
    <rPh sb="41" eb="43">
      <t>ヒリツ</t>
    </rPh>
    <rPh sb="48" eb="50">
      <t>キンネン</t>
    </rPh>
    <rPh sb="50" eb="54">
      <t>ジョウショウケイコウ</t>
    </rPh>
    <rPh sb="58" eb="64">
      <t>ショウライフタンヒリツ</t>
    </rPh>
    <rPh sb="70" eb="74">
      <t>コウエイキギョウ</t>
    </rPh>
    <rPh sb="75" eb="77">
      <t>イチブ</t>
    </rPh>
    <rPh sb="77" eb="81">
      <t>ジムクミアイ</t>
    </rPh>
    <rPh sb="83" eb="85">
      <t>クリダ</t>
    </rPh>
    <rPh sb="85" eb="86">
      <t>キン</t>
    </rPh>
    <rPh sb="87" eb="90">
      <t>フタンキン</t>
    </rPh>
    <rPh sb="91" eb="92">
      <t>ヘ</t>
    </rPh>
    <rPh sb="99" eb="103">
      <t>ゲンショウケイコウ</t>
    </rPh>
    <rPh sb="107" eb="10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</si>
</sst>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BB53103-211F-4A32-B1E0-EE435AFD70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33BC-47F7-924D-FED71BC33C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37432</c:v>
                </c:pt>
                <c:pt idx="1">
                  <c:v>59852</c:v>
                </c:pt>
                <c:pt idx="2">
                  <c:v>55680</c:v>
                </c:pt>
                <c:pt idx="3">
                  <c:v>54306</c:v>
                </c:pt>
                <c:pt idx="4">
                  <c:v>46728</c:v>
                </c:pt>
              </c:numCache>
            </c:numRef>
          </c:val>
          <c:smooth val="0"/>
          <c:extLst>
            <c:ext xmlns:c16="http://schemas.microsoft.com/office/drawing/2014/chart" uri="{C3380CC4-5D6E-409C-BE32-E72D297353CC}">
              <c16:uniqueId val="{00000001-33BC-47F7-924D-FED71BC33C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9.08</c:v>
                </c:pt>
                <c:pt idx="1">
                  <c:v>5.51</c:v>
                </c:pt>
                <c:pt idx="2">
                  <c:v>6.79</c:v>
                </c:pt>
                <c:pt idx="3">
                  <c:v>10.15</c:v>
                </c:pt>
                <c:pt idx="4">
                  <c:v>11.93</c:v>
                </c:pt>
              </c:numCache>
            </c:numRef>
          </c:val>
          <c:extLst>
            <c:ext xmlns:c16="http://schemas.microsoft.com/office/drawing/2014/chart" uri="{C3380CC4-5D6E-409C-BE32-E72D297353CC}">
              <c16:uniqueId val="{00000000-4C34-4AD7-A336-30B5807C93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c:v>
                </c:pt>
                <c:pt idx="1">
                  <c:v>27.2</c:v>
                </c:pt>
                <c:pt idx="2">
                  <c:v>25.89</c:v>
                </c:pt>
                <c:pt idx="3">
                  <c:v>24.23</c:v>
                </c:pt>
                <c:pt idx="4">
                  <c:v>24.94</c:v>
                </c:pt>
              </c:numCache>
            </c:numRef>
          </c:val>
          <c:extLst>
            <c:ext xmlns:c16="http://schemas.microsoft.com/office/drawing/2014/chart" uri="{C3380CC4-5D6E-409C-BE32-E72D297353CC}">
              <c16:uniqueId val="{00000001-4C34-4AD7-A336-30B5807C93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-3.61</c:v>
                </c:pt>
                <c:pt idx="2">
                  <c:v>1.27</c:v>
                </c:pt>
                <c:pt idx="3">
                  <c:v>3.8</c:v>
                </c:pt>
                <c:pt idx="4">
                  <c:v>1.5</c:v>
                </c:pt>
              </c:numCache>
            </c:numRef>
          </c:val>
          <c:smooth val="0"/>
          <c:extLst>
            <c:ext xmlns:c16="http://schemas.microsoft.com/office/drawing/2014/chart" uri="{C3380CC4-5D6E-409C-BE32-E72D297353CC}">
              <c16:uniqueId val="{00000002-4C34-4AD7-A336-30B5807C93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9.6999999999999993</c:v>
                </c:pt>
                <c:pt idx="2">
                  <c:v>#N/A</c:v>
                </c:pt>
                <c:pt idx="3">
                  <c:v>9.6199999999999992</c:v>
                </c:pt>
                <c:pt idx="4">
                  <c:v>#N/A</c:v>
                </c:pt>
                <c:pt idx="5">
                  <c:v>9.84</c:v>
                </c:pt>
                <c:pt idx="6">
                  <c:v>#N/A</c:v>
                </c:pt>
                <c:pt idx="7">
                  <c:v>9.43</c:v>
                </c:pt>
                <c:pt idx="8">
                  <c:v>0</c:v>
                </c:pt>
                <c:pt idx="9">
                  <c:v>0</c:v>
                </c:pt>
              </c:numCache>
            </c:numRef>
          </c:val>
          <c:extLst>
            <c:ext xmlns:c16="http://schemas.microsoft.com/office/drawing/2014/chart" uri="{C3380CC4-5D6E-409C-BE32-E72D297353CC}">
              <c16:uniqueId val="{00000000-61E5-4015-9A02-F1AAD61287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E5-4015-9A02-F1AAD61287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E5-4015-9A02-F1AAD61287F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E5-4015-9A02-F1AAD61287F3}"/>
            </c:ext>
          </c:extLst>
        </c:ser>
        <c:ser>
          <c:idx val="4"/>
          <c:order val="4"/>
          <c:tx>
            <c:strRef>
              <c:f>データシート!$A$31</c:f>
              <c:strCache>
                <c:ptCount val="1"/>
                <c:pt idx="0">
                  <c:v>磯城郡介護認定審査会共同設置特別会計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0.03</c:v>
                </c:pt>
                <c:pt idx="8">
                  <c:v>#N/A</c:v>
                </c:pt>
                <c:pt idx="9">
                  <c:v>0.01</c:v>
                </c:pt>
              </c:numCache>
            </c:numRef>
          </c:val>
          <c:extLst>
            <c:ext xmlns:c16="http://schemas.microsoft.com/office/drawing/2014/chart" uri="{C3380CC4-5D6E-409C-BE32-E72D297353CC}">
              <c16:uniqueId val="{00000004-61E5-4015-9A02-F1AAD61287F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0.13</c:v>
                </c:pt>
                <c:pt idx="4">
                  <c:v>#N/A</c:v>
                </c:pt>
                <c:pt idx="5">
                  <c:v>0.16</c:v>
                </c:pt>
                <c:pt idx="6">
                  <c:v>#N/A</c:v>
                </c:pt>
                <c:pt idx="7">
                  <c:v>0.15</c:v>
                </c:pt>
                <c:pt idx="8">
                  <c:v>#N/A</c:v>
                </c:pt>
                <c:pt idx="9">
                  <c:v>0.16</c:v>
                </c:pt>
              </c:numCache>
            </c:numRef>
          </c:val>
          <c:extLst>
            <c:ext xmlns:c16="http://schemas.microsoft.com/office/drawing/2014/chart" uri="{C3380CC4-5D6E-409C-BE32-E72D297353CC}">
              <c16:uniqueId val="{00000005-61E5-4015-9A02-F1AAD61287F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1.32</c:v>
                </c:pt>
                <c:pt idx="4">
                  <c:v>#N/A</c:v>
                </c:pt>
                <c:pt idx="5">
                  <c:v>1.42</c:v>
                </c:pt>
                <c:pt idx="6">
                  <c:v>#N/A</c:v>
                </c:pt>
                <c:pt idx="7">
                  <c:v>1.72</c:v>
                </c:pt>
                <c:pt idx="8">
                  <c:v>#N/A</c:v>
                </c:pt>
                <c:pt idx="9">
                  <c:v>1.84</c:v>
                </c:pt>
              </c:numCache>
            </c:numRef>
          </c:val>
          <c:extLst>
            <c:ext xmlns:c16="http://schemas.microsoft.com/office/drawing/2014/chart" uri="{C3380CC4-5D6E-409C-BE32-E72D297353CC}">
              <c16:uniqueId val="{00000006-61E5-4015-9A02-F1AAD61287F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2.23</c:v>
                </c:pt>
                <c:pt idx="2">
                  <c:v>#N/A</c:v>
                </c:pt>
                <c:pt idx="3">
                  <c:v>1.58</c:v>
                </c:pt>
                <c:pt idx="4">
                  <c:v>#N/A</c:v>
                </c:pt>
                <c:pt idx="5">
                  <c:v>0.63</c:v>
                </c:pt>
                <c:pt idx="6">
                  <c:v>#N/A</c:v>
                </c:pt>
                <c:pt idx="7">
                  <c:v>2.74</c:v>
                </c:pt>
                <c:pt idx="8">
                  <c:v>#N/A</c:v>
                </c:pt>
                <c:pt idx="9">
                  <c:v>4.1900000000000004</c:v>
                </c:pt>
              </c:numCache>
            </c:numRef>
          </c:val>
          <c:extLst>
            <c:ext xmlns:c16="http://schemas.microsoft.com/office/drawing/2014/chart" uri="{C3380CC4-5D6E-409C-BE32-E72D297353CC}">
              <c16:uniqueId val="{00000007-61E5-4015-9A02-F1AAD61287F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9.27</c:v>
                </c:pt>
                <c:pt idx="2">
                  <c:v>#N/A</c:v>
                </c:pt>
                <c:pt idx="3">
                  <c:v>8.5500000000000007</c:v>
                </c:pt>
                <c:pt idx="4">
                  <c:v>#N/A</c:v>
                </c:pt>
                <c:pt idx="5">
                  <c:v>7.58</c:v>
                </c:pt>
                <c:pt idx="6">
                  <c:v>#N/A</c:v>
                </c:pt>
                <c:pt idx="7">
                  <c:v>6.08</c:v>
                </c:pt>
                <c:pt idx="8">
                  <c:v>#N/A</c:v>
                </c:pt>
                <c:pt idx="9">
                  <c:v>5.68</c:v>
                </c:pt>
              </c:numCache>
            </c:numRef>
          </c:val>
          <c:extLst>
            <c:ext xmlns:c16="http://schemas.microsoft.com/office/drawing/2014/chart" uri="{C3380CC4-5D6E-409C-BE32-E72D297353CC}">
              <c16:uniqueId val="{00000008-61E5-4015-9A02-F1AAD61287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9.07</c:v>
                </c:pt>
                <c:pt idx="2">
                  <c:v>#N/A</c:v>
                </c:pt>
                <c:pt idx="3">
                  <c:v>5.5</c:v>
                </c:pt>
                <c:pt idx="4">
                  <c:v>#N/A</c:v>
                </c:pt>
                <c:pt idx="5">
                  <c:v>6.78</c:v>
                </c:pt>
                <c:pt idx="6">
                  <c:v>#N/A</c:v>
                </c:pt>
                <c:pt idx="7">
                  <c:v>10.14</c:v>
                </c:pt>
                <c:pt idx="8">
                  <c:v>#N/A</c:v>
                </c:pt>
                <c:pt idx="9">
                  <c:v>11.92</c:v>
                </c:pt>
              </c:numCache>
            </c:numRef>
          </c:val>
          <c:extLst>
            <c:ext xmlns:c16="http://schemas.microsoft.com/office/drawing/2014/chart" uri="{C3380CC4-5D6E-409C-BE32-E72D297353CC}">
              <c16:uniqueId val="{00000009-61E5-4015-9A02-F1AAD61287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1293</c:v>
                </c:pt>
                <c:pt idx="5">
                  <c:v>1226</c:v>
                </c:pt>
                <c:pt idx="8">
                  <c:v>1191</c:v>
                </c:pt>
                <c:pt idx="11">
                  <c:v>1209</c:v>
                </c:pt>
                <c:pt idx="14">
                  <c:v>1208</c:v>
                </c:pt>
              </c:numCache>
            </c:numRef>
          </c:val>
          <c:extLst>
            <c:ext xmlns:c16="http://schemas.microsoft.com/office/drawing/2014/chart" uri="{C3380CC4-5D6E-409C-BE32-E72D297353CC}">
              <c16:uniqueId val="{00000000-DCA8-4486-8762-443E964579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A8-4486-8762-443E964579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A8-4486-8762-443E964579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139</c:v>
                </c:pt>
                <c:pt idx="3">
                  <c:v>135</c:v>
                </c:pt>
                <c:pt idx="6">
                  <c:v>140</c:v>
                </c:pt>
                <c:pt idx="9">
                  <c:v>132</c:v>
                </c:pt>
                <c:pt idx="12">
                  <c:v>130</c:v>
                </c:pt>
              </c:numCache>
            </c:numRef>
          </c:val>
          <c:extLst>
            <c:ext xmlns:c16="http://schemas.microsoft.com/office/drawing/2014/chart" uri="{C3380CC4-5D6E-409C-BE32-E72D297353CC}">
              <c16:uniqueId val="{00000003-DCA8-4486-8762-443E964579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438</c:v>
                </c:pt>
                <c:pt idx="3">
                  <c:v>415</c:v>
                </c:pt>
                <c:pt idx="6">
                  <c:v>393</c:v>
                </c:pt>
                <c:pt idx="9">
                  <c:v>401</c:v>
                </c:pt>
                <c:pt idx="12">
                  <c:v>391</c:v>
                </c:pt>
              </c:numCache>
            </c:numRef>
          </c:val>
          <c:extLst>
            <c:ext xmlns:c16="http://schemas.microsoft.com/office/drawing/2014/chart" uri="{C3380CC4-5D6E-409C-BE32-E72D297353CC}">
              <c16:uniqueId val="{00000004-DCA8-4486-8762-443E964579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A8-4486-8762-443E964579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A8-4486-8762-443E964579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1207</c:v>
                </c:pt>
                <c:pt idx="3">
                  <c:v>1295</c:v>
                </c:pt>
                <c:pt idx="6">
                  <c:v>1327</c:v>
                </c:pt>
                <c:pt idx="9">
                  <c:v>1460</c:v>
                </c:pt>
                <c:pt idx="12">
                  <c:v>1513</c:v>
                </c:pt>
              </c:numCache>
            </c:numRef>
          </c:val>
          <c:extLst>
            <c:ext xmlns:c16="http://schemas.microsoft.com/office/drawing/2014/chart" uri="{C3380CC4-5D6E-409C-BE32-E72D297353CC}">
              <c16:uniqueId val="{00000007-DCA8-4486-8762-443E964579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491</c:v>
                </c:pt>
                <c:pt idx="2">
                  <c:v>#N/A</c:v>
                </c:pt>
                <c:pt idx="3">
                  <c:v>#N/A</c:v>
                </c:pt>
                <c:pt idx="4">
                  <c:v>619</c:v>
                </c:pt>
                <c:pt idx="5">
                  <c:v>#N/A</c:v>
                </c:pt>
                <c:pt idx="6">
                  <c:v>#N/A</c:v>
                </c:pt>
                <c:pt idx="7">
                  <c:v>669</c:v>
                </c:pt>
                <c:pt idx="8">
                  <c:v>#N/A</c:v>
                </c:pt>
                <c:pt idx="9">
                  <c:v>#N/A</c:v>
                </c:pt>
                <c:pt idx="10">
                  <c:v>784</c:v>
                </c:pt>
                <c:pt idx="11">
                  <c:v>#N/A</c:v>
                </c:pt>
                <c:pt idx="12">
                  <c:v>#N/A</c:v>
                </c:pt>
                <c:pt idx="13">
                  <c:v>826</c:v>
                </c:pt>
                <c:pt idx="14">
                  <c:v>#N/A</c:v>
                </c:pt>
              </c:numCache>
            </c:numRef>
          </c:val>
          <c:smooth val="0"/>
          <c:extLst>
            <c:ext xmlns:c16="http://schemas.microsoft.com/office/drawing/2014/chart" uri="{C3380CC4-5D6E-409C-BE32-E72D297353CC}">
              <c16:uniqueId val="{00000008-DCA8-4486-8762-443E964579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14053</c:v>
                </c:pt>
                <c:pt idx="5">
                  <c:v>13840</c:v>
                </c:pt>
                <c:pt idx="8">
                  <c:v>14034</c:v>
                </c:pt>
                <c:pt idx="11">
                  <c:v>13490</c:v>
                </c:pt>
                <c:pt idx="14">
                  <c:v>12946</c:v>
                </c:pt>
              </c:numCache>
            </c:numRef>
          </c:val>
          <c:extLst>
            <c:ext xmlns:c16="http://schemas.microsoft.com/office/drawing/2014/chart" uri="{C3380CC4-5D6E-409C-BE32-E72D297353CC}">
              <c16:uniqueId val="{00000000-D55C-46DA-B6E2-F06A963771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2130</c:v>
                </c:pt>
                <c:pt idx="5">
                  <c:v>2146</c:v>
                </c:pt>
                <c:pt idx="8">
                  <c:v>2117</c:v>
                </c:pt>
                <c:pt idx="11">
                  <c:v>2039</c:v>
                </c:pt>
                <c:pt idx="14">
                  <c:v>1884</c:v>
                </c:pt>
              </c:numCache>
            </c:numRef>
          </c:val>
          <c:extLst>
            <c:ext xmlns:c16="http://schemas.microsoft.com/office/drawing/2014/chart" uri="{C3380CC4-5D6E-409C-BE32-E72D297353CC}">
              <c16:uniqueId val="{00000001-D55C-46DA-B6E2-F06A963771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3336</c:v>
                </c:pt>
                <c:pt idx="5">
                  <c:v>3375</c:v>
                </c:pt>
                <c:pt idx="8">
                  <c:v>3356</c:v>
                </c:pt>
                <c:pt idx="11">
                  <c:v>3451</c:v>
                </c:pt>
                <c:pt idx="14">
                  <c:v>3541</c:v>
                </c:pt>
              </c:numCache>
            </c:numRef>
          </c:val>
          <c:extLst>
            <c:ext xmlns:c16="http://schemas.microsoft.com/office/drawing/2014/chart" uri="{C3380CC4-5D6E-409C-BE32-E72D297353CC}">
              <c16:uniqueId val="{00000002-D55C-46DA-B6E2-F06A963771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5C-46DA-B6E2-F06A963771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5C-46DA-B6E2-F06A963771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5C-46DA-B6E2-F06A963771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2131</c:v>
                </c:pt>
                <c:pt idx="3">
                  <c:v>2058</c:v>
                </c:pt>
                <c:pt idx="6">
                  <c:v>1973</c:v>
                </c:pt>
                <c:pt idx="9">
                  <c:v>1926</c:v>
                </c:pt>
                <c:pt idx="12">
                  <c:v>1702</c:v>
                </c:pt>
              </c:numCache>
            </c:numRef>
          </c:val>
          <c:extLst>
            <c:ext xmlns:c16="http://schemas.microsoft.com/office/drawing/2014/chart" uri="{C3380CC4-5D6E-409C-BE32-E72D297353CC}">
              <c16:uniqueId val="{00000006-D55C-46DA-B6E2-F06A963771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952</c:v>
                </c:pt>
                <c:pt idx="3">
                  <c:v>867</c:v>
                </c:pt>
                <c:pt idx="6">
                  <c:v>803</c:v>
                </c:pt>
                <c:pt idx="9">
                  <c:v>577</c:v>
                </c:pt>
                <c:pt idx="12">
                  <c:v>490</c:v>
                </c:pt>
              </c:numCache>
            </c:numRef>
          </c:val>
          <c:extLst>
            <c:ext xmlns:c16="http://schemas.microsoft.com/office/drawing/2014/chart" uri="{C3380CC4-5D6E-409C-BE32-E72D297353CC}">
              <c16:uniqueId val="{00000007-D55C-46DA-B6E2-F06A963771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8041</c:v>
                </c:pt>
                <c:pt idx="3">
                  <c:v>7898</c:v>
                </c:pt>
                <c:pt idx="6">
                  <c:v>6897</c:v>
                </c:pt>
                <c:pt idx="9">
                  <c:v>6446</c:v>
                </c:pt>
                <c:pt idx="12">
                  <c:v>6072</c:v>
                </c:pt>
              </c:numCache>
            </c:numRef>
          </c:val>
          <c:extLst>
            <c:ext xmlns:c16="http://schemas.microsoft.com/office/drawing/2014/chart" uri="{C3380CC4-5D6E-409C-BE32-E72D297353CC}">
              <c16:uniqueId val="{00000008-D55C-46DA-B6E2-F06A963771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55C-46DA-B6E2-F06A963771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12976</c:v>
                </c:pt>
                <c:pt idx="3">
                  <c:v>13300</c:v>
                </c:pt>
                <c:pt idx="6">
                  <c:v>13364</c:v>
                </c:pt>
                <c:pt idx="9">
                  <c:v>13374</c:v>
                </c:pt>
                <c:pt idx="12">
                  <c:v>12593</c:v>
                </c:pt>
              </c:numCache>
            </c:numRef>
          </c:val>
          <c:extLst>
            <c:ext xmlns:c16="http://schemas.microsoft.com/office/drawing/2014/chart" uri="{C3380CC4-5D6E-409C-BE32-E72D297353CC}">
              <c16:uniqueId val="{0000000A-D55C-46DA-B6E2-F06A963771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4581</c:v>
                </c:pt>
                <c:pt idx="2">
                  <c:v>#N/A</c:v>
                </c:pt>
                <c:pt idx="3">
                  <c:v>#N/A</c:v>
                </c:pt>
                <c:pt idx="4">
                  <c:v>4762</c:v>
                </c:pt>
                <c:pt idx="5">
                  <c:v>#N/A</c:v>
                </c:pt>
                <c:pt idx="6">
                  <c:v>#N/A</c:v>
                </c:pt>
                <c:pt idx="7">
                  <c:v>3531</c:v>
                </c:pt>
                <c:pt idx="8">
                  <c:v>#N/A</c:v>
                </c:pt>
                <c:pt idx="9">
                  <c:v>#N/A</c:v>
                </c:pt>
                <c:pt idx="10">
                  <c:v>3343</c:v>
                </c:pt>
                <c:pt idx="11">
                  <c:v>#N/A</c:v>
                </c:pt>
                <c:pt idx="12">
                  <c:v>#N/A</c:v>
                </c:pt>
                <c:pt idx="13">
                  <c:v>2485</c:v>
                </c:pt>
                <c:pt idx="14">
                  <c:v>#N/A</c:v>
                </c:pt>
              </c:numCache>
            </c:numRef>
          </c:val>
          <c:smooth val="0"/>
          <c:extLst>
            <c:ext xmlns:c16="http://schemas.microsoft.com/office/drawing/2014/chart" uri="{C3380CC4-5D6E-409C-BE32-E72D297353CC}">
              <c16:uniqueId val="{0000000B-D55C-46DA-B6E2-F06A963771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1904</c:v>
                </c:pt>
                <c:pt idx="1">
                  <c:v>1905</c:v>
                </c:pt>
                <c:pt idx="2">
                  <c:v>1905</c:v>
                </c:pt>
              </c:numCache>
            </c:numRef>
          </c:val>
          <c:extLst>
            <c:ext xmlns:c16="http://schemas.microsoft.com/office/drawing/2014/chart" uri="{C3380CC4-5D6E-409C-BE32-E72D297353CC}">
              <c16:uniqueId val="{00000000-2CCF-4730-A2DD-70A893AA57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647</c:v>
                </c:pt>
                <c:pt idx="1">
                  <c:v>656</c:v>
                </c:pt>
                <c:pt idx="2">
                  <c:v>593</c:v>
                </c:pt>
              </c:numCache>
            </c:numRef>
          </c:val>
          <c:extLst>
            <c:ext xmlns:c16="http://schemas.microsoft.com/office/drawing/2014/chart" uri="{C3380CC4-5D6E-409C-BE32-E72D297353CC}">
              <c16:uniqueId val="{00000001-2CCF-4730-A2DD-70A893AA57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317</c:v>
                </c:pt>
                <c:pt idx="1">
                  <c:v>403</c:v>
                </c:pt>
                <c:pt idx="2">
                  <c:v>556</c:v>
                </c:pt>
              </c:numCache>
            </c:numRef>
          </c:val>
          <c:extLst>
            <c:ext xmlns:c16="http://schemas.microsoft.com/office/drawing/2014/chart" uri="{C3380CC4-5D6E-409C-BE32-E72D297353CC}">
              <c16:uniqueId val="{00000002-2CCF-4730-A2DD-70A893AA57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{D0FB7134-B464-44BD-B495-793A27EE934F}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362-469F-95D3-9139EE3D6E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{09F3672F-24AE-47CF-B797-2A43ABCB8F73}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2-469F-95D3-9139EE3D6E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{753BFBFD-E977-4174-992D-F2FB3AFAD686}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2-469F-95D3-9139EE3D6E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{76F669A2-DF82-4324-94ED-E5946CFE32B9}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2-469F-95D3-9139EE3D6E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{0055FAAB-590B-46AB-B424-3FFF3453E5E7}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2-469F-95D3-9139EE3D6E4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{2AD3AE4E-A816-4ADD-82E1-4B0B2E114B62}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362-469F-95D3-9139EE3D6E4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{C5E5B9B7-DB27-4AAB-BF57-FFCAFA88E1FE}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362-469F-95D3-9139EE3D6E4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{66FAAEF5-BB66-446F-81F0-7FE54EC6A20D}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362-469F-95D3-9139EE3D6E4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{0C43BB03-27DA-4827-ADB8-1580D5B21854}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362-469F-95D3-9139EE3D6E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69.2</c:v>
                </c:pt>
                <c:pt idx="16">
                  <c:v>70.400000000000006</c:v>
                </c:pt>
                <c:pt idx="24">
                  <c:v>69.900000000000006</c:v>
                </c:pt>
              </c:numCache>
            </c:numRef>
          </c:xVal>
          <c:yVal>
            <c:numRef>
              <c:f>公会計指標分析・財政指標組合せ分析表!$BP$51:$DC$51</c:f>
              <c:numCache>
                <c:formatCode>#,##0.0;"▲ "#,##0.0</c:formatCode>
                <c:ptCount val="40"/>
                <c:pt idx="0">
                  <c:v>76.900000000000006</c:v>
                </c:pt>
                <c:pt idx="8">
                  <c:v>79.7</c:v>
                </c:pt>
                <c:pt idx="16">
                  <c:v>56</c:v>
                </c:pt>
                <c:pt idx="24">
                  <c:v>49.3</c:v>
                </c:pt>
              </c:numCache>
            </c:numRef>
          </c:yVal>
          <c:smooth val="0"/>
          <c:extLst>
            <c:ext xmlns:c16="http://schemas.microsoft.com/office/drawing/2014/chart" uri="{C3380CC4-5D6E-409C-BE32-E72D297353CC}">
              <c16:uniqueId val="{00000009-3362-469F-95D3-9139EE3D6E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{EF9B2ED1-ACAC-47AD-9CFE-1D03A897B5D2}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362-469F-95D3-9139EE3D6E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{63C0B04A-DC8A-42D4-A36F-9689681BC92C}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2-469F-95D3-9139EE3D6E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{B05B3E18-DF86-400E-AEAA-34F64F82CAE1}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2-469F-95D3-9139EE3D6E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{7560C60B-C45E-4693-BA62-64F6CB40626E}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2-469F-95D3-9139EE3D6E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{EB78BF70-246B-4DD9-AA29-1FD538C40871}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2-469F-95D3-9139EE3D6E4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{D6FFDDC9-510F-4E4C-9C70-66BE87696A4C}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362-469F-95D3-9139EE3D6E4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{83266422-5C75-4A21-B117-E3F40448936B}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362-469F-95D3-9139EE3D6E4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{4EF0D475-53CB-4822-A951-9508C28E400D}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362-469F-95D3-9139EE3D6E4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{85973151-9722-4E3F-85E7-57CF73137B97}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362-469F-95D3-9139EE3D6E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numCache>
            </c:numRef>
          </c:xVal>
          <c:yVal>
            <c:numRef>
              <c:f>公会計指標分析・財政指標組合せ分析表!$BP$55:$DC$55</c:f>
              <c:numCache>
                <c:formatCode>#,##0.0;"▲ "#,##0.0</c:formatCode>
                <c:ptCount val="40"/>
                <c:pt idx="0">
                  <c:v>18.2</c:v>
                </c:pt>
                <c:pt idx="8">
                  <c:v>20.3</c:v>
                </c:pt>
                <c:pt idx="16">
                  <c:v>15.5</c:v>
                </c:pt>
                <c:pt idx="24">
                  <c:v>4.5999999999999996</c:v>
                </c:pt>
              </c:numCache>
            </c:numRef>
          </c:yVal>
          <c:smooth val="0"/>
          <c:extLst>
            <c:ext xmlns:c16="http://schemas.microsoft.com/office/drawing/2014/chart" uri="{C3380CC4-5D6E-409C-BE32-E72D297353CC}">
              <c16:uniqueId val="{00000013-3362-469F-95D3-9139EE3D6E4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{8320FE2A-4606-4B1C-9338-10AE27063BD0}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A1B-4757-8824-E8A325C63A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{842F814B-FC96-45C3-AD56-5DE550D31F56}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1B-4757-8824-E8A325C63A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{DD969693-80BF-498F-A4BF-95A08A7DA24B}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1B-4757-8824-E8A325C63A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{7C1F2B34-5645-410E-B12A-A0934BD20DBA}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1B-4757-8824-E8A325C63A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{74765515-F652-46C9-BD7B-D834BA3DEF4A}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1B-4757-8824-E8A325C63AE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{83CFEC53-AA9B-4312-9327-F32DAF2FB7C7}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A1B-4757-8824-E8A325C63AE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{9CFBBD1F-9F74-4CAE-BDBB-38ACC15B511C}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A1B-4757-8824-E8A325C63AE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{6BE532D3-13BC-46AC-8C54-BC6B14839C2B}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A1B-4757-8824-E8A325C63AE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{61297DCB-AC59-4ACD-82E1-00F2DDCFA45B}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A1B-4757-8824-E8A325C63A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9</c:v>
                </c:pt>
                <c:pt idx="16">
                  <c:v>9.6999999999999993</c:v>
                </c:pt>
                <c:pt idx="24">
                  <c:v>10.8</c:v>
                </c:pt>
                <c:pt idx="32">
                  <c:v>11.6</c:v>
                </c:pt>
              </c:numCache>
            </c:numRef>
          </c:xVal>
          <c:yVal>
            <c:numRef>
              <c:f>公会計指標分析・財政指標組合せ分析表!$BP$73:$DC$73</c:f>
              <c:numCache>
                <c:formatCode>#,##0.0;"▲ "#,##0.0</c:formatCode>
                <c:ptCount val="40"/>
                <c:pt idx="0">
                  <c:v>76.900000000000006</c:v>
                </c:pt>
                <c:pt idx="8">
                  <c:v>79.7</c:v>
                </c:pt>
                <c:pt idx="16">
                  <c:v>56</c:v>
                </c:pt>
                <c:pt idx="24">
                  <c:v>49.3</c:v>
                </c:pt>
                <c:pt idx="32">
                  <c:v>37.9</c:v>
                </c:pt>
              </c:numCache>
            </c:numRef>
          </c:yVal>
          <c:smooth val="0"/>
          <c:extLst>
            <c:ext xmlns:c16="http://schemas.microsoft.com/office/drawing/2014/chart" uri="{C3380CC4-5D6E-409C-BE32-E72D297353CC}">
              <c16:uniqueId val="{00000009-8A1B-4757-8824-E8A325C63A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48360820244033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{4F08155B-A88B-4ACC-94B6-6252461571CE}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A1B-4757-8824-E8A325C63A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{CF3B4C35-816F-4441-8373-8250F11196E7}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1B-4757-8824-E8A325C63A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{96BF99EF-6551-43F2-A2E0-54BA49840EBE}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1B-4757-8824-E8A325C63A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{2FE31698-2F91-411C-A1E7-8B8770DF218F}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1B-4757-8824-E8A325C63A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{5B1F62BC-0191-4BBC-9A1C-308356177571}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1B-4757-8824-E8A325C63AE8}"/>
                </c:ext>
              </c:extLst>
            </c:dLbl>
            <c:dLbl>
              <c:idx val="8"/>
              <c:layout>
                <c:manualLayout>
                  <c:x val="0"/>
                  <c:y val="1.148360820244021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{3EE03C6D-18AC-4CD2-8E5A-1C351D655F16}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A1B-4757-8824-E8A325C63AE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{26C83FDA-A937-451A-BD96-15ABFD4B6F3E}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A1B-4757-8824-E8A325C63AE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{643743DE-43D9-4858-8BC2-4B32839A1319}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A1B-4757-8824-E8A325C63AE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{9235A200-8598-4346-A229-9939FEA79332}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A1B-4757-8824-E8A325C63A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A1B-4757-8824-E8A325C63AE8}"/>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085C195-F922-4363-B049-663549E7921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4222496-49CF-4F11-B318-C2DF12C616A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CA38102-5F5B-452B-8AC4-4B6C0F8CE95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D4B3230-FF12-4AC9-9A01-10D34881B48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A88828D-D09D-4B33-9B25-CDA4E59B68A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B2CA553-E3DD-4055-BC95-003FCFECA24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1D98F46-0080-47A4-884A-DD009B6DF24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C7DAF64-FD51-49E0-8DAC-8D5B2B84184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CDEDBD-0C45-4E2A-A3B8-CF3A9C2B538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CD55E9C-2311-493C-873B-9E9BAD19512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31,695
31,425
21.09
14,427,228
13,499,166
911,475
7,640,324
12,592,955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73883E8-35D7-4C0A-BE8A-48EA12BAA67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0A29759-0421-4C05-9465-E201D4BCFFD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F6D9EA4-BA3A-4564-9D97-A8B79179AD9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3FDCC1D-EB2A-4793-8885-206F14454CC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9485829-C934-4E10-BBA0-066EFD33B5B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74C2133-D610-4C47-9943-D7BB957C6A5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D50898A-7CEE-49B1-95D4-897681C9B3B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A3F9749-4816-4462-91E5-3E0FFACDF4E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E665EF1-49BC-47C9-AA33-B4CBE35B7C3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049D0FD-CBB3-4E71-BC9D-99D07F6349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B0405C7-F04C-4FA7-B64B-DF886927F57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2513E72-F2A1-4089-96EF-43B4C8A2745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61745D5-7061-4621-A68E-BD45C108422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8A00972-A99D-4465-B863-56FAD29A043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025C41C-1CC3-4C28-B5AE-A32B3BFF329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74D29B2-F33E-4D4C-8C46-489D712FAC7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CE9614F-865A-4E8B-A01C-4137D8D9593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5AE1707-D4C6-4CED-901B-DC96AFE17E9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DDE9588-4C01-4E34-BE3E-0BB9D0AEEA1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EAF1DF-8FA9-45E9-8ABF-237C478B207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C5CFD85-E7D8-495F-BB91-508383F2698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CDBD87E-CFB9-401D-9572-C233E3AE117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D600ED6-1793-4552-AA8A-D30041A30D0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B72A3F-A41C-4AC6-9708-BA808C248A6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F12EB4E-0B26-404B-8711-28D0401D418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BE7FB2E-DBB6-4EF2-AE7E-2888CD8C76C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4DF4E00-E4A5-4DDE-B8A5-B7E7FA4BA21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D084CB8-ADFF-483F-AAEF-5A4450BFB69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167742C-12DB-410C-908A-7857654A50A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CEF2A6B-AE91-4BA4-AA18-18A26588BC2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1C8C8A7-95BD-411B-9214-B9164FCE03C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51B1846-1405-4782-A9C2-1C900DF09EF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9DD35DD-01BB-4E97-A984-814D3B4D5CB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9566205-5085-4ADF-8617-DDB6D5E2325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C103B23-97B4-4A10-8324-C249584AF6E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89FD46A-DC32-4883-9C55-FFE5AB2911D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1B0DF22-2536-47D1-B91F-F90EC447A8C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子となる町の標準的な税収入等（＝基準財政収入額）のうち、地方税等は前年度に比べて増となっているが、それ以上に施設の維持等の自治体運営に必要となる財政需要（＝基準財政需要額、財政力指数の分母）の増が大きいために前年度を下回っている。</a:t>
          </a:r>
        </a:p>
        <a:p>
          <a:r>
            <a:rPr kumimoji="1" lang="ja-JP" altLang="en-US" sz="1300">
              <a:latin typeface="ＭＳ Ｐゴシック" panose="020B0600070205080204" pitchFamily="50" charset="-128"/>
              <a:ea typeface="ＭＳ Ｐゴシック" panose="020B0600070205080204" pitchFamily="50" charset="-128"/>
            </a:rPr>
            <a:t>　今後も、企業誘致などの政策による「税収の増」と徴収体制の強化などによる「税収の確保」という２つの側面から財政基盤の強化を図り、財政力指数の改善に努める。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DC8D8BE-A198-4CF2-8333-DA35F220E10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4922274-278B-49A4-A255-DC0C79E4DA8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B9E4365-58EE-4E94-9AF5-036A19AA9A0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E0DDAE9-F4B3-4035-8A93-6F3D4D8063A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92FBB5A-DF72-4600-BB2B-3980D188A9E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AF24594-B679-43A6-93CA-4BCDA15A455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ED369C-B6CC-4701-B889-C7D4E75B04F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BAE1342-ADF5-4D01-9E56-DE73D3DF35B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D11A91B-6EBE-40F2-A230-70E2137C27CA}"/>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BEE49C4-CA8F-4EC1-8AFE-FF876159489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6205453-3B5C-4CC7-8E5D-DA0125A911C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494CE72-8955-4D69-9547-128DE3BB3DA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4BB07C1-9AF9-4674-85F7-340A117ED3A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492E20B-77C2-4B6B-B313-A577EA8E07E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79DDEB0-2F89-4188-96D5-970A6D11C5D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D7C16D08-4DFE-4B48-A688-A1B680F0543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B83AFD9F-4327-4AAF-9904-BAFCC92C17C1}"/>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2A09ABA6-704E-43CB-AB07-7E3C47EC68CA}"/>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16B46A62-9B84-478A-9520-227644050F2F}"/>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57AE9329-AF51-46C7-A2AA-AC0E0D9E5DBE}"/>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C70FA87C-F62F-4BA4-A514-70ADA9E254B9}"/>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9C270681-A5DF-4AC6-8566-10C9C7454936}"/>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5BC4111A-9418-45DA-B83C-22C0B124215C}"/>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BD897158-7F55-4655-90C6-9AACF1BB61B4}"/>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468CFE3C-780F-48C6-939D-CA4CC14E460D}"/>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AC3247FA-5A5B-4793-BC53-82853DF5FDF3}"/>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80C75FA1-F8CE-412A-9D3B-81967746CF5A}"/>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DBE806CB-8B90-4038-858D-0EB862F2DF6E}"/>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E5F0ADA6-18A1-41EC-83E5-A012851F2966}"/>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AB37CE8E-5B58-4BD8-9840-8E5BDE2987F2}"/>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906E04D8-8E69-4EDC-9CD0-1F3B8A8F7FEC}"/>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60748C3E-8145-4F41-8275-A277D80AA02C}"/>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5EA1EE3-2739-48F0-BFB2-4201AFF95949}"/>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F9134272-7F0C-40D9-8C64-1184D300E6B3}"/>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E2EE4D1-4407-4D52-86B7-50B9965FBE5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A7ACAD2-519A-49BA-888D-54A7851FD16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3FF8141-FF91-404A-955C-FCFDFB5A459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AC33977-0ADE-47FD-B01E-3E0A740CA08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E6EBF5C-9F7F-4239-9CBD-9699C1E190A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6ECBD686-0DC4-4EED-92D1-30230985A4E4}"/>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755C20-7A10-408E-8231-DD4F1A649D3F}"/>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B1B1F746-18E0-4687-B284-B9193A6B5861}"/>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657BA67E-146E-450B-8A1F-9CC8CCC5D5BA}"/>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2503AAD3-1B18-4990-B31C-BBF9CB26CA47}"/>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8C3128A4-5BA6-4037-8342-9578E2321FF7}"/>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938B613D-6B10-462F-8C01-EFB000387D1B}"/>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6AD7F651-0D13-41DD-A612-706BF2F00396}"/>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F8B2F064-F8B1-4624-B766-F3C68854A6A9}"/>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95F2A2EC-51CA-4D06-9F4E-4EE4017DC9C5}"/>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332164F-575D-4672-AB08-6F6D0912891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2790E39-407C-4F50-A280-C1A1364D4BE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A32AA22-1380-4C93-9462-1C8DD3D2C3C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C84742A-32AB-480C-8B81-2E0F5C302E2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680BDE8-1414-4705-A78F-7D18FC8B156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B88BCE2-05DD-4A18-98FD-3783D221936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BDA414B-9430-4CCA-B361-40CD590ACB2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1F395F4-80EC-446D-A0D3-3DB7553A922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3B4F51A-7A2F-4E44-897C-35B9A41D712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CCED73-857D-446C-B5DE-B97F10907A8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91FEC97-8F4A-4018-AA71-DF69C12F0D9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61D95C1-2FD4-4892-B6F6-3F02B69D6D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5E6580E-CCEA-4ECB-8107-774B9DAEEF0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分母（経常一般財源）は、主に臨時財政対策債の減により、総額で約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万円の減となった。分子（経常経費充当一般財源）は、物件費や扶助費が全体的に増となっていることにより、総額で約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0900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類似団体と比較し、経常収支比率が高い水準で推移していることから今後もより一層、事務事業の削減・見直しを進め、これまで以上に経常経費の抑制に努める。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8C20A98-F3E6-42DD-BAD7-D3A6CB134B7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57D33AB-D653-4771-BB01-125A806E5C4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E4BD0A9-09DB-41E2-BE1B-CC77544E38C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FD3B9235-B077-412C-8EAB-77242DBCB37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18500046-011F-40DC-96BA-DEF6D80CAED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ABFE0FF-1369-4EAD-B838-CBA178A5ADC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3AE9FAFC-7BA5-4BA1-A4F9-C387C6C7E051}"/>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EC5D1A1-6BB3-4FC1-9B16-C767E8FC118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5D2F0AC3-CB86-487F-9704-B9C26E245C8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25ED0A7D-2711-4D80-B8AB-34C7405FF4E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C336587-457C-4FE3-A649-785B41A38D7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564D7D9-75D2-48CB-8ADA-428D65F5B32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855AE98B-40EB-49D1-B4C3-A1911407CBD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6916D5C-60BC-4E89-9262-9001004652D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A90EB4BB-81F1-4E36-AD01-C707EB8B9DCC}"/>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1E12E79B-10D3-4DF2-B3EF-87969815E6CF}"/>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68CB5041-3766-4DF4-B4A4-EC9750C0F2BF}"/>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596474A4-BA53-45C5-B088-156B6C7ABF24}"/>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DF76B1E1-AE1B-40A8-A73C-3F382C412095}"/>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82550</xdr:rowOff>
    </xdr:to>
    <xdr:cxnSp macro="">
      <xdr:nvCxnSpPr>
        <xdr:cNvPr id="130" name="直線コネクタ 129">
          <a:extLst>
            <a:ext uri="{FF2B5EF4-FFF2-40B4-BE49-F238E27FC236}">
              <a16:creationId xmlns:a16="http://schemas.microsoft.com/office/drawing/2014/main" id="{A5D50D4C-824F-40E0-8C3A-876F963728C0}"/>
            </a:ext>
          </a:extLst>
        </xdr:cNvPr>
        <xdr:cNvCxnSpPr/>
      </xdr:nvCxnSpPr>
      <xdr:spPr>
        <a:xfrm>
          <a:off x="4114800" y="1118108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5622C2CA-C6F6-45C7-A7AE-A1594500596D}"/>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D21BBF01-C9CD-4ED5-A7EE-FEF0D7D6BCE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67</xdr:row>
      <xdr:rowOff>7620</xdr:rowOff>
    </xdr:to>
    <xdr:cxnSp macro="">
      <xdr:nvCxnSpPr>
        <xdr:cNvPr id="133" name="直線コネクタ 132">
          <a:extLst>
            <a:ext uri="{FF2B5EF4-FFF2-40B4-BE49-F238E27FC236}">
              <a16:creationId xmlns:a16="http://schemas.microsoft.com/office/drawing/2014/main" id="{B3F2F7FB-AB6F-40EC-BA79-19AFCA1BAF17}"/>
            </a:ext>
          </a:extLst>
        </xdr:cNvPr>
        <xdr:cNvCxnSpPr/>
      </xdr:nvCxnSpPr>
      <xdr:spPr>
        <a:xfrm flipV="1">
          <a:off x="3225800" y="1118108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83ECF72D-8B82-42AF-8DC7-776C7E2164F1}"/>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343D995A-A041-431E-A1F3-34493DE20F65}"/>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67</xdr:row>
      <xdr:rowOff>12446</xdr:rowOff>
    </xdr:to>
    <xdr:cxnSp macro="">
      <xdr:nvCxnSpPr>
        <xdr:cNvPr id="136" name="直線コネクタ 135">
          <a:extLst>
            <a:ext uri="{FF2B5EF4-FFF2-40B4-BE49-F238E27FC236}">
              <a16:creationId xmlns:a16="http://schemas.microsoft.com/office/drawing/2014/main" id="{0E75F082-2065-40B9-9497-37BDAAB5B8C4}"/>
            </a:ext>
          </a:extLst>
        </xdr:cNvPr>
        <xdr:cNvCxnSpPr/>
      </xdr:nvCxnSpPr>
      <xdr:spPr>
        <a:xfrm flipV="1">
          <a:off x="2336800" y="114947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59B53780-4AE1-4E8B-9545-ED7020DB76BE}"/>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F61BBA1B-F275-491C-813F-C9E6D3F08DE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67</xdr:row>
      <xdr:rowOff>12446</xdr:rowOff>
    </xdr:to>
    <xdr:cxnSp macro="">
      <xdr:nvCxnSpPr>
        <xdr:cNvPr id="139" name="直線コネクタ 138">
          <a:extLst>
            <a:ext uri="{FF2B5EF4-FFF2-40B4-BE49-F238E27FC236}">
              <a16:creationId xmlns:a16="http://schemas.microsoft.com/office/drawing/2014/main" id="{B4721843-E7DC-4462-B114-88DBB0CEB3FF}"/>
            </a:ext>
          </a:extLst>
        </xdr:cNvPr>
        <xdr:cNvCxnSpPr/>
      </xdr:nvCxnSpPr>
      <xdr:spPr>
        <a:xfrm>
          <a:off x="1447800" y="114223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8E7EAD69-0A4D-4ED1-801E-0F68EEBC7113}"/>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33824BDD-DF43-4341-9BB5-EAB48CD2105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2A99CC6C-F2AE-4D5D-8534-93DA1CD64006}"/>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F3CD056E-41D5-490B-97D4-C1A0E78A1DFD}"/>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A486C9C-86F8-4B6E-A88B-AA53EC473E2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8C35655-D28A-417B-A91A-2B58F4DE139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2731B65-77AD-475E-A1DB-F2ED1A1ECB3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24E1EC5-591A-415D-AB46-FBA2E402E27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649912E-4391-48F6-9365-2B0246868C0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49" name="楕円 148">
          <a:extLst>
            <a:ext uri="{FF2B5EF4-FFF2-40B4-BE49-F238E27FC236}">
              <a16:creationId xmlns:a16="http://schemas.microsoft.com/office/drawing/2014/main" id="{E994E697-9F06-46A4-A612-43EB29A5BE8B}"/>
            </a:ext>
          </a:extLst>
        </xdr:cNvPr>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3827</xdr:rowOff>
    </xdr:from>
    <xdr:ext cx="762000" cy="259045"/>
    <xdr:sp macro="" textlink="">
      <xdr:nvSpPr>
        <xdr:cNvPr id="150" name="財政構造の弾力性該当値テキスト">
          <a:extLst>
            <a:ext uri="{FF2B5EF4-FFF2-40B4-BE49-F238E27FC236}">
              <a16:creationId xmlns:a16="http://schemas.microsoft.com/office/drawing/2014/main" id="{5CF0D7AA-7E90-4083-B397-53944E910973}"/>
            </a:ext>
          </a:extLst>
        </xdr:cNvPr>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a:extLst>
            <a:ext uri="{FF2B5EF4-FFF2-40B4-BE49-F238E27FC236}">
              <a16:creationId xmlns:a16="http://schemas.microsoft.com/office/drawing/2014/main" id="{2C1DB015-601E-4BCF-BCC0-D15DFE917B8B}"/>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2" name="テキスト ボックス 151">
          <a:extLst>
            <a:ext uri="{FF2B5EF4-FFF2-40B4-BE49-F238E27FC236}">
              <a16:creationId xmlns:a16="http://schemas.microsoft.com/office/drawing/2014/main" id="{21990FC9-F39F-4EDA-8FCA-C7A7FCC1451D}"/>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3" name="楕円 152">
          <a:extLst>
            <a:ext uri="{FF2B5EF4-FFF2-40B4-BE49-F238E27FC236}">
              <a16:creationId xmlns:a16="http://schemas.microsoft.com/office/drawing/2014/main" id="{25647A2F-3ED0-4BBF-9D3D-F4580443AA63}"/>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4" name="テキスト ボックス 153">
          <a:extLst>
            <a:ext uri="{FF2B5EF4-FFF2-40B4-BE49-F238E27FC236}">
              <a16:creationId xmlns:a16="http://schemas.microsoft.com/office/drawing/2014/main" id="{2977D6DF-708C-4734-9FAD-9E0C8AB850EB}"/>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5" name="楕円 154">
          <a:extLst>
            <a:ext uri="{FF2B5EF4-FFF2-40B4-BE49-F238E27FC236}">
              <a16:creationId xmlns:a16="http://schemas.microsoft.com/office/drawing/2014/main" id="{2CF5C76E-5B9E-4D9F-8DA4-832E9263FE2D}"/>
            </a:ext>
          </a:extLst>
        </xdr:cNvPr>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6" name="テキスト ボックス 155">
          <a:extLst>
            <a:ext uri="{FF2B5EF4-FFF2-40B4-BE49-F238E27FC236}">
              <a16:creationId xmlns:a16="http://schemas.microsoft.com/office/drawing/2014/main" id="{69903A79-8CA6-4416-BA0A-9D8F3E886D02}"/>
            </a:ext>
          </a:extLst>
        </xdr:cNvPr>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7" name="楕円 156">
          <a:extLst>
            <a:ext uri="{FF2B5EF4-FFF2-40B4-BE49-F238E27FC236}">
              <a16:creationId xmlns:a16="http://schemas.microsoft.com/office/drawing/2014/main" id="{BE261CDB-3789-4F1C-864B-BC2A834CFB76}"/>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8" name="テキスト ボックス 157">
          <a:extLst>
            <a:ext uri="{FF2B5EF4-FFF2-40B4-BE49-F238E27FC236}">
              <a16:creationId xmlns:a16="http://schemas.microsoft.com/office/drawing/2014/main" id="{9F9BF483-6E08-49CB-B5F5-7184C36D539B}"/>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CE5D6B79-D336-404E-9B86-9839CF93271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75B9C6B1-2C01-4CC6-B27D-FEB9CF5307F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399EE503-8C61-4326-BA4C-274B81BCC0A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ABCFCB66-893E-47F6-9C7A-DC3A17BC113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476448A-0B2F-4E42-B993-2F0733D541E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AF738391-5DD7-459A-9D2F-2EFB3309989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22EC746-8C86-4B34-9634-AB50E272F56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3688F70-1CE9-4820-8856-92EAC941D50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95BD09A-44D9-4FA9-90E8-43EFEB603C2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31E62804-D8E1-4E90-AD94-5B8F48C4B02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63A8F67-527B-412D-BDD4-DD532BCB9ED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BAF14729-ADEB-445D-8FA7-CF0CFF2A56A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EE6BF15C-A2EA-41B4-A209-256CDB5DD7C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年度より個別事業ごとに積算し集計していく「積み上げ方式」を採用しコスト削減に努めたこと等により、前年度同様類似団体と比較して低水準を維持している。</a:t>
          </a:r>
        </a:p>
        <a:p>
          <a:r>
            <a:rPr kumimoji="1" lang="ja-JP" altLang="en-US" sz="1300">
              <a:latin typeface="ＭＳ Ｐゴシック" panose="020B0600070205080204" pitchFamily="50" charset="-128"/>
              <a:ea typeface="ＭＳ Ｐゴシック" panose="020B0600070205080204" pitchFamily="50" charset="-128"/>
            </a:rPr>
            <a:t>　しかしながら人件費について時間外勤務の抑制や、業務の効率化・見直し等の取り組みに努めているものの、会計年度任用職員の増加に伴う給与の増等により高い水準で推移している。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全体としては前年度を上回っており、今後も事務事業の削減・見直し、職員数の適正化を図り、コストの削減に努める。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4BA1871-1941-4F2B-97D3-CBB5E1DC063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054E647-9B8A-4E4D-9AC5-7AF7FFFADF6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1C4B2BE-60DB-4D5B-8F72-35A0C93EC91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F69124CC-2198-4476-AECE-A0D4DB9E62DD}"/>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4B133D5-28C7-4EDE-9588-8B1CFCFD1337}"/>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4463E4D6-DD0F-4542-B5C7-1C49119E46C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8F073E14-57AA-46EB-95B0-260C2AF6443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F503E11B-487C-48D2-AD77-B51F86598C83}"/>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CDB4F1D7-AFA7-4058-86F0-539DC0A181B4}"/>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619774B8-F384-4375-AEE2-F2A8A378C5F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4DC95D4C-F8EB-4060-A7D1-9EC2EFD41BE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87B5E728-3D37-43CF-9531-66C2933E6E9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900CBBE1-6F2F-4C2F-8EC2-18B5086F0B3A}"/>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615C8C01-BFEE-4145-B2E2-EDF5FF7F6B9C}"/>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72FF97EE-F9FA-4893-BD47-5A0100DAE8B4}"/>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9067DFD5-0EA4-4A52-A349-63478AD5832D}"/>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EC79FD01-E595-4AD4-9A7C-E2D798BF6BF1}"/>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127228</xdr:rowOff>
    </xdr:from>
    <xdr:to>
      <xdr:col>23</xdr:col>
      <xdr:colOff>133350</xdr:colOff>
      <xdr:row>82</xdr:row>
      <xdr:rowOff>146380</xdr:rowOff>
    </xdr:to>
    <xdr:cxnSp macro="">
      <xdr:nvCxnSpPr>
        <xdr:cNvPr id="189" name="直線コネクタ 188">
          <a:extLst>
            <a:ext uri="{FF2B5EF4-FFF2-40B4-BE49-F238E27FC236}">
              <a16:creationId xmlns:a16="http://schemas.microsoft.com/office/drawing/2014/main" id="{727FF51A-8C3F-4660-AEB2-962E4345D932}"/>
            </a:ext>
          </a:extLst>
        </xdr:cNvPr>
        <xdr:cNvCxnSpPr/>
      </xdr:nvCxnSpPr>
      <xdr:spPr>
        <a:xfrm>
          <a:off x="4114800" y="14186128"/>
          <a:ext cx="8382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83709048-B82A-438A-BD36-BFF26ADB952F}"/>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C8B50731-1CF2-4D86-B8DD-0DF9FFB8D10B}"/>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110052</xdr:rowOff>
    </xdr:from>
    <xdr:to>
      <xdr:col>19</xdr:col>
      <xdr:colOff>133350</xdr:colOff>
      <xdr:row>82</xdr:row>
      <xdr:rowOff>127228</xdr:rowOff>
    </xdr:to>
    <xdr:cxnSp macro="">
      <xdr:nvCxnSpPr>
        <xdr:cNvPr id="192" name="直線コネクタ 191">
          <a:extLst>
            <a:ext uri="{FF2B5EF4-FFF2-40B4-BE49-F238E27FC236}">
              <a16:creationId xmlns:a16="http://schemas.microsoft.com/office/drawing/2014/main" id="{4CAC0417-0878-4298-9233-AD1C572E5202}"/>
            </a:ext>
          </a:extLst>
        </xdr:cNvPr>
        <xdr:cNvCxnSpPr/>
      </xdr:nvCxnSpPr>
      <xdr:spPr>
        <a:xfrm>
          <a:off x="3225800" y="14168952"/>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7B053FFB-D021-46EC-86F1-097B53940A3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8715C216-D992-4FEC-8C9A-2A5D0CDFF192}"/>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13901</xdr:rowOff>
    </xdr:from>
    <xdr:to>
      <xdr:col>15</xdr:col>
      <xdr:colOff>82550</xdr:colOff>
      <xdr:row>82</xdr:row>
      <xdr:rowOff>110052</xdr:rowOff>
    </xdr:to>
    <xdr:cxnSp macro="">
      <xdr:nvCxnSpPr>
        <xdr:cNvPr id="195" name="直線コネクタ 194">
          <a:extLst>
            <a:ext uri="{FF2B5EF4-FFF2-40B4-BE49-F238E27FC236}">
              <a16:creationId xmlns:a16="http://schemas.microsoft.com/office/drawing/2014/main" id="{342265CC-D84F-4F1C-8FB8-73DECAEE9A46}"/>
            </a:ext>
          </a:extLst>
        </xdr:cNvPr>
        <xdr:cNvCxnSpPr/>
      </xdr:nvCxnSpPr>
      <xdr:spPr>
        <a:xfrm>
          <a:off x="2336800" y="14072801"/>
          <a:ext cx="889000" cy="9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EAD52065-8C88-4085-97EB-51880F9315E1}"/>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22069A75-D761-48A9-BF00-7C6F6021975A}"/>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153186</xdr:rowOff>
    </xdr:from>
    <xdr:to>
      <xdr:col>11</xdr:col>
      <xdr:colOff>31750</xdr:colOff>
      <xdr:row>82</xdr:row>
      <xdr:rowOff>13901</xdr:rowOff>
    </xdr:to>
    <xdr:cxnSp macro="">
      <xdr:nvCxnSpPr>
        <xdr:cNvPr id="198" name="直線コネクタ 197">
          <a:extLst>
            <a:ext uri="{FF2B5EF4-FFF2-40B4-BE49-F238E27FC236}">
              <a16:creationId xmlns:a16="http://schemas.microsoft.com/office/drawing/2014/main" id="{DFBE1778-6146-479A-9D5B-0213A9051DFA}"/>
            </a:ext>
          </a:extLst>
        </xdr:cNvPr>
        <xdr:cNvCxnSpPr/>
      </xdr:nvCxnSpPr>
      <xdr:spPr>
        <a:xfrm>
          <a:off x="1447800" y="14040636"/>
          <a:ext cx="8890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9A57BDD7-24AD-4817-969E-F31D0AF25B2B}"/>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25FA165C-63FC-4B69-8F34-D757BAE11076}"/>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BCFEC14-55D2-4AFF-987F-8EDE29551B2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80CC9780-7A50-4E52-867E-6021B747DA79}"/>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351D477-654E-47AB-AA1E-7314DE65E56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701C5AF-92EC-46C8-ACC0-0844E23C0A0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619351D-FC10-4B84-A082-195586780C5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4CB6E20-B5B8-4292-99CE-ECFD532ED98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4D38209-4FA1-4653-A41A-32CFC73D12C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95580</xdr:rowOff>
    </xdr:from>
    <xdr:to>
      <xdr:col>23</xdr:col>
      <xdr:colOff>184150</xdr:colOff>
      <xdr:row>83</xdr:row>
      <xdr:rowOff>25730</xdr:rowOff>
    </xdr:to>
    <xdr:sp macro="" textlink="">
      <xdr:nvSpPr>
        <xdr:cNvPr id="208" name="楕円 207">
          <a:extLst>
            <a:ext uri="{FF2B5EF4-FFF2-40B4-BE49-F238E27FC236}">
              <a16:creationId xmlns:a16="http://schemas.microsoft.com/office/drawing/2014/main" id="{78AF19A9-CCFC-49D5-95B6-F78B14A287A8}"/>
            </a:ext>
          </a:extLst>
        </xdr:cNvPr>
        <xdr:cNvSpPr/>
      </xdr:nvSpPr>
      <xdr:spPr>
        <a:xfrm>
          <a:off x="4902200" y="141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112107</xdr:rowOff>
    </xdr:from>
    <xdr:ext cx="762000" cy="259045"/>
    <xdr:sp macro="" textlink="">
      <xdr:nvSpPr>
        <xdr:cNvPr id="209" name="人件費・物件費等の状況該当値テキスト">
          <a:extLst>
            <a:ext uri="{FF2B5EF4-FFF2-40B4-BE49-F238E27FC236}">
              <a16:creationId xmlns:a16="http://schemas.microsoft.com/office/drawing/2014/main" id="{ECD20809-E4E3-4DD0-81DC-8524EAEF06A2}"/>
            </a:ext>
          </a:extLst>
        </xdr:cNvPr>
        <xdr:cNvSpPr txBox="1"/>
      </xdr:nvSpPr>
      <xdr:spPr>
        <a:xfrm>
          <a:off x="5041900" y="139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76428</xdr:rowOff>
    </xdr:from>
    <xdr:to>
      <xdr:col>19</xdr:col>
      <xdr:colOff>184150</xdr:colOff>
      <xdr:row>83</xdr:row>
      <xdr:rowOff>6578</xdr:rowOff>
    </xdr:to>
    <xdr:sp macro="" textlink="">
      <xdr:nvSpPr>
        <xdr:cNvPr id="210" name="楕円 209">
          <a:extLst>
            <a:ext uri="{FF2B5EF4-FFF2-40B4-BE49-F238E27FC236}">
              <a16:creationId xmlns:a16="http://schemas.microsoft.com/office/drawing/2014/main" id="{4DED935F-4BA5-4013-82AF-5D12C9E51990}"/>
            </a:ext>
          </a:extLst>
        </xdr:cNvPr>
        <xdr:cNvSpPr/>
      </xdr:nvSpPr>
      <xdr:spPr>
        <a:xfrm>
          <a:off x="4064000" y="141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16755</xdr:rowOff>
    </xdr:from>
    <xdr:ext cx="736600" cy="259045"/>
    <xdr:sp macro="" textlink="">
      <xdr:nvSpPr>
        <xdr:cNvPr id="211" name="テキスト ボックス 210">
          <a:extLst>
            <a:ext uri="{FF2B5EF4-FFF2-40B4-BE49-F238E27FC236}">
              <a16:creationId xmlns:a16="http://schemas.microsoft.com/office/drawing/2014/main" id="{D2A792EE-9798-4D4F-B770-0C218505880A}"/>
            </a:ext>
          </a:extLst>
        </xdr:cNvPr>
        <xdr:cNvSpPr txBox="1"/>
      </xdr:nvSpPr>
      <xdr:spPr>
        <a:xfrm>
          <a:off x="3733800" y="1390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59252</xdr:rowOff>
    </xdr:from>
    <xdr:to>
      <xdr:col>15</xdr:col>
      <xdr:colOff>133350</xdr:colOff>
      <xdr:row>82</xdr:row>
      <xdr:rowOff>160852</xdr:rowOff>
    </xdr:to>
    <xdr:sp macro="" textlink="">
      <xdr:nvSpPr>
        <xdr:cNvPr id="212" name="楕円 211">
          <a:extLst>
            <a:ext uri="{FF2B5EF4-FFF2-40B4-BE49-F238E27FC236}">
              <a16:creationId xmlns:a16="http://schemas.microsoft.com/office/drawing/2014/main" id="{78BE7AFD-A89B-4B62-8193-DFC5FCED544F}"/>
            </a:ext>
          </a:extLst>
        </xdr:cNvPr>
        <xdr:cNvSpPr/>
      </xdr:nvSpPr>
      <xdr:spPr>
        <a:xfrm>
          <a:off x="3175000" y="141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171029</xdr:rowOff>
    </xdr:from>
    <xdr:ext cx="762000" cy="259045"/>
    <xdr:sp macro="" textlink="">
      <xdr:nvSpPr>
        <xdr:cNvPr id="213" name="テキスト ボックス 212">
          <a:extLst>
            <a:ext uri="{FF2B5EF4-FFF2-40B4-BE49-F238E27FC236}">
              <a16:creationId xmlns:a16="http://schemas.microsoft.com/office/drawing/2014/main" id="{0A88AB56-3564-48A9-B112-427632E6393D}"/>
            </a:ext>
          </a:extLst>
        </xdr:cNvPr>
        <xdr:cNvSpPr txBox="1"/>
      </xdr:nvSpPr>
      <xdr:spPr>
        <a:xfrm>
          <a:off x="2844800" y="1388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134551</xdr:rowOff>
    </xdr:from>
    <xdr:to>
      <xdr:col>11</xdr:col>
      <xdr:colOff>82550</xdr:colOff>
      <xdr:row>82</xdr:row>
      <xdr:rowOff>64701</xdr:rowOff>
    </xdr:to>
    <xdr:sp macro="" textlink="">
      <xdr:nvSpPr>
        <xdr:cNvPr id="214" name="楕円 213">
          <a:extLst>
            <a:ext uri="{FF2B5EF4-FFF2-40B4-BE49-F238E27FC236}">
              <a16:creationId xmlns:a16="http://schemas.microsoft.com/office/drawing/2014/main" id="{3B7B2150-A060-4CE4-ABEA-C2B6FFED25BA}"/>
            </a:ext>
          </a:extLst>
        </xdr:cNvPr>
        <xdr:cNvSpPr/>
      </xdr:nvSpPr>
      <xdr:spPr>
        <a:xfrm>
          <a:off x="2286000" y="140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74878</xdr:rowOff>
    </xdr:from>
    <xdr:ext cx="762000" cy="259045"/>
    <xdr:sp macro="" textlink="">
      <xdr:nvSpPr>
        <xdr:cNvPr id="215" name="テキスト ボックス 214">
          <a:extLst>
            <a:ext uri="{FF2B5EF4-FFF2-40B4-BE49-F238E27FC236}">
              <a16:creationId xmlns:a16="http://schemas.microsoft.com/office/drawing/2014/main" id="{E15BF235-0E80-4995-87BF-13838B28B1CC}"/>
            </a:ext>
          </a:extLst>
        </xdr:cNvPr>
        <xdr:cNvSpPr txBox="1"/>
      </xdr:nvSpPr>
      <xdr:spPr>
        <a:xfrm>
          <a:off x="1955800" y="1379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102386</xdr:rowOff>
    </xdr:from>
    <xdr:to>
      <xdr:col>7</xdr:col>
      <xdr:colOff>31750</xdr:colOff>
      <xdr:row>82</xdr:row>
      <xdr:rowOff>32536</xdr:rowOff>
    </xdr:to>
    <xdr:sp macro="" textlink="">
      <xdr:nvSpPr>
        <xdr:cNvPr id="216" name="楕円 215">
          <a:extLst>
            <a:ext uri="{FF2B5EF4-FFF2-40B4-BE49-F238E27FC236}">
              <a16:creationId xmlns:a16="http://schemas.microsoft.com/office/drawing/2014/main" id="{D1EC0D50-56D8-43A3-B815-41E53A76245F}"/>
            </a:ext>
          </a:extLst>
        </xdr:cNvPr>
        <xdr:cNvSpPr/>
      </xdr:nvSpPr>
      <xdr:spPr>
        <a:xfrm>
          <a:off x="1397000" y="1398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42713</xdr:rowOff>
    </xdr:from>
    <xdr:ext cx="762000" cy="259045"/>
    <xdr:sp macro="" textlink="">
      <xdr:nvSpPr>
        <xdr:cNvPr id="217" name="テキスト ボックス 216">
          <a:extLst>
            <a:ext uri="{FF2B5EF4-FFF2-40B4-BE49-F238E27FC236}">
              <a16:creationId xmlns:a16="http://schemas.microsoft.com/office/drawing/2014/main" id="{A3B7D1D3-DC64-4184-BA08-AC041FD9B885}"/>
            </a:ext>
          </a:extLst>
        </xdr:cNvPr>
        <xdr:cNvSpPr txBox="1"/>
      </xdr:nvSpPr>
      <xdr:spPr>
        <a:xfrm>
          <a:off x="1066800" y="1375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14B0EEE2-47C2-459C-8D09-1807B195AB1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4AFBF35-B792-46EC-9357-2A2717343AD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3EEA39B5-9E8A-4FE1-B1A6-CF3A40230FA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F707D414-5254-46F7-B484-D5D2EDF032E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1DF171C8-8C17-45D5-95AE-1C13E9B55AC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9DC76C18-E3BE-4956-AFE3-83F0D7EECC8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6FB5208C-6DEF-41DA-AB2B-7A0DB30A802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AB3F27B9-FE4A-4A30-9D09-7772E96C5DB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5593DE04-F326-40FA-9424-B48A276C0E6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E8131ABA-B7DD-4545-9B54-05283945C95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6156206A-7DC3-4AF7-B37E-F3106454032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10E535BE-BD57-479F-B188-3EFE6A0E22A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A71C008F-FD6A-49F5-8383-053F0DE6C28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若年層の管理職登用の増加などにより直近は上昇傾向が続いていたが、定年退職者数の減少もや、管理職登用も減少したことなどにより減少に転じた。</a:t>
          </a:r>
        </a:p>
        <a:p>
          <a:r>
            <a:rPr kumimoji="1" lang="ja-JP" altLang="en-US" sz="1300">
              <a:latin typeface="ＭＳ Ｐゴシック" panose="020B0600070205080204" pitchFamily="50" charset="-128"/>
              <a:ea typeface="ＭＳ Ｐゴシック" panose="020B0600070205080204" pitchFamily="50" charset="-128"/>
            </a:rPr>
            <a:t>　今後も国家公務員の給与水準との均衡を考慮し、給与の適正化に努める。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8166B884-B315-4405-816A-BBAC5E16107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A0766D38-98B4-4EA3-B120-FBC1C11CD02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7F6AB980-9488-47CD-A7D4-8E1C2B7E6D3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CEC58B94-9EF8-445E-9F89-8D79B8A593E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94E588D-DD82-4028-B3D2-B5B4610C4AF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BD708EA2-C24C-4590-8414-BDBD84AF2C2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E52F7FBD-FC98-4EF7-80B5-7BB1FE0A6FF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425B789F-3A32-458D-B7FD-93AFDA82057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77A5BDFF-F504-48C0-AF38-3491765073C8}"/>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2EC059BE-759F-492A-9E55-416934F2F0E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31C570D9-97A1-4DE4-8830-9CE24AC0A1C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E26FC403-2A81-4837-BA93-91A9463F71C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289105CE-3398-44EA-A669-85E4A47582A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F97C8AA6-C57F-4254-AFC6-DE6DA12883E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46184B5-15F3-417E-9534-B3C62347A54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A82F8BC9-ED89-4442-B7E0-779E37CD6AC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CAB1AD5-AD95-4B30-9751-5F8185DDD4A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27088BF6-AC8B-4A8E-8223-B97A0038711F}"/>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6796FC10-C0BF-469A-BFA9-520196171F93}"/>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A83F30CD-8E3F-46E0-9740-B9C4987ACA57}"/>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12CD897D-EE9E-46FA-8EF5-35DB966DAC5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1152DCE5-43E9-4C68-BE3A-E1FDDF50792A}"/>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135164</xdr:rowOff>
    </xdr:to>
    <xdr:cxnSp macro="">
      <xdr:nvCxnSpPr>
        <xdr:cNvPr id="253" name="直線コネクタ 252">
          <a:extLst>
            <a:ext uri="{FF2B5EF4-FFF2-40B4-BE49-F238E27FC236}">
              <a16:creationId xmlns:a16="http://schemas.microsoft.com/office/drawing/2014/main" id="{A809E3CD-813B-4762-987E-CB51D9A1D451}"/>
            </a:ext>
          </a:extLst>
        </xdr:cNvPr>
        <xdr:cNvCxnSpPr/>
      </xdr:nvCxnSpPr>
      <xdr:spPr>
        <a:xfrm flipV="1">
          <a:off x="16179800" y="145877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F57A94C1-54F0-483A-BEC8-5084A51CFE7D}"/>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CFFFC07A-5ADA-4EB6-BB41-1C6CB13CD439}"/>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56" name="直線コネクタ 255">
          <a:extLst>
            <a:ext uri="{FF2B5EF4-FFF2-40B4-BE49-F238E27FC236}">
              <a16:creationId xmlns:a16="http://schemas.microsoft.com/office/drawing/2014/main" id="{7E62F55E-A1D4-49D4-BD10-74FF8FC3F0C1}"/>
            </a:ext>
          </a:extLst>
        </xdr:cNvPr>
        <xdr:cNvCxnSpPr/>
      </xdr:nvCxnSpPr>
      <xdr:spPr>
        <a:xfrm>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93EA2FB1-E116-4895-A49A-F1C230AE30F6}"/>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7B70D4FE-046E-424D-88A2-901AC7F0FA18}"/>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59" name="直線コネクタ 258">
          <a:extLst>
            <a:ext uri="{FF2B5EF4-FFF2-40B4-BE49-F238E27FC236}">
              <a16:creationId xmlns:a16="http://schemas.microsoft.com/office/drawing/2014/main" id="{E89467A2-220A-4750-9E22-15EFB658D7D2}"/>
            </a:ext>
          </a:extLst>
        </xdr:cNvPr>
        <xdr:cNvCxnSpPr/>
      </xdr:nvCxnSpPr>
      <xdr:spPr>
        <a:xfrm>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1962BA22-B316-4976-80D2-2E2DF3E00FA2}"/>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A040D2D2-B1BB-4F61-B012-95DD177932C3}"/>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62" name="直線コネクタ 261">
          <a:extLst>
            <a:ext uri="{FF2B5EF4-FFF2-40B4-BE49-F238E27FC236}">
              <a16:creationId xmlns:a16="http://schemas.microsoft.com/office/drawing/2014/main" id="{BB9CF501-C6B6-47BE-8D06-6D21988FF007}"/>
            </a:ext>
          </a:extLst>
        </xdr:cNvPr>
        <xdr:cNvCxnSpPr/>
      </xdr:nvCxnSpPr>
      <xdr:spPr>
        <a:xfrm flipV="1">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79A9D7B0-2416-43A5-A5FD-E908E0BE7846}"/>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B802394-5131-4721-9D0C-0B037860F206}"/>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91E22FE6-5429-404B-8C0C-36D044F6C9B4}"/>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C3E906E3-D4A8-4137-8116-977DD7B6A0FA}"/>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68C29B4-D203-45CC-BB64-39E1574AF8E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308944A9-3BA9-4066-9C28-7B576E5BA6F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BC2B865-3DD7-420F-9484-59E52B8CA3F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989ECDD-77B7-4611-9C2E-75AC404DC64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128B0C5-A096-4740-B387-00E1F53AAE5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2" name="楕円 271">
          <a:extLst>
            <a:ext uri="{FF2B5EF4-FFF2-40B4-BE49-F238E27FC236}">
              <a16:creationId xmlns:a16="http://schemas.microsoft.com/office/drawing/2014/main" id="{9EEB1BD1-54A4-44A5-BF0E-3AE8F6512179}"/>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3" name="給与水準   （国との比較）該当値テキスト">
          <a:extLst>
            <a:ext uri="{FF2B5EF4-FFF2-40B4-BE49-F238E27FC236}">
              <a16:creationId xmlns:a16="http://schemas.microsoft.com/office/drawing/2014/main" id="{3374BB34-F1AA-43A3-AB8B-9766C103384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4" name="楕円 273">
          <a:extLst>
            <a:ext uri="{FF2B5EF4-FFF2-40B4-BE49-F238E27FC236}">
              <a16:creationId xmlns:a16="http://schemas.microsoft.com/office/drawing/2014/main" id="{0854D337-88BC-494D-91A2-59BF368BAB87}"/>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5" name="テキスト ボックス 274">
          <a:extLst>
            <a:ext uri="{FF2B5EF4-FFF2-40B4-BE49-F238E27FC236}">
              <a16:creationId xmlns:a16="http://schemas.microsoft.com/office/drawing/2014/main" id="{3021427E-58D8-4553-8187-C71567572C8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6" name="楕円 275">
          <a:extLst>
            <a:ext uri="{FF2B5EF4-FFF2-40B4-BE49-F238E27FC236}">
              <a16:creationId xmlns:a16="http://schemas.microsoft.com/office/drawing/2014/main" id="{F3C0A18C-851A-467E-86C8-4E2142043928}"/>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7" name="テキスト ボックス 276">
          <a:extLst>
            <a:ext uri="{FF2B5EF4-FFF2-40B4-BE49-F238E27FC236}">
              <a16:creationId xmlns:a16="http://schemas.microsoft.com/office/drawing/2014/main" id="{07468478-1881-4A5F-ADBE-540686D63DA4}"/>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78" name="楕円 277">
          <a:extLst>
            <a:ext uri="{FF2B5EF4-FFF2-40B4-BE49-F238E27FC236}">
              <a16:creationId xmlns:a16="http://schemas.microsoft.com/office/drawing/2014/main" id="{5C66B4AE-42C9-48B1-951E-723BA9D07C72}"/>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9" name="テキスト ボックス 278">
          <a:extLst>
            <a:ext uri="{FF2B5EF4-FFF2-40B4-BE49-F238E27FC236}">
              <a16:creationId xmlns:a16="http://schemas.microsoft.com/office/drawing/2014/main" id="{F20AF57D-8CCD-4E8F-A1A0-C84E2F0F7C7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0" name="楕円 279">
          <a:extLst>
            <a:ext uri="{FF2B5EF4-FFF2-40B4-BE49-F238E27FC236}">
              <a16:creationId xmlns:a16="http://schemas.microsoft.com/office/drawing/2014/main" id="{AE101CEF-C554-437D-B8CD-3F8379AC472E}"/>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1" name="テキスト ボックス 280">
          <a:extLst>
            <a:ext uri="{FF2B5EF4-FFF2-40B4-BE49-F238E27FC236}">
              <a16:creationId xmlns:a16="http://schemas.microsoft.com/office/drawing/2014/main" id="{41D3B35C-E954-435B-A928-3637233AF34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C35B837-25FA-4DFF-A565-679AAE65C48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250B005A-838A-4979-8D3C-CB3ED3F8450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3270356B-693B-4E17-B678-CD234A06AB9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411B1BE0-771D-42A5-AC07-ACF90224004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FAB6D6E-99A9-4BEE-B550-DBA47087350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2DAF550-02F6-4F0A-A6FB-2A59804922F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5EBBD359-CB60-4C53-95DA-93B62887F5B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82D58B5-045B-4BA1-8051-9F972797486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55814547-B058-4E15-B54A-9C5338903D7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75B9564-8482-4B55-BE21-0CC32AD6F20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17BF033-290E-4C42-8340-F870C9F39CE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0CA0BC5-8757-4F93-BB75-485FCA90CC8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35B11FBA-4D71-439C-844B-19E88113415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状況が続いているが、主な要因は文化財や遺跡などが多数存在していること、公立幼稚園を４カ所直営で運営していることにより職員数が多くなっていることなどが挙げられる。定員適正化計画を基に、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79DD68F-7A40-47B7-AB24-96260CF73B5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9BD9C3D-D30E-4103-AB51-DBAB683FE6F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DA297C5-5B10-4B02-9C63-70865B852B8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AAE60731-81E1-4A10-90BC-03C973BF5279}"/>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1E4EE2E8-B3A4-403A-9AB5-8191BA70C0F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CCE94DAB-6824-4EE1-ACE5-75A259360C7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9DC02C4D-A5A3-4B65-93E5-B1A5DB05ECC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7808A3E6-B6DD-445D-94A3-C33487C6753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53800FFA-FA00-40B0-A5C0-CE2427DD7B4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6BAC0A54-302A-4F5B-9AD1-3CCA51EE464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506351D-9860-451D-B198-2BEA9E74FD1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CFFC62A-03EF-465A-B8DC-DDE98D23C1A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7F7DBC6B-B538-4C5A-8FF7-D92A5F23744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4E27DBBD-829B-4AA4-A179-F71BA819AD5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9F93D87F-79B7-4E9F-A60C-9E41744EB07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B75AD42-10F2-42D6-A013-575EF64056A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6598724-6D3D-4BDC-967B-A3726AE91B4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EBCB7DD-9D20-4B23-A71E-3194537D822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CDF1575-15F5-42C6-AF63-F9091C0A3B06}"/>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936A6BDB-E62B-459C-86F9-5CF881DCADA1}"/>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12FD424D-F02A-41DF-A00A-1D918CD52184}"/>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3686AE10-7115-4FDD-919E-523D65D7288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9B23438A-485F-44AC-8B94-1F5E97E0B9BA}"/>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15966</xdr:rowOff>
    </xdr:to>
    <xdr:cxnSp macro="">
      <xdr:nvCxnSpPr>
        <xdr:cNvPr id="318" name="直線コネクタ 317">
          <a:extLst>
            <a:ext uri="{FF2B5EF4-FFF2-40B4-BE49-F238E27FC236}">
              <a16:creationId xmlns:a16="http://schemas.microsoft.com/office/drawing/2014/main" id="{EFD94763-EF6C-4FD4-886D-743ED56469D1}"/>
            </a:ext>
          </a:extLst>
        </xdr:cNvPr>
        <xdr:cNvCxnSpPr/>
      </xdr:nvCxnSpPr>
      <xdr:spPr>
        <a:xfrm flipV="1">
          <a:off x="16179800" y="10445115"/>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7D5BC088-169A-44A5-A7CC-9D0618D79771}"/>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416B6518-E89D-4E94-899D-CB17FB782B8E}"/>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15966</xdr:rowOff>
    </xdr:to>
    <xdr:cxnSp macro="">
      <xdr:nvCxnSpPr>
        <xdr:cNvPr id="321" name="直線コネクタ 320">
          <a:extLst>
            <a:ext uri="{FF2B5EF4-FFF2-40B4-BE49-F238E27FC236}">
              <a16:creationId xmlns:a16="http://schemas.microsoft.com/office/drawing/2014/main" id="{3DBD6B95-7FDC-455F-855D-6B94B5526EC1}"/>
            </a:ext>
          </a:extLst>
        </xdr:cNvPr>
        <xdr:cNvCxnSpPr/>
      </xdr:nvCxnSpPr>
      <xdr:spPr>
        <a:xfrm>
          <a:off x="15290800" y="10474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86EB431D-8272-45BB-AD08-1C32A1B96A37}"/>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BC044D67-74C1-4E40-9F8E-DB031CA5949E}"/>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33201</xdr:rowOff>
    </xdr:to>
    <xdr:cxnSp macro="">
      <xdr:nvCxnSpPr>
        <xdr:cNvPr id="324" name="直線コネクタ 323">
          <a:extLst>
            <a:ext uri="{FF2B5EF4-FFF2-40B4-BE49-F238E27FC236}">
              <a16:creationId xmlns:a16="http://schemas.microsoft.com/office/drawing/2014/main" id="{6A223656-1C88-4FCE-832F-9645FAF855B8}"/>
            </a:ext>
          </a:extLst>
        </xdr:cNvPr>
        <xdr:cNvCxnSpPr/>
      </xdr:nvCxnSpPr>
      <xdr:spPr>
        <a:xfrm flipV="1">
          <a:off x="14401800" y="104744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378F8A1C-228E-4038-AF96-5E53BD86D666}"/>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E4BF67E6-83BF-44F3-BA68-AB7849AFB3C4}"/>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41819</xdr:rowOff>
    </xdr:to>
    <xdr:cxnSp macro="">
      <xdr:nvCxnSpPr>
        <xdr:cNvPr id="327" name="直線コネクタ 326">
          <a:extLst>
            <a:ext uri="{FF2B5EF4-FFF2-40B4-BE49-F238E27FC236}">
              <a16:creationId xmlns:a16="http://schemas.microsoft.com/office/drawing/2014/main" id="{733AFEFB-AF21-4006-B6D6-2B670D24EE0F}"/>
            </a:ext>
          </a:extLst>
        </xdr:cNvPr>
        <xdr:cNvCxnSpPr/>
      </xdr:nvCxnSpPr>
      <xdr:spPr>
        <a:xfrm flipV="1">
          <a:off x="13512800" y="104916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B69AAD8B-842D-4195-B73C-D0C3572CC345}"/>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B2444CAB-F635-4463-99AE-0215F58C4037}"/>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A294C833-F6B9-480B-B620-A80097DBF08B}"/>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EC394FC0-0936-42BA-8F8F-391A8EDCF9D5}"/>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EC88EA2-2D9F-4E89-96F9-E3EE7F68FF9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1D8C6C6-4B66-4DD7-A39F-49A94BB2469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FD8EF8A-AE85-49FD-B4FD-AD3A719710C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855E83C-2150-4851-87CA-D42677B4CB2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9C2C748-7772-41E0-9095-C287AEEA363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1AB2B7C3-A8BE-4B74-861E-F265C3667419}"/>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38" name="定員管理の状況該当値テキスト">
          <a:extLst>
            <a:ext uri="{FF2B5EF4-FFF2-40B4-BE49-F238E27FC236}">
              <a16:creationId xmlns:a16="http://schemas.microsoft.com/office/drawing/2014/main" id="{F6D42267-1121-48BC-BA36-95C9B1DFEA29}"/>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39" name="楕円 338">
          <a:extLst>
            <a:ext uri="{FF2B5EF4-FFF2-40B4-BE49-F238E27FC236}">
              <a16:creationId xmlns:a16="http://schemas.microsoft.com/office/drawing/2014/main" id="{F9EE3943-84E4-4DEF-A675-30E7DE67900D}"/>
            </a:ext>
          </a:extLst>
        </xdr:cNvPr>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51543</xdr:rowOff>
    </xdr:from>
    <xdr:ext cx="736600" cy="259045"/>
    <xdr:sp macro="" textlink="">
      <xdr:nvSpPr>
        <xdr:cNvPr id="340" name="テキスト ボックス 339">
          <a:extLst>
            <a:ext uri="{FF2B5EF4-FFF2-40B4-BE49-F238E27FC236}">
              <a16:creationId xmlns:a16="http://schemas.microsoft.com/office/drawing/2014/main" id="{14B86F99-AFAA-4E30-A256-CCDBC14F0C5B}"/>
            </a:ext>
          </a:extLst>
        </xdr:cNvPr>
        <xdr:cNvSpPr txBox="1"/>
      </xdr:nvSpPr>
      <xdr:spPr>
        <a:xfrm>
          <a:off x="15798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1" name="楕円 340">
          <a:extLst>
            <a:ext uri="{FF2B5EF4-FFF2-40B4-BE49-F238E27FC236}">
              <a16:creationId xmlns:a16="http://schemas.microsoft.com/office/drawing/2014/main" id="{85B33685-CACD-47D4-A362-1114251D160E}"/>
            </a:ext>
          </a:extLst>
        </xdr:cNvPr>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2" name="テキスト ボックス 341">
          <a:extLst>
            <a:ext uri="{FF2B5EF4-FFF2-40B4-BE49-F238E27FC236}">
              <a16:creationId xmlns:a16="http://schemas.microsoft.com/office/drawing/2014/main" id="{E6E33760-1D52-4D23-92D2-174B58B7EE89}"/>
            </a:ext>
          </a:extLst>
        </xdr:cNvPr>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153851</xdr:rowOff>
    </xdr:from>
    <xdr:to>
      <xdr:col>68</xdr:col>
      <xdr:colOff>203200</xdr:colOff>
      <xdr:row>61</xdr:row>
      <xdr:rowOff>84001</xdr:rowOff>
    </xdr:to>
    <xdr:sp macro="" textlink="">
      <xdr:nvSpPr>
        <xdr:cNvPr id="343" name="楕円 342">
          <a:extLst>
            <a:ext uri="{FF2B5EF4-FFF2-40B4-BE49-F238E27FC236}">
              <a16:creationId xmlns:a16="http://schemas.microsoft.com/office/drawing/2014/main" id="{1EB48C51-C363-49C2-844D-65761349DEFA}"/>
            </a:ext>
          </a:extLst>
        </xdr:cNvPr>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68778</xdr:rowOff>
    </xdr:from>
    <xdr:ext cx="762000" cy="259045"/>
    <xdr:sp macro="" textlink="">
      <xdr:nvSpPr>
        <xdr:cNvPr id="344" name="テキスト ボックス 343">
          <a:extLst>
            <a:ext uri="{FF2B5EF4-FFF2-40B4-BE49-F238E27FC236}">
              <a16:creationId xmlns:a16="http://schemas.microsoft.com/office/drawing/2014/main" id="{F2B89DAE-0D0E-4F45-91E8-86324B777FCA}"/>
            </a:ext>
          </a:extLst>
        </xdr:cNvPr>
        <xdr:cNvSpPr txBox="1"/>
      </xdr:nvSpPr>
      <xdr:spPr>
        <a:xfrm>
          <a:off x="14020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162469</xdr:rowOff>
    </xdr:from>
    <xdr:to>
      <xdr:col>64</xdr:col>
      <xdr:colOff>152400</xdr:colOff>
      <xdr:row>61</xdr:row>
      <xdr:rowOff>92619</xdr:rowOff>
    </xdr:to>
    <xdr:sp macro="" textlink="">
      <xdr:nvSpPr>
        <xdr:cNvPr id="345" name="楕円 344">
          <a:extLst>
            <a:ext uri="{FF2B5EF4-FFF2-40B4-BE49-F238E27FC236}">
              <a16:creationId xmlns:a16="http://schemas.microsoft.com/office/drawing/2014/main" id="{91FD8929-C874-4577-B27C-A5B4DAA5B869}"/>
            </a:ext>
          </a:extLst>
        </xdr:cNvPr>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77396</xdr:rowOff>
    </xdr:from>
    <xdr:ext cx="762000" cy="259045"/>
    <xdr:sp macro="" textlink="">
      <xdr:nvSpPr>
        <xdr:cNvPr id="346" name="テキスト ボックス 345">
          <a:extLst>
            <a:ext uri="{FF2B5EF4-FFF2-40B4-BE49-F238E27FC236}">
              <a16:creationId xmlns:a16="http://schemas.microsoft.com/office/drawing/2014/main" id="{9C18DFCA-7B0D-4ECC-9ECD-2B49B7C18293}"/>
            </a:ext>
          </a:extLst>
        </xdr:cNvPr>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B5D2743-B443-4D4D-93BD-DE425E90227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B1241070-4B36-418C-822D-3C7B9332CA4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85EBFD9-B26F-46CC-99A4-D3819645CA7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BA96D6F7-FC00-4A15-BBE8-0E0DDD33990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3A07E68B-A1E5-4EC1-AB06-02674449A68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A659464-A4AD-413F-8B4A-B3B75002BA3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B2FADCA-B715-4BFF-991E-C605FD3A983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812CCFF-08B3-4D21-8E7B-078A8D1C26E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238D826-D61B-4639-A673-02A5D82BD26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AE3E9DE-80A4-4EA6-864F-929E5B86E34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F4387A8-F96D-4B99-A229-E6DFA5B81D8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4F031186-7303-46C2-ADEE-1ACFD7D45CE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AB5176E-EDAF-443F-BA3C-B700FAD70FA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道路整備、内水対策等の実施のため令和元年度及び令和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年度より開始された（平成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a:t>
          </a:r>
          <a:r>
            <a:rPr kumimoji="1" lang="en-US" altLang="ja-JP" sz="1300">
              <a:latin typeface="ＭＳ Ｐゴシック" panose="020B0600070205080204" pitchFamily="50" charset="-128"/>
              <a:ea typeface="ＭＳ Ｐゴシック" panose="020B0600070205080204" pitchFamily="50" charset="-128"/>
            </a:rPr>
            <a:t>37,864</a:t>
          </a:r>
          <a:r>
            <a:rPr kumimoji="1" lang="ja-JP" altLang="en-US" sz="1300">
              <a:latin typeface="ＭＳ Ｐゴシック" panose="020B0600070205080204" pitchFamily="50" charset="-128"/>
              <a:ea typeface="ＭＳ Ｐゴシック" panose="020B0600070205080204" pitchFamily="50" charset="-128"/>
            </a:rPr>
            <a:t>千円、令和元年度借入分、元金：</a:t>
          </a:r>
          <a:r>
            <a:rPr kumimoji="1" lang="en-US" altLang="ja-JP" sz="1300">
              <a:latin typeface="ＭＳ Ｐゴシック" panose="020B0600070205080204" pitchFamily="50" charset="-128"/>
              <a:ea typeface="ＭＳ Ｐゴシック" panose="020B0600070205080204" pitchFamily="50" charset="-128"/>
            </a:rPr>
            <a:t>23,609</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年度借入分、元金：</a:t>
          </a:r>
          <a:r>
            <a:rPr kumimoji="1" lang="en-US" altLang="ja-JP" sz="1300">
              <a:latin typeface="ＭＳ Ｐゴシック" panose="020B0600070205080204" pitchFamily="50" charset="-128"/>
              <a:ea typeface="ＭＳ Ｐゴシック" panose="020B0600070205080204" pitchFamily="50" charset="-128"/>
            </a:rPr>
            <a:t>28,998</a:t>
          </a:r>
          <a:r>
            <a:rPr kumimoji="1" lang="ja-JP" altLang="en-US" sz="1300">
              <a:latin typeface="ＭＳ Ｐゴシック" panose="020B0600070205080204" pitchFamily="50" charset="-128"/>
              <a:ea typeface="ＭＳ Ｐゴシック" panose="020B0600070205080204" pitchFamily="50" charset="-128"/>
            </a:rPr>
            <a:t>千円）ことに加え、臨時財政対策債が大幅な減（</a:t>
          </a:r>
          <a:r>
            <a:rPr kumimoji="1" lang="en-US" altLang="ja-JP" sz="1300">
              <a:latin typeface="ＭＳ Ｐゴシック" panose="020B0600070205080204" pitchFamily="50" charset="-128"/>
              <a:ea typeface="ＭＳ Ｐゴシック" panose="020B0600070205080204" pitchFamily="50" charset="-128"/>
            </a:rPr>
            <a:t>338,946</a:t>
          </a:r>
          <a:r>
            <a:rPr kumimoji="1" lang="ja-JP" altLang="en-US" sz="1300">
              <a:latin typeface="ＭＳ Ｐゴシック" panose="020B0600070205080204" pitchFamily="50" charset="-128"/>
              <a:ea typeface="ＭＳ Ｐゴシック" panose="020B0600070205080204" pitchFamily="50" charset="-128"/>
            </a:rPr>
            <a:t>千円減）となったこと等から、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このような現状を鑑み、特定財源の確保や財源的に有利な起債を活用、さらに公共施設の整備に係る基金を活用するなど、より一層計画的な事業の実施を行い、公債費比率の上昇の抑制に努める。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B91A56C-9FB6-44E5-A99C-1C07D7E74F3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2BC77F2-9F74-41A2-B632-D809F98B41A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5AF17C9-05D1-4A6F-99AD-1F728CFF716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F037FAA6-1B59-4875-9B5C-CEB5BCA15E47}"/>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7419210E-06C3-4638-8DB7-E4FD6547F834}"/>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3394DBDB-63D6-4FA5-A766-D5B89BAEC634}"/>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20F99819-FA6C-4B3C-B98A-3793B8994C71}"/>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188A7D89-957C-41CF-9935-270FA3C53EE9}"/>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D946DAD0-24D1-41F2-946C-7B6E26D594D7}"/>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432B5F0B-D070-4E39-9CF4-E0AC51ED2C15}"/>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A4751C2-50C6-43C1-A298-B38A80AA32B5}"/>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E539001D-738F-4018-A64E-C77485EEADA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703A4686-4869-40DF-BCE5-B0123395221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292F17D3-9AAC-47A9-9263-195A29BAC8EE}"/>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AB80541D-4F92-4C28-A613-363A5F9BC48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5CF424B-57AA-46D3-8267-846D83E47E1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5F369669-2C91-4723-8FB1-630E5FA18A43}"/>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15735572-8C67-4A47-96E0-CB2ECD2128E4}"/>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84E040D3-C92F-4E07-AEEF-D85891DC20B9}"/>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E72AA4F0-B2E2-444E-B295-1F8A60B01D89}"/>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C5A8B744-F23D-4366-A6FA-9EF338DA033F}"/>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11612</xdr:rowOff>
    </xdr:from>
    <xdr:to>
      <xdr:col>81</xdr:col>
      <xdr:colOff>44450</xdr:colOff>
      <xdr:row>42</xdr:row>
      <xdr:rowOff>66766</xdr:rowOff>
    </xdr:to>
    <xdr:cxnSp macro="">
      <xdr:nvCxnSpPr>
        <xdr:cNvPr id="381" name="直線コネクタ 380">
          <a:extLst>
            <a:ext uri="{FF2B5EF4-FFF2-40B4-BE49-F238E27FC236}">
              <a16:creationId xmlns:a16="http://schemas.microsoft.com/office/drawing/2014/main" id="{EED17619-B19E-42CC-B7F3-099EB551D39D}"/>
            </a:ext>
          </a:extLst>
        </xdr:cNvPr>
        <xdr:cNvCxnSpPr/>
      </xdr:nvCxnSpPr>
      <xdr:spPr>
        <a:xfrm>
          <a:off x="16179800" y="72125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699ACEA9-E9A8-403A-89AE-AAC4C701B98C}"/>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440E99F-8D1B-4D42-AFCF-299789ACD93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42</xdr:row>
      <xdr:rowOff>11612</xdr:rowOff>
    </xdr:to>
    <xdr:cxnSp macro="">
      <xdr:nvCxnSpPr>
        <xdr:cNvPr id="384" name="直線コネクタ 383">
          <a:extLst>
            <a:ext uri="{FF2B5EF4-FFF2-40B4-BE49-F238E27FC236}">
              <a16:creationId xmlns:a16="http://schemas.microsoft.com/office/drawing/2014/main" id="{1E04EC2C-F721-464D-8309-5646B0F74FBD}"/>
            </a:ext>
          </a:extLst>
        </xdr:cNvPr>
        <xdr:cNvCxnSpPr/>
      </xdr:nvCxnSpPr>
      <xdr:spPr>
        <a:xfrm>
          <a:off x="15290800" y="713667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3990C5DD-5EA0-446D-981C-253D4AFBC74E}"/>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41950188-0CE6-45EA-8464-D5CAB2B8C5FB}"/>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107224</xdr:rowOff>
    </xdr:to>
    <xdr:cxnSp macro="">
      <xdr:nvCxnSpPr>
        <xdr:cNvPr id="387" name="直線コネクタ 386">
          <a:extLst>
            <a:ext uri="{FF2B5EF4-FFF2-40B4-BE49-F238E27FC236}">
              <a16:creationId xmlns:a16="http://schemas.microsoft.com/office/drawing/2014/main" id="{B95CA802-1E18-4839-8C75-95C0E62F789B}"/>
            </a:ext>
          </a:extLst>
        </xdr:cNvPr>
        <xdr:cNvCxnSpPr/>
      </xdr:nvCxnSpPr>
      <xdr:spPr>
        <a:xfrm>
          <a:off x="14401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9B6547B5-0C2E-4FF7-80F7-2EFB8D1FB90D}"/>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BD618184-B09A-46B2-9278-FA970370DEB9}"/>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58965</xdr:rowOff>
    </xdr:to>
    <xdr:cxnSp macro="">
      <xdr:nvCxnSpPr>
        <xdr:cNvPr id="390" name="直線コネクタ 389">
          <a:extLst>
            <a:ext uri="{FF2B5EF4-FFF2-40B4-BE49-F238E27FC236}">
              <a16:creationId xmlns:a16="http://schemas.microsoft.com/office/drawing/2014/main" id="{C4685149-3389-4131-B510-3BAB5B863177}"/>
            </a:ext>
          </a:extLst>
        </xdr:cNvPr>
        <xdr:cNvCxnSpPr/>
      </xdr:nvCxnSpPr>
      <xdr:spPr>
        <a:xfrm>
          <a:off x="13512800" y="701257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88842C50-EB22-431E-95AE-5E914421A43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2EE172CA-5C90-43AF-8F72-813BCA5AA38A}"/>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47D8775A-DB03-47B2-BC4E-CB4A6441FEA2}"/>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656A0E65-8443-48FC-AC2D-356FE7500E07}"/>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5460747-9003-4103-B9E4-D47F30DCF29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EE4C179-C91F-4229-A913-2108BFA826D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2DAED79-E976-418F-9EAE-EEBC8208CBE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01F08F6-1BB9-4494-98D5-F9AD4247BC0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E1608F2-4664-4950-8E14-CCF800F4776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15966</xdr:rowOff>
    </xdr:from>
    <xdr:to>
      <xdr:col>81</xdr:col>
      <xdr:colOff>95250</xdr:colOff>
      <xdr:row>42</xdr:row>
      <xdr:rowOff>117566</xdr:rowOff>
    </xdr:to>
    <xdr:sp macro="" textlink="">
      <xdr:nvSpPr>
        <xdr:cNvPr id="400" name="楕円 399">
          <a:extLst>
            <a:ext uri="{FF2B5EF4-FFF2-40B4-BE49-F238E27FC236}">
              <a16:creationId xmlns:a16="http://schemas.microsoft.com/office/drawing/2014/main" id="{C7DD8F76-5F3F-4D27-9501-5AFB61ADD530}"/>
            </a:ext>
          </a:extLst>
        </xdr:cNvPr>
        <xdr:cNvSpPr/>
      </xdr:nvSpPr>
      <xdr:spPr>
        <a:xfrm>
          <a:off x="169672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159493</xdr:rowOff>
    </xdr:from>
    <xdr:ext cx="762000" cy="259045"/>
    <xdr:sp macro="" textlink="">
      <xdr:nvSpPr>
        <xdr:cNvPr id="401" name="公債費負担の状況該当値テキスト">
          <a:extLst>
            <a:ext uri="{FF2B5EF4-FFF2-40B4-BE49-F238E27FC236}">
              <a16:creationId xmlns:a16="http://schemas.microsoft.com/office/drawing/2014/main" id="{AC4C44D2-C9F0-43D9-9525-0CB3881FC4D2}"/>
            </a:ext>
          </a:extLst>
        </xdr:cNvPr>
        <xdr:cNvSpPr txBox="1"/>
      </xdr:nvSpPr>
      <xdr:spPr>
        <a:xfrm>
          <a:off x="17106900" y="71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2" name="楕円 401">
          <a:extLst>
            <a:ext uri="{FF2B5EF4-FFF2-40B4-BE49-F238E27FC236}">
              <a16:creationId xmlns:a16="http://schemas.microsoft.com/office/drawing/2014/main" id="{A5B06942-5921-49E9-9AA2-3B4A16B91F3A}"/>
            </a:ext>
          </a:extLst>
        </xdr:cNvPr>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3" name="テキスト ボックス 402">
          <a:extLst>
            <a:ext uri="{FF2B5EF4-FFF2-40B4-BE49-F238E27FC236}">
              <a16:creationId xmlns:a16="http://schemas.microsoft.com/office/drawing/2014/main" id="{718C0D62-BB55-458F-BFFA-61BF11AD54BC}"/>
            </a:ext>
          </a:extLst>
        </xdr:cNvPr>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04" name="楕円 403">
          <a:extLst>
            <a:ext uri="{FF2B5EF4-FFF2-40B4-BE49-F238E27FC236}">
              <a16:creationId xmlns:a16="http://schemas.microsoft.com/office/drawing/2014/main" id="{8E8C0639-2969-4EA1-8BC8-E7A9BD8DB9FD}"/>
            </a:ext>
          </a:extLst>
        </xdr:cNvPr>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05" name="テキスト ボックス 404">
          <a:extLst>
            <a:ext uri="{FF2B5EF4-FFF2-40B4-BE49-F238E27FC236}">
              <a16:creationId xmlns:a16="http://schemas.microsoft.com/office/drawing/2014/main" id="{F1EEE63B-7CDE-44E8-BCA9-AD3C55155AD2}"/>
            </a:ext>
          </a:extLst>
        </xdr:cNvPr>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a:extLst>
            <a:ext uri="{FF2B5EF4-FFF2-40B4-BE49-F238E27FC236}">
              <a16:creationId xmlns:a16="http://schemas.microsoft.com/office/drawing/2014/main" id="{949B8392-B32E-4E69-8077-966037A7957A}"/>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8337B1BA-7F72-43E7-AF19-10BDA088C3FD}"/>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08" name="楕円 407">
          <a:extLst>
            <a:ext uri="{FF2B5EF4-FFF2-40B4-BE49-F238E27FC236}">
              <a16:creationId xmlns:a16="http://schemas.microsoft.com/office/drawing/2014/main" id="{2D3D3A77-E997-42F2-965F-215AA0946A47}"/>
            </a:ext>
          </a:extLst>
        </xdr:cNvPr>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id="{5AACCF8A-8CF4-436B-866D-51B32D121A98}"/>
            </a:ext>
          </a:extLst>
        </xdr:cNvPr>
        <xdr:cNvSpPr txBox="1"/>
      </xdr:nvSpPr>
      <xdr:spPr>
        <a:xfrm>
          <a:off x="13131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FD5403A8-E144-4E2D-9C65-D3745EEB397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A2D376C-20CA-4AD5-BFED-AE5D2E1C98D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2D94AD5-37DE-43D1-99F9-5504B7653A4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7D7472C9-40EF-440D-A580-BB5EFDDE9A5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4911C89-2F5C-4158-B5D6-44919BE0BF5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99D66F5-D6B1-4177-A567-81FB685D6BB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5C7EB84-A4EC-49C5-8AB6-DA4C11EA96E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72DA591-8271-4B01-A05C-FC47DC41DE8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5F14B97-C531-46E9-A4C5-889F74AEE4A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E1D0020-4AA1-4F34-A62E-D0DA3DDCAED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534D0CD-116D-4CCE-B079-F6E8B14B26A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A2169C2C-F114-4697-9DC0-AE1C27D787B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DD7E852-1496-4E0B-AA55-417C264011B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分母となっている標準財政規模は減となっているが、それに対し分子の地方債現在高、公営企業債等繰入見込額や退職手当負担見込額等の減が大きく、前年度と比較し、減となっている。</a:t>
          </a:r>
        </a:p>
        <a:p>
          <a:r>
            <a:rPr kumimoji="1" lang="ja-JP" altLang="en-US" sz="1300">
              <a:latin typeface="ＭＳ Ｐゴシック" panose="020B0600070205080204" pitchFamily="50" charset="-128"/>
              <a:ea typeface="ＭＳ Ｐゴシック" panose="020B0600070205080204" pitchFamily="50" charset="-128"/>
            </a:rPr>
            <a:t>　しかしながら類似団体の平均を上回っており、今後も税収の強化や特定財源の確保など、財政の健全化に取り組む必要がある。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51117FE-6133-4193-ADFB-5587AECA4FD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BE70D14-B659-4305-A997-1F3EC1B2F2D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F33B4F3-E5B7-4938-AD59-98DF581B1F6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FDACFA2-9D67-4E39-9299-8EE65ACAEAD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19971F83-4604-4E7B-937C-882737DCB82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D20D2BE3-F566-458C-8913-82AE78E4574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1DA13D5F-7CB5-4557-BB47-8468785976D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1D28264-F3EF-463F-BDDB-E6CF9128D3E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21270DA0-2B59-4884-AB59-824CD0FCAC7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95FCFD04-24D6-44BC-9C9A-1DF79A25C79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779DE95-F187-40A3-9117-75BC3870902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EF8E2B1-F1FE-454A-8301-AEDE042A117F}"/>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85C2ADD5-DF7A-4350-941E-E94C7263535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DA894335-696A-449E-9229-4632852C7C7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77CBFE3-A98F-4890-9AEA-FD2D3B78A84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5C300E1-166E-4D6E-8EBC-E58F6E7BE3B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49816145-B29C-49CE-8C9F-CB7F3D4ABD0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8F072132-AE2E-4874-A778-C3DED53126B4}"/>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55F2C13B-1883-40EB-83F5-A99322D90D0D}"/>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1A2F5007-3DC0-4AE0-BA89-942911642F5F}"/>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84C8C75-7E82-47A5-9D78-DC2A9CFA453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22EA2A7E-547D-41F2-A92A-603DA1ECF97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5503</xdr:rowOff>
    </xdr:from>
    <xdr:to>
      <xdr:col>81</xdr:col>
      <xdr:colOff>44450</xdr:colOff>
      <xdr:row>16</xdr:row>
      <xdr:rowOff>136495</xdr:rowOff>
    </xdr:to>
    <xdr:cxnSp macro="">
      <xdr:nvCxnSpPr>
        <xdr:cNvPr id="445" name="直線コネクタ 444">
          <a:extLst>
            <a:ext uri="{FF2B5EF4-FFF2-40B4-BE49-F238E27FC236}">
              <a16:creationId xmlns:a16="http://schemas.microsoft.com/office/drawing/2014/main" id="{6471D4B5-A391-42F6-9987-57010CB9B49A}"/>
            </a:ext>
          </a:extLst>
        </xdr:cNvPr>
        <xdr:cNvCxnSpPr/>
      </xdr:nvCxnSpPr>
      <xdr:spPr>
        <a:xfrm flipV="1">
          <a:off x="16179800" y="2748703"/>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256A6890-E232-4667-B79D-D4E1C002699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7C77E7C7-3AB3-471F-98CC-0238F7AD1C4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136495</xdr:rowOff>
    </xdr:from>
    <xdr:to>
      <xdr:col>77</xdr:col>
      <xdr:colOff>44450</xdr:colOff>
      <xdr:row>17</xdr:row>
      <xdr:rowOff>42031</xdr:rowOff>
    </xdr:to>
    <xdr:cxnSp macro="">
      <xdr:nvCxnSpPr>
        <xdr:cNvPr id="448" name="直線コネクタ 447">
          <a:extLst>
            <a:ext uri="{FF2B5EF4-FFF2-40B4-BE49-F238E27FC236}">
              <a16:creationId xmlns:a16="http://schemas.microsoft.com/office/drawing/2014/main" id="{54E932EC-E400-4550-9D3C-EBA6EF49866F}"/>
            </a:ext>
          </a:extLst>
        </xdr:cNvPr>
        <xdr:cNvCxnSpPr/>
      </xdr:nvCxnSpPr>
      <xdr:spPr>
        <a:xfrm flipV="1">
          <a:off x="15290800" y="2879695"/>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89DE31EA-E841-4423-BBF1-35C1447A69D7}"/>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AE6378F4-20C7-4C3F-A7BB-B0114F162602}"/>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42031</xdr:rowOff>
    </xdr:from>
    <xdr:to>
      <xdr:col>72</xdr:col>
      <xdr:colOff>203200</xdr:colOff>
      <xdr:row>18</xdr:row>
      <xdr:rowOff>142905</xdr:rowOff>
    </xdr:to>
    <xdr:cxnSp macro="">
      <xdr:nvCxnSpPr>
        <xdr:cNvPr id="451" name="直線コネクタ 450">
          <a:extLst>
            <a:ext uri="{FF2B5EF4-FFF2-40B4-BE49-F238E27FC236}">
              <a16:creationId xmlns:a16="http://schemas.microsoft.com/office/drawing/2014/main" id="{DDC70869-001D-4E16-A30A-86832D7091C4}"/>
            </a:ext>
          </a:extLst>
        </xdr:cNvPr>
        <xdr:cNvCxnSpPr/>
      </xdr:nvCxnSpPr>
      <xdr:spPr>
        <a:xfrm flipV="1">
          <a:off x="14401800" y="2956681"/>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6C1E7976-C236-4376-9022-FB00B3275169}"/>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724642CF-AAB7-4264-8BA0-3DD86678C86A}"/>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110732</xdr:rowOff>
    </xdr:from>
    <xdr:to>
      <xdr:col>68</xdr:col>
      <xdr:colOff>152400</xdr:colOff>
      <xdr:row>18</xdr:row>
      <xdr:rowOff>142905</xdr:rowOff>
    </xdr:to>
    <xdr:cxnSp macro="">
      <xdr:nvCxnSpPr>
        <xdr:cNvPr id="454" name="直線コネクタ 453">
          <a:extLst>
            <a:ext uri="{FF2B5EF4-FFF2-40B4-BE49-F238E27FC236}">
              <a16:creationId xmlns:a16="http://schemas.microsoft.com/office/drawing/2014/main" id="{B15FBF89-113C-4DA7-B12F-593EC53CB769}"/>
            </a:ext>
          </a:extLst>
        </xdr:cNvPr>
        <xdr:cNvCxnSpPr/>
      </xdr:nvCxnSpPr>
      <xdr:spPr>
        <a:xfrm>
          <a:off x="13512800" y="319683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24F23BCB-8B18-4648-BB1C-ACEF78D0615E}"/>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EE9D11D3-DB8E-4800-BC43-8A6C97D32AC6}"/>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A939957A-6B21-4E60-9E50-628C20FE1A7A}"/>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12B3D5F3-B8FF-446B-A6DA-17C833CA0FEF}"/>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8D0FA6E-8BB6-46A1-BAE5-C3918C8A153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21444F6-34DD-4B97-ADF4-DBB94025016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AA76E36-DE5B-4721-89F5-D5A2A5C00BD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2D193E0F-C009-4C0F-9A49-29BAD4DFE4E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9B53B74-5FCD-486B-8105-43CE52FF49C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64" name="楕円 463">
          <a:extLst>
            <a:ext uri="{FF2B5EF4-FFF2-40B4-BE49-F238E27FC236}">
              <a16:creationId xmlns:a16="http://schemas.microsoft.com/office/drawing/2014/main" id="{233E44A6-3BD4-4A99-96DF-44AC1DD701E4}"/>
            </a:ext>
          </a:extLst>
        </xdr:cNvPr>
        <xdr:cNvSpPr/>
      </xdr:nvSpPr>
      <xdr:spPr>
        <a:xfrm>
          <a:off x="169672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98230</xdr:rowOff>
    </xdr:from>
    <xdr:ext cx="762000" cy="259045"/>
    <xdr:sp macro="" textlink="">
      <xdr:nvSpPr>
        <xdr:cNvPr id="465" name="将来負担の状況該当値テキスト">
          <a:extLst>
            <a:ext uri="{FF2B5EF4-FFF2-40B4-BE49-F238E27FC236}">
              <a16:creationId xmlns:a16="http://schemas.microsoft.com/office/drawing/2014/main" id="{FA63C2B7-FFB3-4C4E-8E2A-CDDE8F05DAF6}"/>
            </a:ext>
          </a:extLst>
        </xdr:cNvPr>
        <xdr:cNvSpPr txBox="1"/>
      </xdr:nvSpPr>
      <xdr:spPr>
        <a:xfrm>
          <a:off x="17106900" y="266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85695</xdr:rowOff>
    </xdr:from>
    <xdr:to>
      <xdr:col>77</xdr:col>
      <xdr:colOff>95250</xdr:colOff>
      <xdr:row>17</xdr:row>
      <xdr:rowOff>15845</xdr:rowOff>
    </xdr:to>
    <xdr:sp macro="" textlink="">
      <xdr:nvSpPr>
        <xdr:cNvPr id="466" name="楕円 465">
          <a:extLst>
            <a:ext uri="{FF2B5EF4-FFF2-40B4-BE49-F238E27FC236}">
              <a16:creationId xmlns:a16="http://schemas.microsoft.com/office/drawing/2014/main" id="{59A70D52-0F13-4C18-8639-74A1A86FD7B4}"/>
            </a:ext>
          </a:extLst>
        </xdr:cNvPr>
        <xdr:cNvSpPr/>
      </xdr:nvSpPr>
      <xdr:spPr>
        <a:xfrm>
          <a:off x="16129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622</xdr:rowOff>
    </xdr:from>
    <xdr:ext cx="736600" cy="259045"/>
    <xdr:sp macro="" textlink="">
      <xdr:nvSpPr>
        <xdr:cNvPr id="467" name="テキスト ボックス 466">
          <a:extLst>
            <a:ext uri="{FF2B5EF4-FFF2-40B4-BE49-F238E27FC236}">
              <a16:creationId xmlns:a16="http://schemas.microsoft.com/office/drawing/2014/main" id="{77B1EB61-7BD0-40DE-B308-10887300D5ED}"/>
            </a:ext>
          </a:extLst>
        </xdr:cNvPr>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162681</xdr:rowOff>
    </xdr:from>
    <xdr:to>
      <xdr:col>73</xdr:col>
      <xdr:colOff>44450</xdr:colOff>
      <xdr:row>17</xdr:row>
      <xdr:rowOff>92831</xdr:rowOff>
    </xdr:to>
    <xdr:sp macro="" textlink="">
      <xdr:nvSpPr>
        <xdr:cNvPr id="468" name="楕円 467">
          <a:extLst>
            <a:ext uri="{FF2B5EF4-FFF2-40B4-BE49-F238E27FC236}">
              <a16:creationId xmlns:a16="http://schemas.microsoft.com/office/drawing/2014/main" id="{C0AD5A44-591F-4CCD-BDD0-6E0A624F978E}"/>
            </a:ext>
          </a:extLst>
        </xdr:cNvPr>
        <xdr:cNvSpPr/>
      </xdr:nvSpPr>
      <xdr:spPr>
        <a:xfrm>
          <a:off x="15240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77608</xdr:rowOff>
    </xdr:from>
    <xdr:ext cx="762000" cy="259045"/>
    <xdr:sp macro="" textlink="">
      <xdr:nvSpPr>
        <xdr:cNvPr id="469" name="テキスト ボックス 468">
          <a:extLst>
            <a:ext uri="{FF2B5EF4-FFF2-40B4-BE49-F238E27FC236}">
              <a16:creationId xmlns:a16="http://schemas.microsoft.com/office/drawing/2014/main" id="{7B7A9497-84E6-456F-8253-AB21FE249EFB}"/>
            </a:ext>
          </a:extLst>
        </xdr:cNvPr>
        <xdr:cNvSpPr txBox="1"/>
      </xdr:nvSpPr>
      <xdr:spPr>
        <a:xfrm>
          <a:off x="14909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92105</xdr:rowOff>
    </xdr:from>
    <xdr:to>
      <xdr:col>68</xdr:col>
      <xdr:colOff>203200</xdr:colOff>
      <xdr:row>19</xdr:row>
      <xdr:rowOff>22255</xdr:rowOff>
    </xdr:to>
    <xdr:sp macro="" textlink="">
      <xdr:nvSpPr>
        <xdr:cNvPr id="470" name="楕円 469">
          <a:extLst>
            <a:ext uri="{FF2B5EF4-FFF2-40B4-BE49-F238E27FC236}">
              <a16:creationId xmlns:a16="http://schemas.microsoft.com/office/drawing/2014/main" id="{D33FD5DF-E2F9-44E4-84DF-3010FADCCDD4}"/>
            </a:ext>
          </a:extLst>
        </xdr:cNvPr>
        <xdr:cNvSpPr/>
      </xdr:nvSpPr>
      <xdr:spPr>
        <a:xfrm>
          <a:off x="14351000" y="31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7032</xdr:rowOff>
    </xdr:from>
    <xdr:ext cx="762000" cy="259045"/>
    <xdr:sp macro="" textlink="">
      <xdr:nvSpPr>
        <xdr:cNvPr id="471" name="テキスト ボックス 470">
          <a:extLst>
            <a:ext uri="{FF2B5EF4-FFF2-40B4-BE49-F238E27FC236}">
              <a16:creationId xmlns:a16="http://schemas.microsoft.com/office/drawing/2014/main" id="{2F5948A9-C22B-4FFD-9C41-B19A7B20A9E8}"/>
            </a:ext>
          </a:extLst>
        </xdr:cNvPr>
        <xdr:cNvSpPr txBox="1"/>
      </xdr:nvSpPr>
      <xdr:spPr>
        <a:xfrm>
          <a:off x="14020800" y="32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59932</xdr:rowOff>
    </xdr:from>
    <xdr:to>
      <xdr:col>64</xdr:col>
      <xdr:colOff>152400</xdr:colOff>
      <xdr:row>18</xdr:row>
      <xdr:rowOff>161532</xdr:rowOff>
    </xdr:to>
    <xdr:sp macro="" textlink="">
      <xdr:nvSpPr>
        <xdr:cNvPr id="472" name="楕円 471">
          <a:extLst>
            <a:ext uri="{FF2B5EF4-FFF2-40B4-BE49-F238E27FC236}">
              <a16:creationId xmlns:a16="http://schemas.microsoft.com/office/drawing/2014/main" id="{1FAA872A-C6B9-4D80-A26A-B2C614800243}"/>
            </a:ext>
          </a:extLst>
        </xdr:cNvPr>
        <xdr:cNvSpPr/>
      </xdr:nvSpPr>
      <xdr:spPr>
        <a:xfrm>
          <a:off x="13462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146309</xdr:rowOff>
    </xdr:from>
    <xdr:ext cx="762000" cy="259045"/>
    <xdr:sp macro="" textlink="">
      <xdr:nvSpPr>
        <xdr:cNvPr id="473" name="テキスト ボックス 472">
          <a:extLst>
            <a:ext uri="{FF2B5EF4-FFF2-40B4-BE49-F238E27FC236}">
              <a16:creationId xmlns:a16="http://schemas.microsoft.com/office/drawing/2014/main" id="{81290A6B-B3D4-468C-A290-B4D8A911DCAA}"/>
            </a:ext>
          </a:extLst>
        </xdr:cNvPr>
        <xdr:cNvSpPr txBox="1"/>
      </xdr:nvSpPr>
      <xdr:spPr>
        <a:xfrm>
          <a:off x="13131800" y="32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31,695
31,425
21.09
14,427,228
13,499,166
911,475
7,640,324
12,592,955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勤務の抑制や業務効率化の取り組みを図っているが、類団平均をやや上回る状況が続いている。一部の窓口業務を業務委託するなど人件費の縮減を図っているが、今後はごみ収集等にも業務委託を拡大することでさらに効率化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年度より個別事業ごとに積算し集計していく「積み上げ方式」を採用し、コスト削減に努めているが、前年度と比較して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ポイント増となっている。しかしながら、類似団体と比較すると低水準を維持しているため、引き続き適正な支出に努める。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04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16</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004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016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29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分母である経常的な収入とされている臨時財政対策債の減及び分子となる扶助費（の一般財源等経費分）そのものが前年度と比較して約</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千円の増となっていること等から、前年度に比べ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今後も少子高齢化等の社会情勢を鑑み、社会保障制度の拡充など、扶助費に係る経費は増加していくと見込まれる中、適正な支出に努める必要がある。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268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56</xdr:row>
      <xdr:rowOff>1815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23585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ポイントの増加となっており、繰出金（令和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966,649</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942,334</a:t>
          </a:r>
          <a:r>
            <a:rPr kumimoji="1" lang="ja-JP" altLang="en-US" sz="1300">
              <a:latin typeface="ＭＳ Ｐゴシック" panose="020B0600070205080204" pitchFamily="50" charset="-128"/>
              <a:ea typeface="ＭＳ Ｐゴシック" panose="020B0600070205080204" pitchFamily="50" charset="-128"/>
            </a:rPr>
            <a:t>千円）の増によるものである。主な要因としては国民健康保険特別会計繰出金（令和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92,804</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81,575</a:t>
          </a:r>
          <a:r>
            <a:rPr kumimoji="1" lang="ja-JP" altLang="en-US" sz="1300">
              <a:latin typeface="ＭＳ Ｐゴシック" panose="020B0600070205080204" pitchFamily="50" charset="-128"/>
              <a:ea typeface="ＭＳ Ｐゴシック" panose="020B0600070205080204" pitchFamily="50" charset="-128"/>
            </a:rPr>
            <a:t>千円）や後期高齢者医療特別会計における療養給付費負担金（令和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365,597</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348,229</a:t>
          </a:r>
          <a:r>
            <a:rPr kumimoji="1" lang="ja-JP" altLang="en-US" sz="1300">
              <a:latin typeface="ＭＳ Ｐゴシック" panose="020B0600070205080204" pitchFamily="50" charset="-128"/>
              <a:ea typeface="ＭＳ Ｐゴシック" panose="020B0600070205080204" pitchFamily="50" charset="-128"/>
            </a:rPr>
            <a:t>千円）の増等が考えられる。</a:t>
          </a:r>
        </a:p>
        <a:p>
          <a:r>
            <a:rPr kumimoji="1" lang="ja-JP" altLang="en-US" sz="1300">
              <a:latin typeface="ＭＳ Ｐゴシック" panose="020B0600070205080204" pitchFamily="50" charset="-128"/>
              <a:ea typeface="ＭＳ Ｐゴシック" panose="020B0600070205080204" pitchFamily="50" charset="-128"/>
            </a:rPr>
            <a:t>　繰出金等の抑制に取り組み、負担額を減らしていくように努める。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前年度と同水準となっている。臨時財政対策債の減に対し、補助費等</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（の一般財源等経費分）そのものも同水準の減となっていたことによる。</a:t>
          </a:r>
        </a:p>
        <a:p>
          <a:r>
            <a:rPr kumimoji="1" lang="ja-JP" altLang="en-US" sz="1300">
              <a:latin typeface="ＭＳ Ｐゴシック" panose="020B0600070205080204" pitchFamily="50" charset="-128"/>
              <a:ea typeface="ＭＳ Ｐゴシック" panose="020B0600070205080204" pitchFamily="50" charset="-128"/>
            </a:rPr>
            <a:t>　今後も団体等に対する補助金や協議会等の負担金について、事業効果や目的、団体の状況等を精査し、内容の見直しや終期の設定、補助金の統合及び廃止・縮減に努める。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643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64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19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ポイント増となっており、これは道路整備、内水対策等の実施のため令和元年度及び令和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年度より開始された（平成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年度借入分：</a:t>
          </a:r>
          <a:r>
            <a:rPr kumimoji="1" lang="en-US" altLang="ja-JP" sz="1200">
              <a:latin typeface="ＭＳ Ｐゴシック" panose="020B0600070205080204" pitchFamily="50" charset="-128"/>
              <a:ea typeface="ＭＳ Ｐゴシック" panose="020B0600070205080204" pitchFamily="50" charset="-128"/>
            </a:rPr>
            <a:t>37,864</a:t>
          </a:r>
          <a:r>
            <a:rPr kumimoji="1" lang="ja-JP" altLang="en-US" sz="1200">
              <a:latin typeface="ＭＳ Ｐゴシック" panose="020B0600070205080204" pitchFamily="50" charset="-128"/>
              <a:ea typeface="ＭＳ Ｐゴシック" panose="020B0600070205080204" pitchFamily="50" charset="-128"/>
            </a:rPr>
            <a:t>千円、令和元年度借入分、元金：</a:t>
          </a:r>
          <a:r>
            <a:rPr kumimoji="1" lang="en-US" altLang="ja-JP" sz="1200">
              <a:latin typeface="ＭＳ Ｐゴシック" panose="020B0600070205080204" pitchFamily="50" charset="-128"/>
              <a:ea typeface="ＭＳ Ｐゴシック" panose="020B0600070205080204" pitchFamily="50" charset="-128"/>
            </a:rPr>
            <a:t>23,609</a:t>
          </a:r>
          <a:r>
            <a:rPr kumimoji="1" lang="ja-JP" altLang="en-US" sz="1200">
              <a:latin typeface="ＭＳ Ｐゴシック" panose="020B0600070205080204" pitchFamily="50" charset="-128"/>
              <a:ea typeface="ＭＳ Ｐゴシック" panose="020B0600070205080204" pitchFamily="50" charset="-128"/>
            </a:rPr>
            <a:t>千円、令和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年度借入分、元金：</a:t>
          </a:r>
          <a:r>
            <a:rPr kumimoji="1" lang="en-US" altLang="ja-JP" sz="1200">
              <a:latin typeface="ＭＳ Ｐゴシック" panose="020B0600070205080204" pitchFamily="50" charset="-128"/>
              <a:ea typeface="ＭＳ Ｐゴシック" panose="020B0600070205080204" pitchFamily="50" charset="-128"/>
            </a:rPr>
            <a:t>28,998</a:t>
          </a:r>
          <a:r>
            <a:rPr kumimoji="1" lang="ja-JP" altLang="en-US" sz="1200">
              <a:latin typeface="ＭＳ Ｐゴシック" panose="020B0600070205080204" pitchFamily="50" charset="-128"/>
              <a:ea typeface="ＭＳ Ｐゴシック" panose="020B0600070205080204" pitchFamily="50" charset="-128"/>
            </a:rPr>
            <a:t>千円）こと等による。</a:t>
          </a:r>
        </a:p>
        <a:p>
          <a:r>
            <a:rPr kumimoji="1" lang="ja-JP" altLang="en-US" sz="1200">
              <a:latin typeface="ＭＳ Ｐゴシック" panose="020B0600070205080204" pitchFamily="50" charset="-128"/>
              <a:ea typeface="ＭＳ Ｐゴシック" panose="020B0600070205080204" pitchFamily="50" charset="-128"/>
            </a:rPr>
            <a:t>　今後も公債費は令和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年度頃まで高止まりで推移していくと考えられており、比率の上昇を抑えるため、計画的な地方債の新規発行に努める。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99568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132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40132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40132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ポイント上昇しているおり、類似団体の平均も下回っていることから、今後もより一層の特定財源の確保や経費の削減に努め、財政の健全化を図っていく。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581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80</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818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165100</xdr:rowOff>
    </xdr:from>
    <xdr:to>
      <xdr:col>73</xdr:col>
      <xdr:colOff>180975</xdr:colOff>
      <xdr:row>80</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09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5167</xdr:rowOff>
    </xdr:from>
    <xdr:to>
      <xdr:col>29</xdr:col>
      <xdr:colOff>127000</xdr:colOff>
      <xdr:row>17</xdr:row>
      <xdr:rowOff>6408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7442"/>
          <a:ext cx="647700" cy="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6408</xdr:rowOff>
    </xdr:from>
    <xdr:to>
      <xdr:col>26</xdr:col>
      <xdr:colOff>50800</xdr:colOff>
      <xdr:row>17</xdr:row>
      <xdr:rowOff>38951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8683"/>
          <a:ext cx="6985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38951</xdr:rowOff>
    </xdr:from>
    <xdr:to>
      <xdr:col>22</xdr:col>
      <xdr:colOff>114300</xdr:colOff>
      <xdr:row>17</xdr:row>
      <xdr:rowOff>89618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1226"/>
          <a:ext cx="698500" cy="50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84361</xdr:rowOff>
    </xdr:from>
    <xdr:to>
      <xdr:col>18</xdr:col>
      <xdr:colOff>177800</xdr:colOff>
      <xdr:row>17</xdr:row>
      <xdr:rowOff>89618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663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125817</xdr:rowOff>
    </xdr:from>
    <xdr:to>
      <xdr:col>29</xdr:col>
      <xdr:colOff>177800</xdr:colOff>
      <xdr:row>17</xdr:row>
      <xdr:rowOff>55967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142344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127058</xdr:rowOff>
    </xdr:from>
    <xdr:to>
      <xdr:col>26</xdr:col>
      <xdr:colOff>101600</xdr:colOff>
      <xdr:row>17</xdr:row>
      <xdr:rowOff>57208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67385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6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159601</xdr:rowOff>
    </xdr:from>
    <xdr:to>
      <xdr:col>22</xdr:col>
      <xdr:colOff>165100</xdr:colOff>
      <xdr:row>17</xdr:row>
      <xdr:rowOff>89751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99928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38818</xdr:rowOff>
    </xdr:from>
    <xdr:to>
      <xdr:col>19</xdr:col>
      <xdr:colOff>38100</xdr:colOff>
      <xdr:row>17</xdr:row>
      <xdr:rowOff>140418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150595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33561</xdr:rowOff>
    </xdr:from>
    <xdr:to>
      <xdr:col>15</xdr:col>
      <xdr:colOff>101600</xdr:colOff>
      <xdr:row>17</xdr:row>
      <xdr:rowOff>135161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145338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69107</xdr:rowOff>
    </xdr:from>
    <xdr:to>
      <xdr:col>29</xdr:col>
      <xdr:colOff>127000</xdr:colOff>
      <xdr:row>35</xdr:row>
      <xdr:rowOff>95224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9457"/>
          <a:ext cx="647700" cy="2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95224</xdr:rowOff>
    </xdr:from>
    <xdr:to>
      <xdr:col>26</xdr:col>
      <xdr:colOff>50800</xdr:colOff>
      <xdr:row>35</xdr:row>
      <xdr:rowOff>163519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5574"/>
          <a:ext cx="698500" cy="6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163519</xdr:rowOff>
    </xdr:from>
    <xdr:to>
      <xdr:col>22</xdr:col>
      <xdr:colOff>114300</xdr:colOff>
      <xdr:row>35</xdr:row>
      <xdr:rowOff>195218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73869"/>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195218</xdr:rowOff>
    </xdr:from>
    <xdr:to>
      <xdr:col>18</xdr:col>
      <xdr:colOff>177800</xdr:colOff>
      <xdr:row>35</xdr:row>
      <xdr:rowOff>272314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05568"/>
          <a:ext cx="698500" cy="7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18307</xdr:rowOff>
    </xdr:from>
    <xdr:to>
      <xdr:col>29</xdr:col>
      <xdr:colOff>177800</xdr:colOff>
      <xdr:row>35</xdr:row>
      <xdr:rowOff>119907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206284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44424</xdr:rowOff>
    </xdr:from>
    <xdr:to>
      <xdr:col>26</xdr:col>
      <xdr:colOff>101600</xdr:colOff>
      <xdr:row>35</xdr:row>
      <xdr:rowOff>146024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156201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112719</xdr:rowOff>
    </xdr:from>
    <xdr:to>
      <xdr:col>22</xdr:col>
      <xdr:colOff>165100</xdr:colOff>
      <xdr:row>35</xdr:row>
      <xdr:rowOff>214319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224496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144418</xdr:rowOff>
    </xdr:from>
    <xdr:to>
      <xdr:col>19</xdr:col>
      <xdr:colOff>38100</xdr:colOff>
      <xdr:row>35</xdr:row>
      <xdr:rowOff>246018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256195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2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221514</xdr:rowOff>
    </xdr:from>
    <xdr:to>
      <xdr:col>15</xdr:col>
      <xdr:colOff>101600</xdr:colOff>
      <xdr:row>35</xdr:row>
      <xdr:rowOff>323114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333291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31,695
31,425
21.09
14,427,228
13,499,166
911,475
7,640,324
12,592,955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9951</xdr:rowOff>
    </xdr:from>
    <xdr:to>
      <xdr:col>24</xdr:col>
      <xdr:colOff>63500</xdr:colOff>
      <xdr:row>36</xdr:row>
      <xdr:rowOff>17380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215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9951</xdr:rowOff>
    </xdr:from>
    <xdr:to>
      <xdr:col>19</xdr:col>
      <xdr:colOff>177800</xdr:colOff>
      <xdr:row>36</xdr:row>
      <xdr:rowOff>32410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2151"/>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32410</xdr:rowOff>
    </xdr:from>
    <xdr:to>
      <xdr:col>15</xdr:col>
      <xdr:colOff>50800</xdr:colOff>
      <xdr:row>37</xdr:row>
      <xdr:rowOff>41516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4610"/>
          <a:ext cx="889000" cy="18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35420</xdr:rowOff>
    </xdr:from>
    <xdr:to>
      <xdr:col>10</xdr:col>
      <xdr:colOff>114300</xdr:colOff>
      <xdr:row>37</xdr:row>
      <xdr:rowOff>41516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90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138030</xdr:rowOff>
    </xdr:from>
    <xdr:to>
      <xdr:col>24</xdr:col>
      <xdr:colOff>114300</xdr:colOff>
      <xdr:row>36</xdr:row>
      <xdr:rowOff>68180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160907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130601</xdr:rowOff>
    </xdr:from>
    <xdr:to>
      <xdr:col>20</xdr:col>
      <xdr:colOff>38100</xdr:colOff>
      <xdr:row>36</xdr:row>
      <xdr:rowOff>60751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153060</xdr:rowOff>
    </xdr:from>
    <xdr:to>
      <xdr:col>15</xdr:col>
      <xdr:colOff>101600</xdr:colOff>
      <xdr:row>36</xdr:row>
      <xdr:rowOff>83210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99737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162166</xdr:rowOff>
    </xdr:from>
    <xdr:to>
      <xdr:col>10</xdr:col>
      <xdr:colOff>165100</xdr:colOff>
      <xdr:row>37</xdr:row>
      <xdr:rowOff>92316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108843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156070</xdr:rowOff>
    </xdr:from>
    <xdr:to>
      <xdr:col>6</xdr:col>
      <xdr:colOff>38100</xdr:colOff>
      <xdr:row>37</xdr:row>
      <xdr:rowOff>86220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102747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78146</xdr:rowOff>
    </xdr:from>
    <xdr:to>
      <xdr:col>24</xdr:col>
      <xdr:colOff>63500</xdr:colOff>
      <xdr:row>58</xdr:row>
      <xdr:rowOff>97988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22246"/>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97988</xdr:rowOff>
    </xdr:from>
    <xdr:to>
      <xdr:col>19</xdr:col>
      <xdr:colOff>177800</xdr:colOff>
      <xdr:row>58</xdr:row>
      <xdr:rowOff>111041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2088"/>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111041</xdr:rowOff>
    </xdr:from>
    <xdr:to>
      <xdr:col>15</xdr:col>
      <xdr:colOff>50800</xdr:colOff>
      <xdr:row>58</xdr:row>
      <xdr:rowOff>167018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5141"/>
          <a:ext cx="889000" cy="5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167018</xdr:rowOff>
    </xdr:from>
    <xdr:to>
      <xdr:col>10</xdr:col>
      <xdr:colOff>114300</xdr:colOff>
      <xdr:row>59</xdr:row>
      <xdr:rowOff>32090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1118"/>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27346</xdr:rowOff>
    </xdr:from>
    <xdr:to>
      <xdr:col>24</xdr:col>
      <xdr:colOff>114300</xdr:colOff>
      <xdr:row>58</xdr:row>
      <xdr:rowOff>128946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47188</xdr:rowOff>
    </xdr:from>
    <xdr:to>
      <xdr:col>20</xdr:col>
      <xdr:colOff>38100</xdr:colOff>
      <xdr:row>58</xdr:row>
      <xdr:rowOff>148788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139915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60241</xdr:rowOff>
    </xdr:from>
    <xdr:to>
      <xdr:col>15</xdr:col>
      <xdr:colOff>101600</xdr:colOff>
      <xdr:row>58</xdr:row>
      <xdr:rowOff>161841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116218</xdr:rowOff>
    </xdr:from>
    <xdr:to>
      <xdr:col>10</xdr:col>
      <xdr:colOff>165100</xdr:colOff>
      <xdr:row>59</xdr:row>
      <xdr:rowOff>46368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37495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152740</xdr:rowOff>
    </xdr:from>
    <xdr:to>
      <xdr:col>6</xdr:col>
      <xdr:colOff>38100</xdr:colOff>
      <xdr:row>59</xdr:row>
      <xdr:rowOff>82890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74017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79121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1843"/>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67599</xdr:rowOff>
    </xdr:from>
    <xdr:to>
      <xdr:col>19</xdr:col>
      <xdr:colOff>177800</xdr:colOff>
      <xdr:row>78</xdr:row>
      <xdr:rowOff>79121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069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63942</xdr:rowOff>
    </xdr:from>
    <xdr:to>
      <xdr:col>15</xdr:col>
      <xdr:colOff>50800</xdr:colOff>
      <xdr:row>78</xdr:row>
      <xdr:rowOff>67599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70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63942</xdr:rowOff>
    </xdr:from>
    <xdr:to>
      <xdr:col>10</xdr:col>
      <xdr:colOff>114300</xdr:colOff>
      <xdr:row>78</xdr:row>
      <xdr:rowOff>70205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7042"/>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17943</xdr:rowOff>
    </xdr:from>
    <xdr:to>
      <xdr:col>24</xdr:col>
      <xdr:colOff>114300</xdr:colOff>
      <xdr:row>78</xdr:row>
      <xdr:rowOff>119543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28321</xdr:rowOff>
    </xdr:from>
    <xdr:to>
      <xdr:col>20</xdr:col>
      <xdr:colOff>38100</xdr:colOff>
      <xdr:row>78</xdr:row>
      <xdr:rowOff>129921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121048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16799</xdr:rowOff>
    </xdr:from>
    <xdr:to>
      <xdr:col>15</xdr:col>
      <xdr:colOff>101600</xdr:colOff>
      <xdr:row>78</xdr:row>
      <xdr:rowOff>118399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109526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13142</xdr:rowOff>
    </xdr:from>
    <xdr:to>
      <xdr:col>10</xdr:col>
      <xdr:colOff>165100</xdr:colOff>
      <xdr:row>78</xdr:row>
      <xdr:rowOff>114742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105869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19405</xdr:rowOff>
    </xdr:from>
    <xdr:to>
      <xdr:col>6</xdr:col>
      <xdr:colOff>38100</xdr:colOff>
      <xdr:row>78</xdr:row>
      <xdr:rowOff>121005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112132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74549</xdr:rowOff>
    </xdr:from>
    <xdr:to>
      <xdr:col>24</xdr:col>
      <xdr:colOff>63500</xdr:colOff>
      <xdr:row>96</xdr:row>
      <xdr:rowOff>82125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62299"/>
          <a:ext cx="838200" cy="1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74549</xdr:rowOff>
    </xdr:from>
    <xdr:to>
      <xdr:col>19</xdr:col>
      <xdr:colOff>177800</xdr:colOff>
      <xdr:row>97</xdr:row>
      <xdr:rowOff>24312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2299"/>
          <a:ext cx="889000" cy="29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18281</xdr:rowOff>
    </xdr:from>
    <xdr:to>
      <xdr:col>15</xdr:col>
      <xdr:colOff>50800</xdr:colOff>
      <xdr:row>97</xdr:row>
      <xdr:rowOff>24312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48931"/>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18281</xdr:rowOff>
    </xdr:from>
    <xdr:to>
      <xdr:col>10</xdr:col>
      <xdr:colOff>114300</xdr:colOff>
      <xdr:row>97</xdr:row>
      <xdr:rowOff>73090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8931"/>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31325</xdr:rowOff>
    </xdr:from>
    <xdr:to>
      <xdr:col>24</xdr:col>
      <xdr:colOff>114300</xdr:colOff>
      <xdr:row>96</xdr:row>
      <xdr:rowOff>132925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9752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23749</xdr:rowOff>
    </xdr:from>
    <xdr:to>
      <xdr:col>20</xdr:col>
      <xdr:colOff>38100</xdr:colOff>
      <xdr:row>95</xdr:row>
      <xdr:rowOff>125349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144962</xdr:rowOff>
    </xdr:from>
    <xdr:to>
      <xdr:col>15</xdr:col>
      <xdr:colOff>101600</xdr:colOff>
      <xdr:row>97</xdr:row>
      <xdr:rowOff>75112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66239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138931</xdr:rowOff>
    </xdr:from>
    <xdr:to>
      <xdr:col>10</xdr:col>
      <xdr:colOff>165100</xdr:colOff>
      <xdr:row>97</xdr:row>
      <xdr:rowOff>69081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60208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22290</xdr:rowOff>
    </xdr:from>
    <xdr:to>
      <xdr:col>6</xdr:col>
      <xdr:colOff>38100</xdr:colOff>
      <xdr:row>97</xdr:row>
      <xdr:rowOff>123890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115017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58427</xdr:rowOff>
    </xdr:from>
    <xdr:to>
      <xdr:col>55</xdr:col>
      <xdr:colOff>0</xdr:colOff>
      <xdr:row>37</xdr:row>
      <xdr:rowOff>98977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02077"/>
          <a:ext cx="838200" cy="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170997</xdr:rowOff>
    </xdr:from>
    <xdr:to>
      <xdr:col>50</xdr:col>
      <xdr:colOff>114300</xdr:colOff>
      <xdr:row>37</xdr:row>
      <xdr:rowOff>98977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14497"/>
          <a:ext cx="889000" cy="1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170997</xdr:rowOff>
    </xdr:from>
    <xdr:to>
      <xdr:col>45</xdr:col>
      <xdr:colOff>177800</xdr:colOff>
      <xdr:row>37</xdr:row>
      <xdr:rowOff>155365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14497"/>
          <a:ext cx="889000" cy="118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103146</xdr:rowOff>
    </xdr:from>
    <xdr:to>
      <xdr:col>41</xdr:col>
      <xdr:colOff>50800</xdr:colOff>
      <xdr:row>37</xdr:row>
      <xdr:rowOff>155365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46796"/>
          <a:ext cx="8890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7627</xdr:rowOff>
    </xdr:from>
    <xdr:to>
      <xdr:col>55</xdr:col>
      <xdr:colOff>50800</xdr:colOff>
      <xdr:row>37</xdr:row>
      <xdr:rowOff>109227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30504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48177</xdr:rowOff>
    </xdr:from>
    <xdr:to>
      <xdr:col>50</xdr:col>
      <xdr:colOff>165100</xdr:colOff>
      <xdr:row>37</xdr:row>
      <xdr:rowOff>149777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166304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120197</xdr:rowOff>
    </xdr:from>
    <xdr:to>
      <xdr:col>46</xdr:col>
      <xdr:colOff>38100</xdr:colOff>
      <xdr:row>31</xdr:row>
      <xdr:rowOff>50347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66874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3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104565</xdr:rowOff>
    </xdr:from>
    <xdr:to>
      <xdr:col>41</xdr:col>
      <xdr:colOff>101600</xdr:colOff>
      <xdr:row>38</xdr:row>
      <xdr:rowOff>34714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48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51242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52346</xdr:rowOff>
    </xdr:from>
    <xdr:to>
      <xdr:col>36</xdr:col>
      <xdr:colOff>165100</xdr:colOff>
      <xdr:row>37</xdr:row>
      <xdr:rowOff>153946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170473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144988</xdr:rowOff>
    </xdr:from>
    <xdr:to>
      <xdr:col>55</xdr:col>
      <xdr:colOff>0</xdr:colOff>
      <xdr:row>57</xdr:row>
      <xdr:rowOff>31283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46188"/>
          <a:ext cx="8382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134518</xdr:rowOff>
    </xdr:from>
    <xdr:to>
      <xdr:col>50</xdr:col>
      <xdr:colOff>114300</xdr:colOff>
      <xdr:row>56</xdr:row>
      <xdr:rowOff>144988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3571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102728</xdr:rowOff>
    </xdr:from>
    <xdr:to>
      <xdr:col>45</xdr:col>
      <xdr:colOff>177800</xdr:colOff>
      <xdr:row>56</xdr:row>
      <xdr:rowOff>134518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03928"/>
          <a:ext cx="8890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102728</xdr:rowOff>
    </xdr:from>
    <xdr:to>
      <xdr:col>41</xdr:col>
      <xdr:colOff>50800</xdr:colOff>
      <xdr:row>57</xdr:row>
      <xdr:rowOff>102118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03928"/>
          <a:ext cx="889000" cy="1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151933</xdr:rowOff>
    </xdr:from>
    <xdr:to>
      <xdr:col>55</xdr:col>
      <xdr:colOff>50800</xdr:colOff>
      <xdr:row>57</xdr:row>
      <xdr:rowOff>82083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3360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94188</xdr:rowOff>
    </xdr:from>
    <xdr:to>
      <xdr:col>50</xdr:col>
      <xdr:colOff>165100</xdr:colOff>
      <xdr:row>57</xdr:row>
      <xdr:rowOff>24338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40865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83718</xdr:rowOff>
    </xdr:from>
    <xdr:to>
      <xdr:col>46</xdr:col>
      <xdr:colOff>38100</xdr:colOff>
      <xdr:row>57</xdr:row>
      <xdr:rowOff>13868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30395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51928</xdr:rowOff>
    </xdr:from>
    <xdr:to>
      <xdr:col>41</xdr:col>
      <xdr:colOff>101600</xdr:colOff>
      <xdr:row>56</xdr:row>
      <xdr:rowOff>153528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170055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51318</xdr:rowOff>
    </xdr:from>
    <xdr:to>
      <xdr:col>36</xdr:col>
      <xdr:colOff>165100</xdr:colOff>
      <xdr:row>57</xdr:row>
      <xdr:rowOff>152918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144045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19686</xdr:rowOff>
    </xdr:from>
    <xdr:to>
      <xdr:col>55</xdr:col>
      <xdr:colOff>0</xdr:colOff>
      <xdr:row>79</xdr:row>
      <xdr:rowOff>29857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4236"/>
          <a:ext cx="8382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158178</xdr:rowOff>
    </xdr:from>
    <xdr:to>
      <xdr:col>50</xdr:col>
      <xdr:colOff>114300</xdr:colOff>
      <xdr:row>79</xdr:row>
      <xdr:rowOff>19686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31278"/>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78797</xdr:rowOff>
    </xdr:from>
    <xdr:to>
      <xdr:col>45</xdr:col>
      <xdr:colOff>177800</xdr:colOff>
      <xdr:row>78</xdr:row>
      <xdr:rowOff>158178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80447"/>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78797</xdr:rowOff>
    </xdr:from>
    <xdr:to>
      <xdr:col>41</xdr:col>
      <xdr:colOff>50800</xdr:colOff>
      <xdr:row>78</xdr:row>
      <xdr:rowOff>44889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80447"/>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150507</xdr:rowOff>
    </xdr:from>
    <xdr:to>
      <xdr:col>55</xdr:col>
      <xdr:colOff>50800</xdr:colOff>
      <xdr:row>79</xdr:row>
      <xdr:rowOff>80657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65434</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140336</xdr:rowOff>
    </xdr:from>
    <xdr:to>
      <xdr:col>50</xdr:col>
      <xdr:colOff>165100</xdr:colOff>
      <xdr:row>79</xdr:row>
      <xdr:rowOff>70486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107378</xdr:rowOff>
    </xdr:from>
    <xdr:to>
      <xdr:col>46</xdr:col>
      <xdr:colOff>38100</xdr:colOff>
      <xdr:row>79</xdr:row>
      <xdr:rowOff>37528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28655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27997</xdr:rowOff>
    </xdr:from>
    <xdr:to>
      <xdr:col>41</xdr:col>
      <xdr:colOff>101600</xdr:colOff>
      <xdr:row>77</xdr:row>
      <xdr:rowOff>129597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146124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165539</xdr:rowOff>
    </xdr:from>
    <xdr:to>
      <xdr:col>36</xdr:col>
      <xdr:colOff>165100</xdr:colOff>
      <xdr:row>78</xdr:row>
      <xdr:rowOff>95689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86816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47216</xdr:rowOff>
    </xdr:from>
    <xdr:to>
      <xdr:col>55</xdr:col>
      <xdr:colOff>0</xdr:colOff>
      <xdr:row>97</xdr:row>
      <xdr:rowOff>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06416"/>
          <a:ext cx="838200" cy="1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11047</xdr:rowOff>
    </xdr:from>
    <xdr:to>
      <xdr:col>50</xdr:col>
      <xdr:colOff>114300</xdr:colOff>
      <xdr:row>96</xdr:row>
      <xdr:rowOff>47216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298797"/>
          <a:ext cx="889000" cy="2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11047</xdr:rowOff>
    </xdr:from>
    <xdr:to>
      <xdr:col>45</xdr:col>
      <xdr:colOff>177800</xdr:colOff>
      <xdr:row>96</xdr:row>
      <xdr:rowOff>43312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98797"/>
          <a:ext cx="889000" cy="20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43312</xdr:rowOff>
    </xdr:from>
    <xdr:to>
      <xdr:col>41</xdr:col>
      <xdr:colOff>50800</xdr:colOff>
      <xdr:row>97</xdr:row>
      <xdr:rowOff>68883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02512"/>
          <a:ext cx="889000" cy="1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120724</xdr:rowOff>
    </xdr:from>
    <xdr:to>
      <xdr:col>55</xdr:col>
      <xdr:colOff>50800</xdr:colOff>
      <xdr:row>97</xdr:row>
      <xdr:rowOff>50874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143601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167866</xdr:rowOff>
    </xdr:from>
    <xdr:to>
      <xdr:col>50</xdr:col>
      <xdr:colOff>165100</xdr:colOff>
      <xdr:row>96</xdr:row>
      <xdr:rowOff>98016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114543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131697</xdr:rowOff>
    </xdr:from>
    <xdr:to>
      <xdr:col>46</xdr:col>
      <xdr:colOff>38100</xdr:colOff>
      <xdr:row>95</xdr:row>
      <xdr:rowOff>61847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78374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163962</xdr:rowOff>
    </xdr:from>
    <xdr:to>
      <xdr:col>41</xdr:col>
      <xdr:colOff>101600</xdr:colOff>
      <xdr:row>96</xdr:row>
      <xdr:rowOff>94112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110639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2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18083</xdr:rowOff>
    </xdr:from>
    <xdr:to>
      <xdr:col>36</xdr:col>
      <xdr:colOff>165100</xdr:colOff>
      <xdr:row>97</xdr:row>
      <xdr:rowOff>119683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110810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4990</xdr:rowOff>
    </xdr:from>
    <xdr:to>
      <xdr:col>85</xdr:col>
      <xdr:colOff>127000</xdr:colOff>
      <xdr:row>75</xdr:row>
      <xdr:rowOff>34266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63740"/>
          <a:ext cx="8382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34266</xdr:rowOff>
    </xdr:from>
    <xdr:to>
      <xdr:col>81</xdr:col>
      <xdr:colOff>50800</xdr:colOff>
      <xdr:row>75</xdr:row>
      <xdr:rowOff>102699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93016"/>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102699</xdr:rowOff>
    </xdr:from>
    <xdr:to>
      <xdr:col>76</xdr:col>
      <xdr:colOff>114300</xdr:colOff>
      <xdr:row>75</xdr:row>
      <xdr:rowOff>121641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61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121641</xdr:rowOff>
    </xdr:from>
    <xdr:to>
      <xdr:col>71</xdr:col>
      <xdr:colOff>177800</xdr:colOff>
      <xdr:row>75</xdr:row>
      <xdr:rowOff>168095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80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125640</xdr:rowOff>
    </xdr:from>
    <xdr:to>
      <xdr:col>85</xdr:col>
      <xdr:colOff>177800</xdr:colOff>
      <xdr:row>75</xdr:row>
      <xdr:rowOff>55790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148517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154916</xdr:rowOff>
    </xdr:from>
    <xdr:to>
      <xdr:col>81</xdr:col>
      <xdr:colOff>101600</xdr:colOff>
      <xdr:row>75</xdr:row>
      <xdr:rowOff>85066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101593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6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51899</xdr:rowOff>
    </xdr:from>
    <xdr:to>
      <xdr:col>76</xdr:col>
      <xdr:colOff>165100</xdr:colOff>
      <xdr:row>75</xdr:row>
      <xdr:rowOff>153499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170026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70841</xdr:rowOff>
    </xdr:from>
    <xdr:to>
      <xdr:col>72</xdr:col>
      <xdr:colOff>38100</xdr:colOff>
      <xdr:row>76</xdr:row>
      <xdr:rowOff>991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17518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117295</xdr:rowOff>
    </xdr:from>
    <xdr:to>
      <xdr:col>67</xdr:col>
      <xdr:colOff>101600</xdr:colOff>
      <xdr:row>76</xdr:row>
      <xdr:rowOff>47445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63972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84644</xdr:rowOff>
    </xdr:from>
    <xdr:to>
      <xdr:col>85</xdr:col>
      <xdr:colOff>127000</xdr:colOff>
      <xdr:row>98</xdr:row>
      <xdr:rowOff>97893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86744"/>
          <a:ext cx="8382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84644</xdr:rowOff>
    </xdr:from>
    <xdr:to>
      <xdr:col>81</xdr:col>
      <xdr:colOff>50800</xdr:colOff>
      <xdr:row>98</xdr:row>
      <xdr:rowOff>129006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86744"/>
          <a:ext cx="889000" cy="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129006</xdr:rowOff>
    </xdr:from>
    <xdr:to>
      <xdr:col>76</xdr:col>
      <xdr:colOff>114300</xdr:colOff>
      <xdr:row>98</xdr:row>
      <xdr:rowOff>133006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110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103485</xdr:rowOff>
    </xdr:from>
    <xdr:to>
      <xdr:col>71</xdr:col>
      <xdr:colOff>177800</xdr:colOff>
      <xdr:row>98</xdr:row>
      <xdr:rowOff>133006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05585"/>
          <a:ext cx="889000" cy="2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47093</xdr:rowOff>
    </xdr:from>
    <xdr:to>
      <xdr:col>85</xdr:col>
      <xdr:colOff>177800</xdr:colOff>
      <xdr:row>98</xdr:row>
      <xdr:rowOff>148693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133470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6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33844</xdr:rowOff>
    </xdr:from>
    <xdr:to>
      <xdr:col>81</xdr:col>
      <xdr:colOff>101600</xdr:colOff>
      <xdr:row>98</xdr:row>
      <xdr:rowOff>135444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126571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78206</xdr:rowOff>
    </xdr:from>
    <xdr:to>
      <xdr:col>76</xdr:col>
      <xdr:colOff>165100</xdr:colOff>
      <xdr:row>99</xdr:row>
      <xdr:rowOff>8356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170933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7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82206</xdr:rowOff>
    </xdr:from>
    <xdr:to>
      <xdr:col>72</xdr:col>
      <xdr:colOff>38100</xdr:colOff>
      <xdr:row>99</xdr:row>
      <xdr:rowOff>12356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3483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52685</xdr:rowOff>
    </xdr:from>
    <xdr:to>
      <xdr:col>67</xdr:col>
      <xdr:colOff>101600</xdr:colOff>
      <xdr:row>98</xdr:row>
      <xdr:rowOff>154285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145412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52284</xdr:rowOff>
    </xdr:from>
    <xdr:to>
      <xdr:col>116</xdr:col>
      <xdr:colOff>63500</xdr:colOff>
      <xdr:row>38</xdr:row>
      <xdr:rowOff>106050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67384"/>
          <a:ext cx="8382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67188</xdr:rowOff>
    </xdr:from>
    <xdr:to>
      <xdr:col>111</xdr:col>
      <xdr:colOff>177800</xdr:colOff>
      <xdr:row>38</xdr:row>
      <xdr:rowOff>106050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822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45608</xdr:rowOff>
    </xdr:from>
    <xdr:to>
      <xdr:col>107</xdr:col>
      <xdr:colOff>50800</xdr:colOff>
      <xdr:row>38</xdr:row>
      <xdr:rowOff>67188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60708"/>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42407</xdr:rowOff>
    </xdr:from>
    <xdr:to>
      <xdr:col>102</xdr:col>
      <xdr:colOff>114300</xdr:colOff>
      <xdr:row>38</xdr:row>
      <xdr:rowOff>45608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575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1484</xdr:rowOff>
    </xdr:from>
    <xdr:to>
      <xdr:col>116</xdr:col>
      <xdr:colOff>114300</xdr:colOff>
      <xdr:row>38</xdr:row>
      <xdr:rowOff>103084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87860</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55250</xdr:rowOff>
    </xdr:from>
    <xdr:to>
      <xdr:col>112</xdr:col>
      <xdr:colOff>38100</xdr:colOff>
      <xdr:row>38</xdr:row>
      <xdr:rowOff>156850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147977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6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16388</xdr:rowOff>
    </xdr:from>
    <xdr:to>
      <xdr:col>107</xdr:col>
      <xdr:colOff>101600</xdr:colOff>
      <xdr:row>38</xdr:row>
      <xdr:rowOff>117988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109115</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2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166258</xdr:rowOff>
    </xdr:from>
    <xdr:to>
      <xdr:col>102</xdr:col>
      <xdr:colOff>165100</xdr:colOff>
      <xdr:row>38</xdr:row>
      <xdr:rowOff>96408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87535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163057</xdr:rowOff>
    </xdr:from>
    <xdr:to>
      <xdr:col>98</xdr:col>
      <xdr:colOff>38100</xdr:colOff>
      <xdr:row>38</xdr:row>
      <xdr:rowOff>93207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84334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5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43307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84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41478</xdr:rowOff>
    </xdr:from>
    <xdr:to>
      <xdr:col>111</xdr:col>
      <xdr:colOff>177800</xdr:colOff>
      <xdr:row>59</xdr:row>
      <xdr:rowOff>42850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70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41478</xdr:rowOff>
    </xdr:from>
    <xdr:to>
      <xdr:col>107</xdr:col>
      <xdr:colOff>50800</xdr:colOff>
      <xdr:row>59</xdr:row>
      <xdr:rowOff>43307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70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41707</xdr:rowOff>
    </xdr:from>
    <xdr:to>
      <xdr:col>102</xdr:col>
      <xdr:colOff>114300</xdr:colOff>
      <xdr:row>59</xdr:row>
      <xdr:rowOff>43307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72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163500</xdr:rowOff>
    </xdr:from>
    <xdr:to>
      <xdr:col>112</xdr:col>
      <xdr:colOff>38100</xdr:colOff>
      <xdr:row>59</xdr:row>
      <xdr:rowOff>93650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84777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162128</xdr:rowOff>
    </xdr:from>
    <xdr:to>
      <xdr:col>107</xdr:col>
      <xdr:colOff>101600</xdr:colOff>
      <xdr:row>59</xdr:row>
      <xdr:rowOff>92278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83405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163957</xdr:rowOff>
    </xdr:from>
    <xdr:to>
      <xdr:col>102</xdr:col>
      <xdr:colOff>165100</xdr:colOff>
      <xdr:row>59</xdr:row>
      <xdr:rowOff>94107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85234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162357</xdr:rowOff>
    </xdr:from>
    <xdr:to>
      <xdr:col>98</xdr:col>
      <xdr:colOff>38100</xdr:colOff>
      <xdr:row>59</xdr:row>
      <xdr:rowOff>92507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83634</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20465</xdr:rowOff>
    </xdr:from>
    <xdr:to>
      <xdr:col>116</xdr:col>
      <xdr:colOff>63500</xdr:colOff>
      <xdr:row>77</xdr:row>
      <xdr:rowOff>61347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22115"/>
          <a:ext cx="8382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61347</xdr:rowOff>
    </xdr:from>
    <xdr:to>
      <xdr:col>111</xdr:col>
      <xdr:colOff>177800</xdr:colOff>
      <xdr:row>77</xdr:row>
      <xdr:rowOff>93542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62997"/>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93542</xdr:rowOff>
    </xdr:from>
    <xdr:to>
      <xdr:col>107</xdr:col>
      <xdr:colOff>50800</xdr:colOff>
      <xdr:row>77</xdr:row>
      <xdr:rowOff>114078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9519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96380</xdr:rowOff>
    </xdr:from>
    <xdr:to>
      <xdr:col>102</xdr:col>
      <xdr:colOff>114300</xdr:colOff>
      <xdr:row>77</xdr:row>
      <xdr:rowOff>114078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98030"/>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141115</xdr:rowOff>
    </xdr:from>
    <xdr:to>
      <xdr:col>116</xdr:col>
      <xdr:colOff>114300</xdr:colOff>
      <xdr:row>77</xdr:row>
      <xdr:rowOff>71265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163992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10547</xdr:rowOff>
    </xdr:from>
    <xdr:to>
      <xdr:col>112</xdr:col>
      <xdr:colOff>38100</xdr:colOff>
      <xdr:row>77</xdr:row>
      <xdr:rowOff>112147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128674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42742</xdr:rowOff>
    </xdr:from>
    <xdr:to>
      <xdr:col>107</xdr:col>
      <xdr:colOff>101600</xdr:colOff>
      <xdr:row>77</xdr:row>
      <xdr:rowOff>144342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135469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63278</xdr:rowOff>
    </xdr:from>
    <xdr:to>
      <xdr:col>102</xdr:col>
      <xdr:colOff>165100</xdr:colOff>
      <xdr:row>77</xdr:row>
      <xdr:rowOff>164878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156005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45580</xdr:rowOff>
    </xdr:from>
    <xdr:to>
      <xdr:col>98</xdr:col>
      <xdr:colOff>38100</xdr:colOff>
      <xdr:row>77</xdr:row>
      <xdr:rowOff>147180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138307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前年度と比較して扶助費が大幅に減少しているのは子育て世帯への臨時特別給付金（令和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455,000</a:t>
          </a:r>
          <a:r>
            <a:rPr kumimoji="1" lang="ja-JP" altLang="en-US" sz="1300">
              <a:latin typeface="ＭＳ Ｐゴシック" panose="020B0600070205080204" pitchFamily="50" charset="-128"/>
              <a:ea typeface="ＭＳ Ｐゴシック" panose="020B0600070205080204" pitchFamily="50" charset="-128"/>
            </a:rPr>
            <a:t>千円）、非課税世帯等に対する臨時特別給付金（令和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169,400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259,100</a:t>
          </a:r>
          <a:r>
            <a:rPr kumimoji="1" lang="ja-JP" altLang="en-US" sz="1300">
              <a:latin typeface="ＭＳ Ｐゴシック" panose="020B0600070205080204" pitchFamily="50" charset="-128"/>
              <a:ea typeface="ＭＳ Ｐゴシック" panose="020B0600070205080204" pitchFamily="50" charset="-128"/>
            </a:rPr>
            <a:t>千円）等があったためである。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補助費等が前年度から増加したのは主に非課税世帯等に対する臨時特別給付金（令和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64,820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千円）、子育て世帯生活支援特別給付金（令和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33,850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千円）の給付を行ったためである。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また人件費が令和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年度より高水準にあるのは日々雇用職員賃金が会計年度任用職員制度の導入により人件費となったこと、奈良県市町村職員共済組合負担金率の上昇や退職手当負担金の増等によるものである。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義務的経費のうち、公債費は上昇傾向にあり、これは道路整備、内水対策等の実施のため令和元年度及び令和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年度より開始された（平成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a:t>
          </a:r>
          <a:r>
            <a:rPr kumimoji="1" lang="en-US" altLang="ja-JP" sz="1300">
              <a:latin typeface="ＭＳ Ｐゴシック" panose="020B0600070205080204" pitchFamily="50" charset="-128"/>
              <a:ea typeface="ＭＳ Ｐゴシック" panose="020B0600070205080204" pitchFamily="50" charset="-128"/>
            </a:rPr>
            <a:t>37,864</a:t>
          </a:r>
          <a:r>
            <a:rPr kumimoji="1" lang="ja-JP" altLang="en-US" sz="1300">
              <a:latin typeface="ＭＳ Ｐゴシック" panose="020B0600070205080204" pitchFamily="50" charset="-128"/>
              <a:ea typeface="ＭＳ Ｐゴシック" panose="020B0600070205080204" pitchFamily="50" charset="-128"/>
            </a:rPr>
            <a:t>千円、令和元年度借入分、元金：</a:t>
          </a:r>
          <a:r>
            <a:rPr kumimoji="1" lang="en-US" altLang="ja-JP" sz="1300">
              <a:latin typeface="ＭＳ Ｐゴシック" panose="020B0600070205080204" pitchFamily="50" charset="-128"/>
              <a:ea typeface="ＭＳ Ｐゴシック" panose="020B0600070205080204" pitchFamily="50" charset="-128"/>
            </a:rPr>
            <a:t>23,609</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年度借入分、元金：</a:t>
          </a:r>
          <a:r>
            <a:rPr kumimoji="1" lang="en-US" altLang="ja-JP" sz="1300">
              <a:latin typeface="ＭＳ Ｐゴシック" panose="020B0600070205080204" pitchFamily="50" charset="-128"/>
              <a:ea typeface="ＭＳ Ｐゴシック" panose="020B0600070205080204" pitchFamily="50" charset="-128"/>
            </a:rPr>
            <a:t>28,998</a:t>
          </a:r>
          <a:r>
            <a:rPr kumimoji="1" lang="ja-JP" altLang="en-US" sz="1300">
              <a:latin typeface="ＭＳ Ｐゴシック" panose="020B0600070205080204" pitchFamily="50" charset="-128"/>
              <a:ea typeface="ＭＳ Ｐゴシック" panose="020B0600070205080204" pitchFamily="50" charset="-128"/>
            </a:rPr>
            <a:t>千円）こと等による。</a:t>
          </a:r>
        </a:p>
        <a:p>
          <a:r>
            <a:rPr kumimoji="1" lang="ja-JP" altLang="en-US" sz="1300">
              <a:latin typeface="ＭＳ Ｐゴシック" panose="020B0600070205080204" pitchFamily="50" charset="-128"/>
              <a:ea typeface="ＭＳ Ｐゴシック" panose="020B0600070205080204" pitchFamily="50" charset="-128"/>
            </a:rPr>
            <a:t>なお公債費は令和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ごろまで高止まりで推移していく見込みである。そのような状況を鑑み、普通建設事業についてより計画的に実行できるよう、公共施設の整備基金を活用するなどの取組を行い、公債費の上昇を抑制し、財政の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31,695
31,425
21.09
14,427,228
13,499,166
911,475
7,640,324
12,592,955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45593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186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162941</xdr:rowOff>
    </xdr:from>
    <xdr:to>
      <xdr:col>19</xdr:col>
      <xdr:colOff>177800</xdr:colOff>
      <xdr:row>35</xdr:row>
      <xdr:rowOff>45593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224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150368</xdr:rowOff>
    </xdr:from>
    <xdr:to>
      <xdr:col>15</xdr:col>
      <xdr:colOff>50800</xdr:colOff>
      <xdr:row>34</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796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109601</xdr:rowOff>
    </xdr:from>
    <xdr:to>
      <xdr:col>10</xdr:col>
      <xdr:colOff>114300</xdr:colOff>
      <xdr:row>34</xdr:row>
      <xdr:rowOff>150368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89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166243</xdr:rowOff>
    </xdr:from>
    <xdr:to>
      <xdr:col>20</xdr:col>
      <xdr:colOff>38100</xdr:colOff>
      <xdr:row>35</xdr:row>
      <xdr:rowOff>96393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112920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112141</xdr:rowOff>
    </xdr:from>
    <xdr:to>
      <xdr:col>15</xdr:col>
      <xdr:colOff>101600</xdr:colOff>
      <xdr:row>35</xdr:row>
      <xdr:rowOff>42291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58818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99568</xdr:rowOff>
    </xdr:from>
    <xdr:to>
      <xdr:col>10</xdr:col>
      <xdr:colOff>165100</xdr:colOff>
      <xdr:row>35</xdr:row>
      <xdr:rowOff>29718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46245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58801</xdr:rowOff>
    </xdr:from>
    <xdr:to>
      <xdr:col>6</xdr:col>
      <xdr:colOff>38100</xdr:colOff>
      <xdr:row>34</xdr:row>
      <xdr:rowOff>160401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12907</xdr:rowOff>
    </xdr:from>
    <xdr:to>
      <xdr:col>24</xdr:col>
      <xdr:colOff>63500</xdr:colOff>
      <xdr:row>58</xdr:row>
      <xdr:rowOff>30886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7007"/>
          <a:ext cx="8382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14134</xdr:rowOff>
    </xdr:from>
    <xdr:to>
      <xdr:col>19</xdr:col>
      <xdr:colOff>177800</xdr:colOff>
      <xdr:row>58</xdr:row>
      <xdr:rowOff>12907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5334"/>
          <a:ext cx="889000" cy="3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14134</xdr:rowOff>
    </xdr:from>
    <xdr:to>
      <xdr:col>15</xdr:col>
      <xdr:colOff>50800</xdr:colOff>
      <xdr:row>58</xdr:row>
      <xdr:rowOff>64159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5334"/>
          <a:ext cx="889000" cy="3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55324</xdr:rowOff>
    </xdr:from>
    <xdr:to>
      <xdr:col>10</xdr:col>
      <xdr:colOff>114300</xdr:colOff>
      <xdr:row>58</xdr:row>
      <xdr:rowOff>64159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9424"/>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151536</xdr:rowOff>
    </xdr:from>
    <xdr:to>
      <xdr:col>24</xdr:col>
      <xdr:colOff>114300</xdr:colOff>
      <xdr:row>58</xdr:row>
      <xdr:rowOff>81686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66463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133557</xdr:rowOff>
    </xdr:from>
    <xdr:to>
      <xdr:col>20</xdr:col>
      <xdr:colOff>38100</xdr:colOff>
      <xdr:row>58</xdr:row>
      <xdr:rowOff>63707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54834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134784</xdr:rowOff>
    </xdr:from>
    <xdr:to>
      <xdr:col>15</xdr:col>
      <xdr:colOff>101600</xdr:colOff>
      <xdr:row>56</xdr:row>
      <xdr:rowOff>64934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56061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13359</xdr:rowOff>
    </xdr:from>
    <xdr:to>
      <xdr:col>10</xdr:col>
      <xdr:colOff>165100</xdr:colOff>
      <xdr:row>58</xdr:row>
      <xdr:rowOff>114959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4524</xdr:rowOff>
    </xdr:from>
    <xdr:to>
      <xdr:col>6</xdr:col>
      <xdr:colOff>38100</xdr:colOff>
      <xdr:row>58</xdr:row>
      <xdr:rowOff>106124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97251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156342</xdr:rowOff>
    </xdr:from>
    <xdr:to>
      <xdr:col>24</xdr:col>
      <xdr:colOff>63500</xdr:colOff>
      <xdr:row>76</xdr:row>
      <xdr:rowOff>165875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6542"/>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156342</xdr:rowOff>
    </xdr:from>
    <xdr:to>
      <xdr:col>19</xdr:col>
      <xdr:colOff>177800</xdr:colOff>
      <xdr:row>78</xdr:row>
      <xdr:rowOff>26360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6542"/>
          <a:ext cx="889000" cy="2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26360</xdr:rowOff>
    </xdr:from>
    <xdr:to>
      <xdr:col>15</xdr:col>
      <xdr:colOff>50800</xdr:colOff>
      <xdr:row>78</xdr:row>
      <xdr:rowOff>79304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9460"/>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79304</xdr:rowOff>
    </xdr:from>
    <xdr:to>
      <xdr:col>10</xdr:col>
      <xdr:colOff>114300</xdr:colOff>
      <xdr:row>78</xdr:row>
      <xdr:rowOff>91984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2404"/>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115075</xdr:rowOff>
    </xdr:from>
    <xdr:to>
      <xdr:col>24</xdr:col>
      <xdr:colOff>114300</xdr:colOff>
      <xdr:row>77</xdr:row>
      <xdr:rowOff>45225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93502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105542</xdr:rowOff>
    </xdr:from>
    <xdr:to>
      <xdr:col>20</xdr:col>
      <xdr:colOff>38100</xdr:colOff>
      <xdr:row>77</xdr:row>
      <xdr:rowOff>35692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26819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147010</xdr:rowOff>
    </xdr:from>
    <xdr:to>
      <xdr:col>15</xdr:col>
      <xdr:colOff>101600</xdr:colOff>
      <xdr:row>78</xdr:row>
      <xdr:rowOff>77160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28504</xdr:rowOff>
    </xdr:from>
    <xdr:to>
      <xdr:col>10</xdr:col>
      <xdr:colOff>165100</xdr:colOff>
      <xdr:row>78</xdr:row>
      <xdr:rowOff>130104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121231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41184</xdr:rowOff>
    </xdr:from>
    <xdr:to>
      <xdr:col>6</xdr:col>
      <xdr:colOff>38100</xdr:colOff>
      <xdr:row>78</xdr:row>
      <xdr:rowOff>142784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8581</xdr:rowOff>
    </xdr:from>
    <xdr:to>
      <xdr:col>24</xdr:col>
      <xdr:colOff>63500</xdr:colOff>
      <xdr:row>97</xdr:row>
      <xdr:rowOff>25695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39231"/>
          <a:ext cx="8382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25695</xdr:rowOff>
    </xdr:from>
    <xdr:to>
      <xdr:col>19</xdr:col>
      <xdr:colOff>177800</xdr:colOff>
      <xdr:row>97</xdr:row>
      <xdr:rowOff>136613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56345"/>
          <a:ext cx="889000" cy="1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136613</xdr:rowOff>
    </xdr:from>
    <xdr:to>
      <xdr:col>15</xdr:col>
      <xdr:colOff>50800</xdr:colOff>
      <xdr:row>98</xdr:row>
      <xdr:rowOff>43149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67263"/>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126637</xdr:rowOff>
    </xdr:from>
    <xdr:to>
      <xdr:col>10</xdr:col>
      <xdr:colOff>114300</xdr:colOff>
      <xdr:row>98</xdr:row>
      <xdr:rowOff>43149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7287"/>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129231</xdr:rowOff>
    </xdr:from>
    <xdr:to>
      <xdr:col>24</xdr:col>
      <xdr:colOff>114300</xdr:colOff>
      <xdr:row>97</xdr:row>
      <xdr:rowOff>59381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152108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146345</xdr:rowOff>
    </xdr:from>
    <xdr:to>
      <xdr:col>20</xdr:col>
      <xdr:colOff>38100</xdr:colOff>
      <xdr:row>97</xdr:row>
      <xdr:rowOff>76495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85813</xdr:rowOff>
    </xdr:from>
    <xdr:to>
      <xdr:col>15</xdr:col>
      <xdr:colOff>101600</xdr:colOff>
      <xdr:row>98</xdr:row>
      <xdr:rowOff>15963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32490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9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163799</xdr:rowOff>
    </xdr:from>
    <xdr:to>
      <xdr:col>10</xdr:col>
      <xdr:colOff>165100</xdr:colOff>
      <xdr:row>98</xdr:row>
      <xdr:rowOff>93949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110476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75837</xdr:rowOff>
    </xdr:from>
    <xdr:to>
      <xdr:col>6</xdr:col>
      <xdr:colOff>38100</xdr:colOff>
      <xdr:row>98</xdr:row>
      <xdr:rowOff>5987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22514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157988</xdr:rowOff>
    </xdr:from>
    <xdr:to>
      <xdr:col>55</xdr:col>
      <xdr:colOff>0</xdr:colOff>
      <xdr:row>38</xdr:row>
      <xdr:rowOff>158314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7308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158314</xdr:rowOff>
    </xdr:from>
    <xdr:to>
      <xdr:col>50</xdr:col>
      <xdr:colOff>114300</xdr:colOff>
      <xdr:row>38</xdr:row>
      <xdr:rowOff>158314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73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158314</xdr:rowOff>
    </xdr:from>
    <xdr:to>
      <xdr:col>45</xdr:col>
      <xdr:colOff>177800</xdr:colOff>
      <xdr:row>38</xdr:row>
      <xdr:rowOff>158641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7341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158641</xdr:rowOff>
    </xdr:from>
    <xdr:to>
      <xdr:col>41</xdr:col>
      <xdr:colOff>50800</xdr:colOff>
      <xdr:row>38</xdr:row>
      <xdr:rowOff>158968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374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107514</xdr:rowOff>
    </xdr:from>
    <xdr:to>
      <xdr:col>50</xdr:col>
      <xdr:colOff>165100</xdr:colOff>
      <xdr:row>39</xdr:row>
      <xdr:rowOff>37664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28791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107514</xdr:rowOff>
    </xdr:from>
    <xdr:to>
      <xdr:col>46</xdr:col>
      <xdr:colOff>38100</xdr:colOff>
      <xdr:row>39</xdr:row>
      <xdr:rowOff>37664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28791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107841</xdr:rowOff>
    </xdr:from>
    <xdr:to>
      <xdr:col>41</xdr:col>
      <xdr:colOff>101600</xdr:colOff>
      <xdr:row>39</xdr:row>
      <xdr:rowOff>37991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29118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108168</xdr:rowOff>
    </xdr:from>
    <xdr:to>
      <xdr:col>36</xdr:col>
      <xdr:colOff>165100</xdr:colOff>
      <xdr:row>39</xdr:row>
      <xdr:rowOff>38318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29445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19669</xdr:rowOff>
    </xdr:from>
    <xdr:to>
      <xdr:col>55</xdr:col>
      <xdr:colOff>0</xdr:colOff>
      <xdr:row>59</xdr:row>
      <xdr:rowOff>30103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35219"/>
          <a:ext cx="8382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10230</xdr:rowOff>
    </xdr:from>
    <xdr:to>
      <xdr:col>50</xdr:col>
      <xdr:colOff>114300</xdr:colOff>
      <xdr:row>59</xdr:row>
      <xdr:rowOff>19669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25780"/>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166887</xdr:rowOff>
    </xdr:from>
    <xdr:to>
      <xdr:col>45</xdr:col>
      <xdr:colOff>177800</xdr:colOff>
      <xdr:row>59</xdr:row>
      <xdr:rowOff>10230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0987"/>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91025</xdr:rowOff>
    </xdr:from>
    <xdr:to>
      <xdr:col>41</xdr:col>
      <xdr:colOff>50800</xdr:colOff>
      <xdr:row>58</xdr:row>
      <xdr:rowOff>166887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35125"/>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150753</xdr:rowOff>
    </xdr:from>
    <xdr:to>
      <xdr:col>55</xdr:col>
      <xdr:colOff>50800</xdr:colOff>
      <xdr:row>59</xdr:row>
      <xdr:rowOff>80903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65680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140319</xdr:rowOff>
    </xdr:from>
    <xdr:to>
      <xdr:col>50</xdr:col>
      <xdr:colOff>165100</xdr:colOff>
      <xdr:row>59</xdr:row>
      <xdr:rowOff>70469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61596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130880</xdr:rowOff>
    </xdr:from>
    <xdr:to>
      <xdr:col>46</xdr:col>
      <xdr:colOff>38100</xdr:colOff>
      <xdr:row>59</xdr:row>
      <xdr:rowOff>61030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52157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116087</xdr:rowOff>
    </xdr:from>
    <xdr:to>
      <xdr:col>41</xdr:col>
      <xdr:colOff>101600</xdr:colOff>
      <xdr:row>59</xdr:row>
      <xdr:rowOff>46237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37364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40225</xdr:rowOff>
    </xdr:from>
    <xdr:to>
      <xdr:col>36</xdr:col>
      <xdr:colOff>165100</xdr:colOff>
      <xdr:row>58</xdr:row>
      <xdr:rowOff>141825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132952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132042</xdr:rowOff>
    </xdr:from>
    <xdr:to>
      <xdr:col>55</xdr:col>
      <xdr:colOff>0</xdr:colOff>
      <xdr:row>78</xdr:row>
      <xdr:rowOff>135661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05142"/>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30124</xdr:rowOff>
    </xdr:from>
    <xdr:to>
      <xdr:col>50</xdr:col>
      <xdr:colOff>114300</xdr:colOff>
      <xdr:row>78</xdr:row>
      <xdr:rowOff>132042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03224"/>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30124</xdr:rowOff>
    </xdr:from>
    <xdr:to>
      <xdr:col>45</xdr:col>
      <xdr:colOff>177800</xdr:colOff>
      <xdr:row>78</xdr:row>
      <xdr:rowOff>117069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03224"/>
          <a:ext cx="8890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117069</xdr:rowOff>
    </xdr:from>
    <xdr:to>
      <xdr:col>41</xdr:col>
      <xdr:colOff>50800</xdr:colOff>
      <xdr:row>78</xdr:row>
      <xdr:rowOff>163664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90169"/>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84861</xdr:rowOff>
    </xdr:from>
    <xdr:to>
      <xdr:col>55</xdr:col>
      <xdr:colOff>50800</xdr:colOff>
      <xdr:row>79</xdr:row>
      <xdr:rowOff>15011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171238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81242</xdr:rowOff>
    </xdr:from>
    <xdr:to>
      <xdr:col>50</xdr:col>
      <xdr:colOff>165100</xdr:colOff>
      <xdr:row>79</xdr:row>
      <xdr:rowOff>11392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150774</xdr:rowOff>
    </xdr:from>
    <xdr:to>
      <xdr:col>46</xdr:col>
      <xdr:colOff>38100</xdr:colOff>
      <xdr:row>78</xdr:row>
      <xdr:rowOff>80924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72051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66269</xdr:rowOff>
    </xdr:from>
    <xdr:to>
      <xdr:col>41</xdr:col>
      <xdr:colOff>101600</xdr:colOff>
      <xdr:row>78</xdr:row>
      <xdr:rowOff>167869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158996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3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112864</xdr:rowOff>
    </xdr:from>
    <xdr:to>
      <xdr:col>36</xdr:col>
      <xdr:colOff>165100</xdr:colOff>
      <xdr:row>79</xdr:row>
      <xdr:rowOff>43014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34141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61573</xdr:rowOff>
    </xdr:from>
    <xdr:to>
      <xdr:col>55</xdr:col>
      <xdr:colOff>0</xdr:colOff>
      <xdr:row>96</xdr:row>
      <xdr:rowOff>26989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49323"/>
          <a:ext cx="838200" cy="1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61573</xdr:rowOff>
    </xdr:from>
    <xdr:to>
      <xdr:col>50</xdr:col>
      <xdr:colOff>114300</xdr:colOff>
      <xdr:row>95</xdr:row>
      <xdr:rowOff>84759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49323"/>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84759</xdr:rowOff>
    </xdr:from>
    <xdr:to>
      <xdr:col>45</xdr:col>
      <xdr:colOff>177800</xdr:colOff>
      <xdr:row>96</xdr:row>
      <xdr:rowOff>95504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72509"/>
          <a:ext cx="889000" cy="1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95504</xdr:rowOff>
    </xdr:from>
    <xdr:to>
      <xdr:col>41</xdr:col>
      <xdr:colOff>50800</xdr:colOff>
      <xdr:row>97</xdr:row>
      <xdr:rowOff>24954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54704"/>
          <a:ext cx="889000" cy="1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147639</xdr:rowOff>
    </xdr:from>
    <xdr:to>
      <xdr:col>55</xdr:col>
      <xdr:colOff>50800</xdr:colOff>
      <xdr:row>96</xdr:row>
      <xdr:rowOff>77789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170516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10773</xdr:rowOff>
    </xdr:from>
    <xdr:to>
      <xdr:col>50</xdr:col>
      <xdr:colOff>165100</xdr:colOff>
      <xdr:row>95</xdr:row>
      <xdr:rowOff>112373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2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128900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0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33959</xdr:rowOff>
    </xdr:from>
    <xdr:to>
      <xdr:col>46</xdr:col>
      <xdr:colOff>38100</xdr:colOff>
      <xdr:row>95</xdr:row>
      <xdr:rowOff>135559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152086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44704</xdr:rowOff>
    </xdr:from>
    <xdr:to>
      <xdr:col>41</xdr:col>
      <xdr:colOff>101600</xdr:colOff>
      <xdr:row>96</xdr:row>
      <xdr:rowOff>146304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162831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145604</xdr:rowOff>
    </xdr:from>
    <xdr:to>
      <xdr:col>36</xdr:col>
      <xdr:colOff>165100</xdr:colOff>
      <xdr:row>97</xdr:row>
      <xdr:rowOff>75754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66881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95618</xdr:rowOff>
    </xdr:from>
    <xdr:to>
      <xdr:col>85</xdr:col>
      <xdr:colOff>127000</xdr:colOff>
      <xdr:row>37</xdr:row>
      <xdr:rowOff>141072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439268"/>
          <a:ext cx="8382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33515</xdr:rowOff>
    </xdr:from>
    <xdr:to>
      <xdr:col>81</xdr:col>
      <xdr:colOff>50800</xdr:colOff>
      <xdr:row>37</xdr:row>
      <xdr:rowOff>95618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7716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33515</xdr:rowOff>
    </xdr:from>
    <xdr:to>
      <xdr:col>76</xdr:col>
      <xdr:colOff>114300</xdr:colOff>
      <xdr:row>37</xdr:row>
      <xdr:rowOff>122060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77165"/>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57099</xdr:rowOff>
    </xdr:from>
    <xdr:to>
      <xdr:col>71</xdr:col>
      <xdr:colOff>177800</xdr:colOff>
      <xdr:row>37</xdr:row>
      <xdr:rowOff>122060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00749"/>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90272</xdr:rowOff>
    </xdr:from>
    <xdr:to>
      <xdr:col>85</xdr:col>
      <xdr:colOff>177800</xdr:colOff>
      <xdr:row>38</xdr:row>
      <xdr:rowOff>20422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68699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44818</xdr:rowOff>
    </xdr:from>
    <xdr:to>
      <xdr:col>81</xdr:col>
      <xdr:colOff>101600</xdr:colOff>
      <xdr:row>37</xdr:row>
      <xdr:rowOff>146418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162945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154165</xdr:rowOff>
    </xdr:from>
    <xdr:to>
      <xdr:col>76</xdr:col>
      <xdr:colOff>165100</xdr:colOff>
      <xdr:row>37</xdr:row>
      <xdr:rowOff>84315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100842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71260</xdr:rowOff>
    </xdr:from>
    <xdr:to>
      <xdr:col>72</xdr:col>
      <xdr:colOff>38100</xdr:colOff>
      <xdr:row>38</xdr:row>
      <xdr:rowOff>1409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14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163987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6299</xdr:rowOff>
    </xdr:from>
    <xdr:to>
      <xdr:col>67</xdr:col>
      <xdr:colOff>101600</xdr:colOff>
      <xdr:row>37</xdr:row>
      <xdr:rowOff>107899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124426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112105</xdr:rowOff>
    </xdr:from>
    <xdr:to>
      <xdr:col>85</xdr:col>
      <xdr:colOff>127000</xdr:colOff>
      <xdr:row>56</xdr:row>
      <xdr:rowOff>134262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13305"/>
          <a:ext cx="8382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24926</xdr:rowOff>
    </xdr:from>
    <xdr:to>
      <xdr:col>81</xdr:col>
      <xdr:colOff>50800</xdr:colOff>
      <xdr:row>56</xdr:row>
      <xdr:rowOff>134262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26126"/>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160682</xdr:rowOff>
    </xdr:from>
    <xdr:to>
      <xdr:col>76</xdr:col>
      <xdr:colOff>114300</xdr:colOff>
      <xdr:row>56</xdr:row>
      <xdr:rowOff>24926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418982"/>
          <a:ext cx="889000" cy="2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160682</xdr:rowOff>
    </xdr:from>
    <xdr:to>
      <xdr:col>71</xdr:col>
      <xdr:colOff>177800</xdr:colOff>
      <xdr:row>57</xdr:row>
      <xdr:rowOff>2818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418982"/>
          <a:ext cx="889000" cy="35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61305</xdr:rowOff>
    </xdr:from>
    <xdr:to>
      <xdr:col>85</xdr:col>
      <xdr:colOff>177800</xdr:colOff>
      <xdr:row>56</xdr:row>
      <xdr:rowOff>162905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84182</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83462</xdr:rowOff>
    </xdr:from>
    <xdr:to>
      <xdr:col>81</xdr:col>
      <xdr:colOff>101600</xdr:colOff>
      <xdr:row>57</xdr:row>
      <xdr:rowOff>13612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4739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7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145576</xdr:rowOff>
    </xdr:from>
    <xdr:to>
      <xdr:col>76</xdr:col>
      <xdr:colOff>165100</xdr:colOff>
      <xdr:row>56</xdr:row>
      <xdr:rowOff>75726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66853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6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109882</xdr:rowOff>
    </xdr:from>
    <xdr:to>
      <xdr:col>72</xdr:col>
      <xdr:colOff>38100</xdr:colOff>
      <xdr:row>55</xdr:row>
      <xdr:rowOff>40032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56559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123468</xdr:rowOff>
    </xdr:from>
    <xdr:to>
      <xdr:col>67</xdr:col>
      <xdr:colOff>101600</xdr:colOff>
      <xdr:row>57</xdr:row>
      <xdr:rowOff>53618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70145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4989</xdr:rowOff>
    </xdr:from>
    <xdr:to>
      <xdr:col>85</xdr:col>
      <xdr:colOff>127000</xdr:colOff>
      <xdr:row>95</xdr:row>
      <xdr:rowOff>34266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292739"/>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34266</xdr:rowOff>
    </xdr:from>
    <xdr:to>
      <xdr:col>81</xdr:col>
      <xdr:colOff>50800</xdr:colOff>
      <xdr:row>95</xdr:row>
      <xdr:rowOff>102699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322016"/>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102699</xdr:rowOff>
    </xdr:from>
    <xdr:to>
      <xdr:col>76</xdr:col>
      <xdr:colOff>114300</xdr:colOff>
      <xdr:row>95</xdr:row>
      <xdr:rowOff>121641</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390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121641</xdr:rowOff>
    </xdr:from>
    <xdr:to>
      <xdr:col>71</xdr:col>
      <xdr:colOff>177800</xdr:colOff>
      <xdr:row>95</xdr:row>
      <xdr:rowOff>168095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409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125639</xdr:rowOff>
    </xdr:from>
    <xdr:to>
      <xdr:col>85</xdr:col>
      <xdr:colOff>177800</xdr:colOff>
      <xdr:row>95</xdr:row>
      <xdr:rowOff>55789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148516</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0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154916</xdr:rowOff>
    </xdr:from>
    <xdr:to>
      <xdr:col>81</xdr:col>
      <xdr:colOff>101600</xdr:colOff>
      <xdr:row>95</xdr:row>
      <xdr:rowOff>85066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2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101593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0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51899</xdr:rowOff>
    </xdr:from>
    <xdr:to>
      <xdr:col>76</xdr:col>
      <xdr:colOff>165100</xdr:colOff>
      <xdr:row>95</xdr:row>
      <xdr:rowOff>153499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170026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70841</xdr:rowOff>
    </xdr:from>
    <xdr:to>
      <xdr:col>72</xdr:col>
      <xdr:colOff>38100</xdr:colOff>
      <xdr:row>96</xdr:row>
      <xdr:rowOff>991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17518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117295</xdr:rowOff>
    </xdr:from>
    <xdr:to>
      <xdr:col>67</xdr:col>
      <xdr:colOff>101600</xdr:colOff>
      <xdr:row>96</xdr:row>
      <xdr:rowOff>47445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4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63972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1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年度においては類似団体と比較して、土木費及び公債費が高水準にある。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土木費が多額に上っている主な要因は内水対策事業（令和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:303,957</a:t>
          </a:r>
          <a:r>
            <a:rPr kumimoji="1" lang="ja-JP" altLang="en-US" sz="1300">
              <a:latin typeface="ＭＳ Ｐゴシック" panose="020B0600070205080204" pitchFamily="50" charset="-128"/>
              <a:ea typeface="ＭＳ Ｐゴシック" panose="020B0600070205080204" pitchFamily="50" charset="-128"/>
            </a:rPr>
            <a:t>千円）、駅前再開発事業（令和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:306,072</a:t>
          </a:r>
          <a:r>
            <a:rPr kumimoji="1" lang="ja-JP" altLang="en-US" sz="1300">
              <a:latin typeface="ＭＳ Ｐゴシック" panose="020B0600070205080204" pitchFamily="50" charset="-128"/>
              <a:ea typeface="ＭＳ Ｐゴシック" panose="020B0600070205080204" pitchFamily="50" charset="-128"/>
            </a:rPr>
            <a:t>千円）等による。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公債費については道路整備、内水対策等の実施のため令和元年度及び令和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年度より開始された（平成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a:t>
          </a:r>
          <a:r>
            <a:rPr kumimoji="1" lang="en-US" altLang="ja-JP" sz="1300">
              <a:latin typeface="ＭＳ Ｐゴシック" panose="020B0600070205080204" pitchFamily="50" charset="-128"/>
              <a:ea typeface="ＭＳ Ｐゴシック" panose="020B0600070205080204" pitchFamily="50" charset="-128"/>
            </a:rPr>
            <a:t>37,864</a:t>
          </a:r>
          <a:r>
            <a:rPr kumimoji="1" lang="ja-JP" altLang="en-US" sz="1300">
              <a:latin typeface="ＭＳ Ｐゴシック" panose="020B0600070205080204" pitchFamily="50" charset="-128"/>
              <a:ea typeface="ＭＳ Ｐゴシック" panose="020B0600070205080204" pitchFamily="50" charset="-128"/>
            </a:rPr>
            <a:t>千円、令和元年度借入分、元金：</a:t>
          </a:r>
          <a:r>
            <a:rPr kumimoji="1" lang="en-US" altLang="ja-JP" sz="1300">
              <a:latin typeface="ＭＳ Ｐゴシック" panose="020B0600070205080204" pitchFamily="50" charset="-128"/>
              <a:ea typeface="ＭＳ Ｐゴシック" panose="020B0600070205080204" pitchFamily="50" charset="-128"/>
            </a:rPr>
            <a:t>23,609</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年度借入分、元金：</a:t>
          </a:r>
          <a:r>
            <a:rPr kumimoji="1" lang="en-US" altLang="ja-JP" sz="1300">
              <a:latin typeface="ＭＳ Ｐゴシック" panose="020B0600070205080204" pitchFamily="50" charset="-128"/>
              <a:ea typeface="ＭＳ Ｐゴシック" panose="020B0600070205080204" pitchFamily="50" charset="-128"/>
            </a:rPr>
            <a:t>28,998</a:t>
          </a:r>
          <a:r>
            <a:rPr kumimoji="1" lang="ja-JP" altLang="en-US" sz="1300">
              <a:latin typeface="ＭＳ Ｐゴシック" panose="020B0600070205080204" pitchFamily="50" charset="-128"/>
              <a:ea typeface="ＭＳ Ｐゴシック" panose="020B0600070205080204" pitchFamily="50" charset="-128"/>
            </a:rPr>
            <a:t>千円）こと等による。</a:t>
          </a:r>
        </a:p>
        <a:p>
          <a:r>
            <a:rPr kumimoji="1" lang="ja-JP" altLang="en-US" sz="1300">
              <a:latin typeface="ＭＳ Ｐゴシック" panose="020B0600070205080204" pitchFamily="50" charset="-128"/>
              <a:ea typeface="ＭＳ Ｐゴシック" panose="020B0600070205080204" pitchFamily="50" charset="-128"/>
            </a:rPr>
            <a:t>公債費は令和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年度頃まで高止まりで推移していくことが見込まれている。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全体のバランスを考え、適切なコスト管理に努める。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年度は臨時財政対策債の減等に伴い、実質単年度収支については減となっているものの、実質収支及び実質単年度収支ともに黒字決算を計上出来ている。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しかしながら、町の財政構造が抜本的に改善されたものではないため、今後も注視しながら財政運営に努めていく。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年度の一般会計・特別会計の全ての会計において、実質収支に赤字は生じていない。公営企業においても資金不足額がないため、連結実質赤字は発生しない。今後も引き続き適正な財政運営に努める。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となっており、令和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年度と比して</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増となっている。これは道路整備、内水対策等の実施のため令和元年度及び令和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年度に借り入れた地方債の元金償還が令和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年度より開始された（平成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年度借入分：</a:t>
          </a:r>
          <a:r>
            <a:rPr kumimoji="1" lang="en-US" altLang="ja-JP" sz="1200">
              <a:latin typeface="ＭＳ ゴシック" pitchFamily="49" charset="-128"/>
              <a:ea typeface="ＭＳ ゴシック" pitchFamily="49" charset="-128"/>
            </a:rPr>
            <a:t>37,864</a:t>
          </a:r>
          <a:r>
            <a:rPr kumimoji="1" lang="ja-JP" altLang="en-US" sz="1200">
              <a:latin typeface="ＭＳ ゴシック" pitchFamily="49" charset="-128"/>
              <a:ea typeface="ＭＳ ゴシック" pitchFamily="49" charset="-128"/>
            </a:rPr>
            <a:t>千円、令和元年度借入分、元金：</a:t>
          </a:r>
          <a:r>
            <a:rPr kumimoji="1" lang="en-US" altLang="ja-JP" sz="1200">
              <a:latin typeface="ＭＳ ゴシック" pitchFamily="49" charset="-128"/>
              <a:ea typeface="ＭＳ ゴシック" pitchFamily="49" charset="-128"/>
            </a:rPr>
            <a:t>23,609</a:t>
          </a:r>
          <a:r>
            <a:rPr kumimoji="1" lang="ja-JP" altLang="en-US" sz="1200">
              <a:latin typeface="ＭＳ ゴシック" pitchFamily="49" charset="-128"/>
              <a:ea typeface="ＭＳ ゴシック" pitchFamily="49" charset="-128"/>
            </a:rPr>
            <a:t>千円、令和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年度借入分、元金：</a:t>
          </a:r>
          <a:r>
            <a:rPr kumimoji="1" lang="en-US" altLang="ja-JP" sz="1200">
              <a:latin typeface="ＭＳ ゴシック" pitchFamily="49" charset="-128"/>
              <a:ea typeface="ＭＳ ゴシック" pitchFamily="49" charset="-128"/>
            </a:rPr>
            <a:t>28,998</a:t>
          </a:r>
          <a:r>
            <a:rPr kumimoji="1" lang="ja-JP" altLang="en-US" sz="1200">
              <a:latin typeface="ＭＳ ゴシック" pitchFamily="49" charset="-128"/>
              <a:ea typeface="ＭＳ ゴシック" pitchFamily="49" charset="-128"/>
            </a:rPr>
            <a:t>千円）こと等による。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公債費については平成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年度に借り入れたごみ処理運搬のための中継施設整備事業等の償還が終了する令和</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年度頃まで高止まりで推移していくと見込まれており、実質公債費比率も同様に高い水準で推移していくと考えられる。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今後は元利償還金と交付税算入率のバランスをより考慮し、算入率の高い地方債を活用していくなどして、実質公債費比率の改善に努めていく。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37.9%</a:t>
          </a:r>
          <a:r>
            <a:rPr kumimoji="1" lang="ja-JP" altLang="en-US" sz="1400">
              <a:latin typeface="ＭＳ ゴシック" pitchFamily="49" charset="-128"/>
              <a:ea typeface="ＭＳ ゴシック" pitchFamily="49" charset="-128"/>
            </a:rPr>
            <a:t>で前年度に比して</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ポイント改善した。主な要因は分子となっている地方債の現在高の減、公営企業債等繰入見込額の減及び退職手当負担見込額の減による。しかしながら公債費について令和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年度頃まで高止まりで推移していくと考えられ、今後も交付税算入の有利な起債の活用や積極的な基金の積立などをおこない、将来負担比率の適正な維持に努める。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今後見込まれる地方債償還の増加に対応し、弾力的な財政運営ができるよう、全般的な基金の積立に努める。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福祉基金については、運用益である利息を福祉関係の事業などに活用する果実運用型基金として運用している。</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公共施設等整備基金については、公共施設等にかかる更新費用の適正な管理のため運用している。また令和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年度に公共施設の再編について検討予定としており、その際に基金充当の対象とすべき公共施設についても検討の予定である。</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企業版ふるさと納税基金については田原本町まち・ひと・しごと創生推進計画に掲げた事業に要する経費の財源に充てるため運用している。</a:t>
          </a:r>
          <a:b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森林環境整備促進基金については、木材利用の促進、普及啓発等の森林整備の促進のため運用している。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ふるさと応援基金については、寄附の際選択いただいた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「子育ての願いをかなえるまちづくり」、「健康で安心な暮らしを支えるまちづくり」、「潤いや喜びを与える学びとスポーツのまちづくり」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「安全で快適な暮らしを支えるまちづくり」、「賑わいと活力あふれるまちづくり」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の５つのメニューに沿った事業を実施するのに活用する。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152,978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千円の増となっている。主な要因は繰越金の一部を公共施設整備基金へ積み立てたことによる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150,002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千円の増による。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基金については現在の残高を維持していく。公共施設等整備基金については、公共施設等にかかる更新費用の適正な管理のため、運用していく。企業版ふるさと納税基金については、田原本町まち・ひと・しごと創生推進計画に掲げた事業に要する経費の財源に充てるため運用していく。森林環境整備促進基金については、森林環境学習などの普及啓発にかかる事業などを実施していく。ふるさと応援基金については、ふるさと応援寄附金により、メニューに沿った事業を実施していく。</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財政調整基金については現在の残高を維持し、今後大規模な投資的経費が必要となるときに備えて適正に運用していく。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千円の減となっている。同年度中に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千円の積立を行っており、平成緊急内水対策事業、ごみ処理広域化施設整備事業に係る償還金等に対して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千円の取崩を行った。また積立の原資には平成緊急内水対策事業償還金補助金等があり、補助金として交付された分を積み立てている。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ごみ処理広域化施設整備事業については後年度に至るまで償還額が多額に上っており、令和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年度頃まで計画的に取崩を実施する見込みである。各年度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千円程度の取崩になる想定である。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3510DE-6233-4466-997A-DAB6DB9F5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6249E2-30C9-417E-AC18-880D75719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4C7CB05-ACD8-4030-9153-5883FD6E37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6F38C6-D848-4441-9A0E-8649D178F6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7938B7F-383C-4E9C-9271-E699377AAA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A3CBAF5-6FE1-4ADC-A584-CE1CC982BD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E60D689-2C0D-4C94-B6A2-62DB044C43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8E1FEF0-DC37-4689-8E5A-185AA1E7CE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7DA9181-16CE-4129-A165-EEBF77FCF5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2C2BDF-A9A3-4782-B34D-51FD2D48286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E1E2AEF-8AE8-4381-84EF-9D3E164B361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81725DE-85A8-4BDF-8605-40F466FE1E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31,695
31,425
21.09
14,427,228
13,499,166
911,475
7,640,324
12,592,955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9B9B8E-597B-4977-93B7-317A10463A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C21668F-FC9E-4137-BEC8-3BEE844CDA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269E038-0115-439D-BF4A-6EB89BFC48E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4B7259-31A4-4C15-9CAB-AB91DE07D73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FE465B-5612-492D-BA0B-56EE19D6769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CED3A8C-46DA-463D-B3BF-6388B1642D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D072AFC-72B6-44E2-ABD8-6417778E52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CCC483-8A63-45FC-BE81-09787599B3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E062767-68D6-45A9-9AFA-1C4C5CD4781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52CBB2-2690-4EAD-937C-1D2A863143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F685C9-B5D8-4974-8B87-47DAAAADFD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F52ECB-A856-4EFA-B8A3-163DB712D4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373D9F-8EAD-4307-B42E-55F31D9D6A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012DA0-A016-426E-984D-A3A0D37364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81EB89-D580-421F-B22F-E977AD35AF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36D52B-6657-4064-BB51-4640148AA53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6F74925-E7FC-4466-9E59-1E7BC91A5E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73A311F-6AEF-4911-9233-1588123C8F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D60B868-3906-4AAD-A2FA-0CAF2EE814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26969B0-E62F-4273-8720-AA8A225DCD5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43AB4D7-1C02-4CA3-9AC0-45D96B2FB87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FFA760-0282-47CA-8E07-5CBCA27BD7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5EBBCF-4914-4122-B612-8F158525469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8E26135-DF47-475D-8B25-695BAE3F53F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725BD05-1DDB-4256-871C-D9A7081EC6A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E9576F7-F34D-47F0-B0A3-23121FBCDCF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AF82186-E57B-4639-A856-0BACDEB82B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C83C94-018D-4C73-A5D1-202EABF4CD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CBBF665-1ED8-4910-A42A-F76D97AB70E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76A8A75-5E6D-47DA-A139-B46D70CDBC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783CEE-A555-4150-93A1-BE3284CF05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8D87D55-7B27-430C-96C9-B3BF05D82F4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F0515E5-77F3-4BD8-8D9B-C28A2345452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BDFEA8-A328-4A3B-B6A0-6E5128EA22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D1A641F-27A4-4DB7-8835-1275F7EF7F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有形固定資産減価償却率は類似団体より高い水準にある。</a:t>
          </a:r>
          <a:r>
            <a:rPr kumimoji="1" lang="ja-JP" altLang="en-US" sz="1100">
              <a:solidFill>
                <a:schemeClr val="dk1"/>
              </a:solidFill>
              <a:effectLst/>
              <a:latin typeface="+mn-ea"/>
              <a:ea typeface="+mn-ea"/>
              <a:cs typeface="+mn-cs"/>
            </a:rPr>
            <a:t>老朽化する施設の適正管理のため、令和２年度より公共施設等整備基金を設置し、計画的な施設の更新に努めている。また、</a:t>
          </a:r>
          <a:r>
            <a:rPr kumimoji="1" lang="ja-JP" altLang="ja-JP" sz="1100">
              <a:solidFill>
                <a:schemeClr val="dk1"/>
              </a:solidFill>
              <a:effectLst/>
              <a:latin typeface="+mn-ea"/>
              <a:ea typeface="+mn-ea"/>
              <a:cs typeface="+mn-cs"/>
            </a:rPr>
            <a:t>令和</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年</a:t>
          </a:r>
          <a:r>
            <a:rPr kumimoji="1" lang="ja-JP" altLang="en-US" sz="1100">
              <a:solidFill>
                <a:schemeClr val="dk1"/>
              </a:solidFill>
              <a:effectLst/>
              <a:latin typeface="+mn-ea"/>
              <a:ea typeface="+mn-ea"/>
              <a:cs typeface="+mn-cs"/>
            </a:rPr>
            <a:t>８</a:t>
          </a:r>
          <a:r>
            <a:rPr kumimoji="1" lang="ja-JP" altLang="ja-JP" sz="1100">
              <a:solidFill>
                <a:schemeClr val="dk1"/>
              </a:solidFill>
              <a:effectLst/>
              <a:latin typeface="+mn-ea"/>
              <a:ea typeface="+mn-ea"/>
              <a:cs typeface="+mn-cs"/>
            </a:rPr>
            <a:t>月に公共施設等総合管理計画の見直しを行い、当該計画等に基づき、施設の集約化</a:t>
          </a:r>
          <a:r>
            <a:rPr kumimoji="1" lang="ja-JP" altLang="en-US" sz="1100">
              <a:solidFill>
                <a:schemeClr val="dk1"/>
              </a:solidFill>
              <a:effectLst/>
              <a:latin typeface="+mn-ea"/>
              <a:ea typeface="+mn-ea"/>
              <a:cs typeface="+mn-cs"/>
            </a:rPr>
            <a:t>等を計画している。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861EFA3-5D76-47F4-845A-5B9F6214E4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9C6D137-03FA-45E2-A5C1-AA2B5E954FA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7824579-0011-467E-8E9F-A4B9288C30A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3E7DF83-74BC-4797-819D-6F053BA0EF7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79A0CD9-5E47-455C-BF1B-1A9502CCAE2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AA46700-8382-43B2-93A5-B16AA5C9B77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761967F-2B27-43B3-AFE9-B8740D150C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6A24EDE-0C20-46FB-B540-831064172A1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5ECDBDE-4254-46DD-AE57-AE4C68F3759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047B417-17CC-480A-A019-472DCE12F96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36EBB92-4671-4014-A8E9-673A453E9A2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C934A75-7C6E-4694-BA05-A01790133A1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C065767-2E11-4E56-85E5-5CD3B5564F8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0485B08-83AA-4F26-88C2-47215A6BDA4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78398A6-7FFB-4297-A1C1-48932354F7F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621AF03-B881-4297-BD77-9D37A0FCBE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48F1509E-DAA9-4A0F-86C8-F977CA10EDB6}"/>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AB4C629C-6DCD-4CDD-8230-7E69D36D0FB9}"/>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E8896387-3E20-457F-A8DA-592E7847CE72}"/>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D10A150F-CA19-4DCD-9C6A-1A53401EC806}"/>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7E067FD2-A0C8-4D34-9F8B-FF3BBE05FCAA}"/>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40BFB7B0-C830-4CDF-909D-151FB2407FDF}"/>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8764A86B-19CE-4D2B-8971-571FEE8CB5DE}"/>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51795E1B-B3A6-4582-B9B7-0A904E6FC966}"/>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5452D238-F55E-48D0-9B1C-4B816CDB476E}"/>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4CC8049A-8376-4BC6-A28B-C8241FBD6896}"/>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C5D026B6-00B7-466B-8975-0E0583E8988F}"/>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301EF9-2F8D-4093-BF77-D12DD74910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2A44454-9CF6-4515-B9DA-66101BF6816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DF2D516-5E5A-4D93-AA6D-751C77A7B11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306782-5047-4F29-8ECC-49333997505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5BF2114-FDA8-4DA3-A235-04F2922D3F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81" name="楕円 80">
          <a:extLst>
            <a:ext uri="{FF2B5EF4-FFF2-40B4-BE49-F238E27FC236}">
              <a16:creationId xmlns:a16="http://schemas.microsoft.com/office/drawing/2014/main" id="{C36D2DB7-8C72-472A-B0F0-C313E1C53ACE}"/>
            </a:ext>
          </a:extLst>
        </xdr:cNvPr>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98002</xdr:rowOff>
    </xdr:from>
    <xdr:to>
      <xdr:col>15</xdr:col>
      <xdr:colOff>187325</xdr:colOff>
      <xdr:row>33</xdr:row>
      <xdr:rowOff>28152</xdr:rowOff>
    </xdr:to>
    <xdr:sp macro="" textlink="">
      <xdr:nvSpPr>
        <xdr:cNvPr id="82" name="楕円 81">
          <a:extLst>
            <a:ext uri="{FF2B5EF4-FFF2-40B4-BE49-F238E27FC236}">
              <a16:creationId xmlns:a16="http://schemas.microsoft.com/office/drawing/2014/main" id="{1C0BFAF3-77EC-482A-8FB0-EB24A9946661}"/>
            </a:ext>
          </a:extLst>
        </xdr:cNvPr>
        <xdr:cNvSpPr/>
      </xdr:nvSpPr>
      <xdr:spPr>
        <a:xfrm>
          <a:off x="3238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130810</xdr:rowOff>
    </xdr:from>
    <xdr:to>
      <xdr:col>19</xdr:col>
      <xdr:colOff>136525</xdr:colOff>
      <xdr:row>32</xdr:row>
      <xdr:rowOff>148802</xdr:rowOff>
    </xdr:to>
    <xdr:cxnSp macro="">
      <xdr:nvCxnSpPr>
        <xdr:cNvPr id="83" name="直線コネクタ 82">
          <a:extLst>
            <a:ext uri="{FF2B5EF4-FFF2-40B4-BE49-F238E27FC236}">
              <a16:creationId xmlns:a16="http://schemas.microsoft.com/office/drawing/2014/main" id="{03223E67-7026-46B6-8402-B1244342E3CE}"/>
            </a:ext>
          </a:extLst>
        </xdr:cNvPr>
        <xdr:cNvCxnSpPr/>
      </xdr:nvCxnSpPr>
      <xdr:spPr>
        <a:xfrm flipV="1">
          <a:off x="3289300" y="638873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54822</xdr:rowOff>
    </xdr:from>
    <xdr:to>
      <xdr:col>11</xdr:col>
      <xdr:colOff>187325</xdr:colOff>
      <xdr:row>32</xdr:row>
      <xdr:rowOff>156422</xdr:rowOff>
    </xdr:to>
    <xdr:sp macro="" textlink="">
      <xdr:nvSpPr>
        <xdr:cNvPr id="84" name="楕円 83">
          <a:extLst>
            <a:ext uri="{FF2B5EF4-FFF2-40B4-BE49-F238E27FC236}">
              <a16:creationId xmlns:a16="http://schemas.microsoft.com/office/drawing/2014/main" id="{DE93832B-193D-4E0B-9F48-5F38810CEAC4}"/>
            </a:ext>
          </a:extLst>
        </xdr:cNvPr>
        <xdr:cNvSpPr/>
      </xdr:nvSpPr>
      <xdr:spPr>
        <a:xfrm>
          <a:off x="2476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105622</xdr:rowOff>
    </xdr:from>
    <xdr:to>
      <xdr:col>15</xdr:col>
      <xdr:colOff>136525</xdr:colOff>
      <xdr:row>32</xdr:row>
      <xdr:rowOff>148802</xdr:rowOff>
    </xdr:to>
    <xdr:cxnSp macro="">
      <xdr:nvCxnSpPr>
        <xdr:cNvPr id="85" name="直線コネクタ 84">
          <a:extLst>
            <a:ext uri="{FF2B5EF4-FFF2-40B4-BE49-F238E27FC236}">
              <a16:creationId xmlns:a16="http://schemas.microsoft.com/office/drawing/2014/main" id="{19CA153F-7CF7-4622-BED8-388AE76F077F}"/>
            </a:ext>
          </a:extLst>
        </xdr:cNvPr>
        <xdr:cNvCxnSpPr/>
      </xdr:nvCxnSpPr>
      <xdr:spPr>
        <a:xfrm>
          <a:off x="2527300" y="636354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86" name="楕円 85">
          <a:extLst>
            <a:ext uri="{FF2B5EF4-FFF2-40B4-BE49-F238E27FC236}">
              <a16:creationId xmlns:a16="http://schemas.microsoft.com/office/drawing/2014/main" id="{8460AE1D-D0FE-4FCB-A357-75C083E37378}"/>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66040</xdr:rowOff>
    </xdr:from>
    <xdr:to>
      <xdr:col>11</xdr:col>
      <xdr:colOff>136525</xdr:colOff>
      <xdr:row>32</xdr:row>
      <xdr:rowOff>105622</xdr:rowOff>
    </xdr:to>
    <xdr:cxnSp macro="">
      <xdr:nvCxnSpPr>
        <xdr:cNvPr id="87" name="直線コネクタ 86">
          <a:extLst>
            <a:ext uri="{FF2B5EF4-FFF2-40B4-BE49-F238E27FC236}">
              <a16:creationId xmlns:a16="http://schemas.microsoft.com/office/drawing/2014/main" id="{14B3CC4B-DD25-4E01-826C-4118C17359D5}"/>
            </a:ext>
          </a:extLst>
        </xdr:cNvPr>
        <xdr:cNvCxnSpPr/>
      </xdr:nvCxnSpPr>
      <xdr:spPr>
        <a:xfrm>
          <a:off x="1765300" y="632396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88" name="n_1aveValue有形固定資産減価償却率">
          <a:extLst>
            <a:ext uri="{FF2B5EF4-FFF2-40B4-BE49-F238E27FC236}">
              <a16:creationId xmlns:a16="http://schemas.microsoft.com/office/drawing/2014/main" id="{026FF67F-781C-4254-BFF8-29F5753EEE63}"/>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89" name="n_2aveValue有形固定資産減価償却率">
          <a:extLst>
            <a:ext uri="{FF2B5EF4-FFF2-40B4-BE49-F238E27FC236}">
              <a16:creationId xmlns:a16="http://schemas.microsoft.com/office/drawing/2014/main" id="{90003444-A528-4F1B-A49F-50C32A08F0B0}"/>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0" name="n_3aveValue有形固定資産減価償却率">
          <a:extLst>
            <a:ext uri="{FF2B5EF4-FFF2-40B4-BE49-F238E27FC236}">
              <a16:creationId xmlns:a16="http://schemas.microsoft.com/office/drawing/2014/main" id="{74EA1176-01CB-43B7-BFD2-52C72B37F69E}"/>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1" name="n_4aveValue有形固定資産減価償却率">
          <a:extLst>
            <a:ext uri="{FF2B5EF4-FFF2-40B4-BE49-F238E27FC236}">
              <a16:creationId xmlns:a16="http://schemas.microsoft.com/office/drawing/2014/main" id="{286C1A8E-78DE-47DC-8C13-B47F0D0E6FE9}"/>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92" name="n_1mainValue有形固定資産減価償却率">
          <a:extLst>
            <a:ext uri="{FF2B5EF4-FFF2-40B4-BE49-F238E27FC236}">
              <a16:creationId xmlns:a16="http://schemas.microsoft.com/office/drawing/2014/main" id="{50A978EA-7B66-43E4-9391-C6FB7470931E}"/>
            </a:ext>
          </a:extLst>
        </xdr:cNvPr>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19279</xdr:rowOff>
    </xdr:from>
    <xdr:ext cx="405111" cy="259045"/>
    <xdr:sp macro="" textlink="">
      <xdr:nvSpPr>
        <xdr:cNvPr id="93" name="n_2mainValue有形固定資産減価償却率">
          <a:extLst>
            <a:ext uri="{FF2B5EF4-FFF2-40B4-BE49-F238E27FC236}">
              <a16:creationId xmlns:a16="http://schemas.microsoft.com/office/drawing/2014/main" id="{1E104615-AED4-4483-BE5C-934C223F242F}"/>
            </a:ext>
          </a:extLst>
        </xdr:cNvPr>
        <xdr:cNvSpPr txBox="1"/>
      </xdr:nvSpPr>
      <xdr:spPr>
        <a:xfrm>
          <a:off x="30867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147549</xdr:rowOff>
    </xdr:from>
    <xdr:ext cx="405111" cy="259045"/>
    <xdr:sp macro="" textlink="">
      <xdr:nvSpPr>
        <xdr:cNvPr id="94" name="n_3mainValue有形固定資産減価償却率">
          <a:extLst>
            <a:ext uri="{FF2B5EF4-FFF2-40B4-BE49-F238E27FC236}">
              <a16:creationId xmlns:a16="http://schemas.microsoft.com/office/drawing/2014/main" id="{EE8C2751-8EBE-4237-AAB7-F678B9E7F009}"/>
            </a:ext>
          </a:extLst>
        </xdr:cNvPr>
        <xdr:cNvSpPr txBox="1"/>
      </xdr:nvSpPr>
      <xdr:spPr>
        <a:xfrm>
          <a:off x="2324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95" name="n_4mainValue有形固定資産減価償却率">
          <a:extLst>
            <a:ext uri="{FF2B5EF4-FFF2-40B4-BE49-F238E27FC236}">
              <a16:creationId xmlns:a16="http://schemas.microsoft.com/office/drawing/2014/main" id="{3D2DE24E-22F0-4D36-B97A-07167B1E1B69}"/>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230E867F-D6A5-48A6-85E9-ED12D0A3A7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0BB6E13-29CF-48FD-AA18-724E1A7AC5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689A76A1-2B97-4A87-A111-1394A6E4D8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70EB66D1-C510-4AF2-8886-15F38F61515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98128F8-8980-46DD-9B68-DEEF988668E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20F4F3-DB17-4215-A629-600A2320A8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6A14FF14-022E-4A6C-84AE-1044C808B9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F67A35BA-FB36-44A3-86A9-3FBDE5C040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3362817-947E-4C20-9CF7-C5BDDFD5EE6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F30F058-342C-46F5-ACED-EABA0900558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C73EFA2-65DA-4357-8507-4ED28FD32B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88791C0-A737-4779-BA95-0B13EEC7EB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7D7BA95F-2635-4E46-98BB-B3B52F413D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令和４年度は、主に内水対策となる流域浸透事業や道路新設改良事業、学校改修事業などの地方債の借入を行った。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今後も市街地再開発や学校施設の再配置、公共施設の老朽化対策などがあり、地方債残高は高い水準を維持することが見込まれることから、</a:t>
          </a:r>
          <a:r>
            <a:rPr kumimoji="1" lang="ja-JP" altLang="en-US" sz="1100">
              <a:solidFill>
                <a:schemeClr val="dk1"/>
              </a:solidFill>
              <a:effectLst/>
              <a:latin typeface="+mn-ea"/>
              <a:ea typeface="+mn-ea"/>
              <a:cs typeface="+mn-cs"/>
            </a:rPr>
            <a:t>交付税算入率が高い地方債を積極的に活用するなど、債務償還比率の抑制に努めている。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C2D04CB-52D9-44C0-8073-CDE97A0F42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1624FFA7-02CD-4A89-B4CD-14C56D5AFC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2FAE14D-BAE6-40FD-8E4F-DBB48A667A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2D83F152-E318-45AA-97FB-513D6AF2577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A4A65D00-DF25-4D4B-A180-C851D6AF666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A5628268-B4E3-4958-8BE9-EB3AD65DF7F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46E025D7-E8F7-45CC-A2CF-BFA49796A08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FFBC40C1-EE1F-408B-9ACC-DC83CB2E8F7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345757DB-2080-418E-B835-B4F4FCC8FEA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6A0AAF2F-6081-4091-B348-2E049E6DBC5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769ABC35-EFB6-485C-89BE-B62285C7F55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DD936A58-2731-4C29-818B-EB1A178E2BE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E37BD65B-A10B-4582-96C2-BA3DE45BC0A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D83489A8-EE9C-4C92-97BF-E8445E8CAE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E13852A8-AED1-4CEE-9C2D-28CE4FBC98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4" name="直線コネクタ 123">
          <a:extLst>
            <a:ext uri="{FF2B5EF4-FFF2-40B4-BE49-F238E27FC236}">
              <a16:creationId xmlns:a16="http://schemas.microsoft.com/office/drawing/2014/main" id="{7B598C1F-5015-4F9E-A892-D8C9FFDC907E}"/>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5" name="債務償還比率最小値テキスト">
          <a:extLst>
            <a:ext uri="{FF2B5EF4-FFF2-40B4-BE49-F238E27FC236}">
              <a16:creationId xmlns:a16="http://schemas.microsoft.com/office/drawing/2014/main" id="{79F72785-910D-48F1-9197-A92414666DBD}"/>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6" name="直線コネクタ 125">
          <a:extLst>
            <a:ext uri="{FF2B5EF4-FFF2-40B4-BE49-F238E27FC236}">
              <a16:creationId xmlns:a16="http://schemas.microsoft.com/office/drawing/2014/main" id="{95E82B24-E1B1-4F74-BD44-200996BF8EB2}"/>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1CB9FFB7-886E-43CF-B885-E5A30D2FD2C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2688258E-BF9C-48C4-9E3F-D89A4964F98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29" name="債務償還比率平均値テキスト">
          <a:extLst>
            <a:ext uri="{FF2B5EF4-FFF2-40B4-BE49-F238E27FC236}">
              <a16:creationId xmlns:a16="http://schemas.microsoft.com/office/drawing/2014/main" id="{5BB69CC6-7A4D-4006-973D-BC219AA2B104}"/>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0" name="フローチャート: 判断 129">
          <a:extLst>
            <a:ext uri="{FF2B5EF4-FFF2-40B4-BE49-F238E27FC236}">
              <a16:creationId xmlns:a16="http://schemas.microsoft.com/office/drawing/2014/main" id="{BB93E017-238E-4DBA-952A-F119DA357ECA}"/>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1" name="フローチャート: 判断 130">
          <a:extLst>
            <a:ext uri="{FF2B5EF4-FFF2-40B4-BE49-F238E27FC236}">
              <a16:creationId xmlns:a16="http://schemas.microsoft.com/office/drawing/2014/main" id="{026D125E-B649-49A7-ADB8-81E45BEF5C13}"/>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2" name="フローチャート: 判断 131">
          <a:extLst>
            <a:ext uri="{FF2B5EF4-FFF2-40B4-BE49-F238E27FC236}">
              <a16:creationId xmlns:a16="http://schemas.microsoft.com/office/drawing/2014/main" id="{0C55BF05-9F11-4CEB-9493-ED68684EC634}"/>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3" name="フローチャート: 判断 132">
          <a:extLst>
            <a:ext uri="{FF2B5EF4-FFF2-40B4-BE49-F238E27FC236}">
              <a16:creationId xmlns:a16="http://schemas.microsoft.com/office/drawing/2014/main" id="{932A30B2-A7BD-4D2E-B79E-08E1934AFBE1}"/>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4" name="フローチャート: 判断 133">
          <a:extLst>
            <a:ext uri="{FF2B5EF4-FFF2-40B4-BE49-F238E27FC236}">
              <a16:creationId xmlns:a16="http://schemas.microsoft.com/office/drawing/2014/main" id="{D6842F8A-9925-4CBC-8CE4-3C034843E413}"/>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5008F9D-84B5-4C91-BE53-9B62A1EDD5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C10CAA8-CD7B-4500-9ECB-3FA1166027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DAF0C16-8D8B-415C-9C65-FBA937F468F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297A29-9A0A-49A9-8A25-C133E97386E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4367DA9-2EC8-484A-A79E-F62B7423350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18528</xdr:rowOff>
    </xdr:from>
    <xdr:to>
      <xdr:col>76</xdr:col>
      <xdr:colOff>73025</xdr:colOff>
      <xdr:row>31</xdr:row>
      <xdr:rowOff>120128</xdr:rowOff>
    </xdr:to>
    <xdr:sp macro="" textlink="">
      <xdr:nvSpPr>
        <xdr:cNvPr id="140" name="楕円 139">
          <a:extLst>
            <a:ext uri="{FF2B5EF4-FFF2-40B4-BE49-F238E27FC236}">
              <a16:creationId xmlns:a16="http://schemas.microsoft.com/office/drawing/2014/main" id="{D351B494-D0D1-4CD4-9824-1BF98E33CB5A}"/>
            </a:ext>
          </a:extLst>
        </xdr:cNvPr>
        <xdr:cNvSpPr/>
      </xdr:nvSpPr>
      <xdr:spPr>
        <a:xfrm>
          <a:off x="14744700" y="61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168405</xdr:rowOff>
    </xdr:from>
    <xdr:ext cx="469744" cy="259045"/>
    <xdr:sp macro="" textlink="">
      <xdr:nvSpPr>
        <xdr:cNvPr id="141" name="債務償還比率該当値テキスト">
          <a:extLst>
            <a:ext uri="{FF2B5EF4-FFF2-40B4-BE49-F238E27FC236}">
              <a16:creationId xmlns:a16="http://schemas.microsoft.com/office/drawing/2014/main" id="{A233B579-B487-41BD-B273-CA271C94F883}"/>
            </a:ext>
          </a:extLst>
        </xdr:cNvPr>
        <xdr:cNvSpPr txBox="1"/>
      </xdr:nvSpPr>
      <xdr:spPr>
        <a:xfrm>
          <a:off x="14846300" y="60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147997</xdr:rowOff>
    </xdr:from>
    <xdr:to>
      <xdr:col>72</xdr:col>
      <xdr:colOff>123825</xdr:colOff>
      <xdr:row>31</xdr:row>
      <xdr:rowOff>78147</xdr:rowOff>
    </xdr:to>
    <xdr:sp macro="" textlink="">
      <xdr:nvSpPr>
        <xdr:cNvPr id="142" name="楕円 141">
          <a:extLst>
            <a:ext uri="{FF2B5EF4-FFF2-40B4-BE49-F238E27FC236}">
              <a16:creationId xmlns:a16="http://schemas.microsoft.com/office/drawing/2014/main" id="{562BDF0B-B06A-4955-A011-9D2E12BD8C91}"/>
            </a:ext>
          </a:extLst>
        </xdr:cNvPr>
        <xdr:cNvSpPr/>
      </xdr:nvSpPr>
      <xdr:spPr>
        <a:xfrm>
          <a:off x="14033500" y="60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27347</xdr:rowOff>
    </xdr:from>
    <xdr:to>
      <xdr:col>76</xdr:col>
      <xdr:colOff>22225</xdr:colOff>
      <xdr:row>31</xdr:row>
      <xdr:rowOff>69328</xdr:rowOff>
    </xdr:to>
    <xdr:cxnSp macro="">
      <xdr:nvCxnSpPr>
        <xdr:cNvPr id="143" name="直線コネクタ 142">
          <a:extLst>
            <a:ext uri="{FF2B5EF4-FFF2-40B4-BE49-F238E27FC236}">
              <a16:creationId xmlns:a16="http://schemas.microsoft.com/office/drawing/2014/main" id="{4C7AF637-2AE2-48B6-852A-2750DA09AD38}"/>
            </a:ext>
          </a:extLst>
        </xdr:cNvPr>
        <xdr:cNvCxnSpPr/>
      </xdr:nvCxnSpPr>
      <xdr:spPr>
        <a:xfrm>
          <a:off x="14084300" y="6113822"/>
          <a:ext cx="7112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143340</xdr:rowOff>
    </xdr:from>
    <xdr:to>
      <xdr:col>68</xdr:col>
      <xdr:colOff>123825</xdr:colOff>
      <xdr:row>33</xdr:row>
      <xdr:rowOff>73490</xdr:rowOff>
    </xdr:to>
    <xdr:sp macro="" textlink="">
      <xdr:nvSpPr>
        <xdr:cNvPr id="144" name="楕円 143">
          <a:extLst>
            <a:ext uri="{FF2B5EF4-FFF2-40B4-BE49-F238E27FC236}">
              <a16:creationId xmlns:a16="http://schemas.microsoft.com/office/drawing/2014/main" id="{FDF17E35-D610-4A5D-9B66-40DC79AA3510}"/>
            </a:ext>
          </a:extLst>
        </xdr:cNvPr>
        <xdr:cNvSpPr/>
      </xdr:nvSpPr>
      <xdr:spPr>
        <a:xfrm>
          <a:off x="13271500" y="6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27347</xdr:rowOff>
    </xdr:from>
    <xdr:to>
      <xdr:col>72</xdr:col>
      <xdr:colOff>73025</xdr:colOff>
      <xdr:row>33</xdr:row>
      <xdr:rowOff>22690</xdr:rowOff>
    </xdr:to>
    <xdr:cxnSp macro="">
      <xdr:nvCxnSpPr>
        <xdr:cNvPr id="145" name="直線コネクタ 144">
          <a:extLst>
            <a:ext uri="{FF2B5EF4-FFF2-40B4-BE49-F238E27FC236}">
              <a16:creationId xmlns:a16="http://schemas.microsoft.com/office/drawing/2014/main" id="{6D5B65D1-7CF1-49B2-B9C5-AAE5C3271BE3}"/>
            </a:ext>
          </a:extLst>
        </xdr:cNvPr>
        <xdr:cNvCxnSpPr/>
      </xdr:nvCxnSpPr>
      <xdr:spPr>
        <a:xfrm flipV="1">
          <a:off x="13322300" y="6113822"/>
          <a:ext cx="7620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60649</xdr:rowOff>
    </xdr:from>
    <xdr:to>
      <xdr:col>64</xdr:col>
      <xdr:colOff>123825</xdr:colOff>
      <xdr:row>33</xdr:row>
      <xdr:rowOff>162249</xdr:rowOff>
    </xdr:to>
    <xdr:sp macro="" textlink="">
      <xdr:nvSpPr>
        <xdr:cNvPr id="146" name="楕円 145">
          <a:extLst>
            <a:ext uri="{FF2B5EF4-FFF2-40B4-BE49-F238E27FC236}">
              <a16:creationId xmlns:a16="http://schemas.microsoft.com/office/drawing/2014/main" id="{6256292A-DEF7-4A6B-A1E0-00A16977E6AF}"/>
            </a:ext>
          </a:extLst>
        </xdr:cNvPr>
        <xdr:cNvSpPr/>
      </xdr:nvSpPr>
      <xdr:spPr>
        <a:xfrm>
          <a:off x="12509500" y="64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22690</xdr:rowOff>
    </xdr:from>
    <xdr:to>
      <xdr:col>68</xdr:col>
      <xdr:colOff>73025</xdr:colOff>
      <xdr:row>33</xdr:row>
      <xdr:rowOff>111450</xdr:rowOff>
    </xdr:to>
    <xdr:cxnSp macro="">
      <xdr:nvCxnSpPr>
        <xdr:cNvPr id="147" name="直線コネクタ 146">
          <a:extLst>
            <a:ext uri="{FF2B5EF4-FFF2-40B4-BE49-F238E27FC236}">
              <a16:creationId xmlns:a16="http://schemas.microsoft.com/office/drawing/2014/main" id="{257CD8CD-9203-4F9F-91C6-E13941D8FAA0}"/>
            </a:ext>
          </a:extLst>
        </xdr:cNvPr>
        <xdr:cNvCxnSpPr/>
      </xdr:nvCxnSpPr>
      <xdr:spPr>
        <a:xfrm flipV="1">
          <a:off x="12560300" y="6452065"/>
          <a:ext cx="762000" cy="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30783</xdr:rowOff>
    </xdr:from>
    <xdr:to>
      <xdr:col>60</xdr:col>
      <xdr:colOff>123825</xdr:colOff>
      <xdr:row>33</xdr:row>
      <xdr:rowOff>132383</xdr:rowOff>
    </xdr:to>
    <xdr:sp macro="" textlink="">
      <xdr:nvSpPr>
        <xdr:cNvPr id="148" name="楕円 147">
          <a:extLst>
            <a:ext uri="{FF2B5EF4-FFF2-40B4-BE49-F238E27FC236}">
              <a16:creationId xmlns:a16="http://schemas.microsoft.com/office/drawing/2014/main" id="{715EA62B-2103-4254-876C-17A1293E525A}"/>
            </a:ext>
          </a:extLst>
        </xdr:cNvPr>
        <xdr:cNvSpPr/>
      </xdr:nvSpPr>
      <xdr:spPr>
        <a:xfrm>
          <a:off x="11747500" y="6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81583</xdr:rowOff>
    </xdr:from>
    <xdr:to>
      <xdr:col>64</xdr:col>
      <xdr:colOff>73025</xdr:colOff>
      <xdr:row>33</xdr:row>
      <xdr:rowOff>111450</xdr:rowOff>
    </xdr:to>
    <xdr:cxnSp macro="">
      <xdr:nvCxnSpPr>
        <xdr:cNvPr id="149" name="直線コネクタ 148">
          <a:extLst>
            <a:ext uri="{FF2B5EF4-FFF2-40B4-BE49-F238E27FC236}">
              <a16:creationId xmlns:a16="http://schemas.microsoft.com/office/drawing/2014/main" id="{E5862EAF-8C2F-4E99-B0D3-9075C563EA7C}"/>
            </a:ext>
          </a:extLst>
        </xdr:cNvPr>
        <xdr:cNvCxnSpPr/>
      </xdr:nvCxnSpPr>
      <xdr:spPr>
        <a:xfrm>
          <a:off x="11798300" y="6510958"/>
          <a:ext cx="762000" cy="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0" name="n_1aveValue債務償還比率">
          <a:extLst>
            <a:ext uri="{FF2B5EF4-FFF2-40B4-BE49-F238E27FC236}">
              <a16:creationId xmlns:a16="http://schemas.microsoft.com/office/drawing/2014/main" id="{851F18C4-2A02-4911-9CFA-459ECA89BC0F}"/>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1" name="n_2aveValue債務償還比率">
          <a:extLst>
            <a:ext uri="{FF2B5EF4-FFF2-40B4-BE49-F238E27FC236}">
              <a16:creationId xmlns:a16="http://schemas.microsoft.com/office/drawing/2014/main" id="{3DBB8CC4-C545-4BB2-8CC1-FF2ED8739269}"/>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2" name="n_3aveValue債務償還比率">
          <a:extLst>
            <a:ext uri="{FF2B5EF4-FFF2-40B4-BE49-F238E27FC236}">
              <a16:creationId xmlns:a16="http://schemas.microsoft.com/office/drawing/2014/main" id="{F62A7017-9039-4DBD-AA14-7292C6BDEA12}"/>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3" name="n_4aveValue債務償還比率">
          <a:extLst>
            <a:ext uri="{FF2B5EF4-FFF2-40B4-BE49-F238E27FC236}">
              <a16:creationId xmlns:a16="http://schemas.microsoft.com/office/drawing/2014/main" id="{4ACD4001-06D7-4A3D-AD68-CEF0C7FEECBB}"/>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69274</xdr:rowOff>
    </xdr:from>
    <xdr:ext cx="469744" cy="259045"/>
    <xdr:sp macro="" textlink="">
      <xdr:nvSpPr>
        <xdr:cNvPr id="154" name="n_1mainValue債務償還比率">
          <a:extLst>
            <a:ext uri="{FF2B5EF4-FFF2-40B4-BE49-F238E27FC236}">
              <a16:creationId xmlns:a16="http://schemas.microsoft.com/office/drawing/2014/main" id="{B7B7EE23-6574-4802-9348-C15F52D3E83E}"/>
            </a:ext>
          </a:extLst>
        </xdr:cNvPr>
        <xdr:cNvSpPr txBox="1"/>
      </xdr:nvSpPr>
      <xdr:spPr>
        <a:xfrm>
          <a:off x="13836727" y="615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64618</xdr:rowOff>
    </xdr:from>
    <xdr:ext cx="469744" cy="259045"/>
    <xdr:sp macro="" textlink="">
      <xdr:nvSpPr>
        <xdr:cNvPr id="155" name="n_2mainValue債務償還比率">
          <a:extLst>
            <a:ext uri="{FF2B5EF4-FFF2-40B4-BE49-F238E27FC236}">
              <a16:creationId xmlns:a16="http://schemas.microsoft.com/office/drawing/2014/main" id="{68454373-D3AB-4B2E-BDCB-F75084D8A4A6}"/>
            </a:ext>
          </a:extLst>
        </xdr:cNvPr>
        <xdr:cNvSpPr txBox="1"/>
      </xdr:nvSpPr>
      <xdr:spPr>
        <a:xfrm>
          <a:off x="13087427" y="649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153377</xdr:rowOff>
    </xdr:from>
    <xdr:ext cx="560923" cy="259045"/>
    <xdr:sp macro="" textlink="">
      <xdr:nvSpPr>
        <xdr:cNvPr id="156" name="n_3mainValue債務償還比率">
          <a:extLst>
            <a:ext uri="{FF2B5EF4-FFF2-40B4-BE49-F238E27FC236}">
              <a16:creationId xmlns:a16="http://schemas.microsoft.com/office/drawing/2014/main" id="{9D95C6F4-2253-48CC-855F-7DFB967CB884}"/>
            </a:ext>
          </a:extLst>
        </xdr:cNvPr>
        <xdr:cNvSpPr txBox="1"/>
      </xdr:nvSpPr>
      <xdr:spPr>
        <a:xfrm>
          <a:off x="12279838" y="6582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123510</xdr:rowOff>
    </xdr:from>
    <xdr:ext cx="469744" cy="259045"/>
    <xdr:sp macro="" textlink="">
      <xdr:nvSpPr>
        <xdr:cNvPr id="157" name="n_4mainValue債務償還比率">
          <a:extLst>
            <a:ext uri="{FF2B5EF4-FFF2-40B4-BE49-F238E27FC236}">
              <a16:creationId xmlns:a16="http://schemas.microsoft.com/office/drawing/2014/main" id="{F164C1F6-EDCD-4D88-9E9B-9BBEA7FC51B9}"/>
            </a:ext>
          </a:extLst>
        </xdr:cNvPr>
        <xdr:cNvSpPr txBox="1"/>
      </xdr:nvSpPr>
      <xdr:spPr>
        <a:xfrm>
          <a:off x="11563427" y="65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C7AD5524-8A3A-4FB5-B075-BB059AB8136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3A907CCC-FC23-4F17-9FC1-D04A36647F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3A544195-42EF-49D3-A197-3A41CDD124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7A690F9F-B98E-4F23-A556-0B0BBF5C727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25686E9D-B523-4935-A262-900CFCC5BA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7BB07FB8-E81E-4234-B9E0-363AD9E44E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CB63C8-2515-4FD6-853F-F814C785BF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78C1DD-9137-47A4-87D9-25CB63B890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448311-F333-4043-8721-50D6C67D48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96493A-E9E1-46E8-AD8D-381CC04F88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2B4260-F5CE-4B95-AC69-542102A898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8B2CEF-E9C9-49DB-A664-A211D42B39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7E98C0-C340-4F2D-9D15-989C2B55DB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9025EF-9329-42E3-9893-ADFD02DF14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5D6268-4382-4C5B-815B-6C6B539E77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9702D0-6D93-4ED2-920C-B86EA9C740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31,695
31,425
21.09
14,427,228
13,499,166
911,475
7,640,324
12,592,955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689DDC-FE13-4B78-9CC0-DA366983AB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91A758-6F41-4F6E-8A6B-28D05360A8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105841-9E43-4448-B46E-6C7D0B135B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2E250B-B813-4701-ACF1-55FEC39289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901A4D-8C7C-4325-B115-4AEFAE1BCB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39DAED-9BA0-420D-8A87-0EBBEEBEC4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1D3DED-AD5D-4DA5-AC0D-4F76D9D0CF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EB2666-2A74-4AF4-8E25-19E21C7F52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D4559A-C9B0-4C08-B116-E4C9F812C3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61ABCA-A44A-4D90-8960-B1E3A56A44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CE5F23-DABB-4EF3-A80A-BA5074ED68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BE2F76-F4B4-4EB1-A2CD-2C0673DC0C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AC6655-9008-4A22-93C7-5A1091B428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677348-539D-4891-97DD-26A4A292B6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D04A28-2734-43E8-A15A-BE1EA8972E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AE7020-FD5A-42A2-B638-61319DED50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2A25A4-86AD-4016-9659-96042A4990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CC449C-96B3-42D7-89EF-A98E0CC474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91FD3C-E1F0-45E7-AD2C-3FE36A66D9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808A4C-DFC9-4D0A-A4B4-6C268F732B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A5573C-0E91-429B-8B08-CA13FDD313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C8648B-5558-4DE6-884A-CD27BD93B0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957CCD-9418-4231-A742-6FAC39C4DE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9329B2-591A-4004-BA4F-BA3BA0A007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BD58C7-2CA0-4B82-8802-9F3A5DDDD0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C9D4F7-310B-45A6-9C6A-1B3E3C53E2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6A97BB-52CD-4BF8-A35E-14EF64CEEA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584D63-D087-4F23-887A-B39B963F5F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7BA470-321B-4CE3-B10F-B1D950DC0E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1AA30F-77DA-4CB8-AA95-D696702F8C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18ABBD-0539-4700-9BF2-0C6966038A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F5E2D7-9551-4246-87D3-5FF206C49D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1BD846-F35B-460E-A65B-811AFFE51D1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A295816-EB9B-4AC4-98EF-1B1D9B2D933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42DC5D-83E2-477B-8FB9-DDC8017E1CA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EC0D51D-A3F0-4D68-9A2C-E5463B7884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58A1362-C807-4A0F-834E-1D544935208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D83DE1-169B-4F8E-9E7B-1B7C5C732AC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68746A-C6F6-4AD6-881E-2C45A4C84B5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709DE5E-E2A7-4916-9C0A-7F33D8FDEA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DB34ECF-0ED8-43BE-885E-1F5A360471D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5B57F4-4BF6-43A1-BE51-4D6018B389B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85DB7F-DF36-422D-94D3-2AF12195DA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39EF46-F9C3-4264-A6B4-EB1072DBF69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1315A0-AF08-4B33-9233-31235CDF93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6059CF07-D682-48B3-8B8E-62BB69ED9BBB}"/>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C1AF98A-2725-4973-AAF5-1F7EAECD44B7}"/>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09E47A6-E9A5-4D60-B7B7-AB1B1566A386}"/>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9E60D9B7-07B2-4D07-884C-CBFAED926D23}"/>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5C8BC2F-9682-41D5-9BFD-5B984D3D9D47}"/>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FBCF796C-0365-4C80-A6FF-BB5B8857F3E5}"/>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7C415F-4A4A-42BB-A259-6BFD4975D883}"/>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EF8AB25A-0AE5-4752-9034-FFF6DB0FF8AF}"/>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DC904995-E913-420B-8A5B-F30E39C72DF7}"/>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D74FBD75-29D1-48DB-99A2-DE6E3EFAFBAC}"/>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7CEDEC72-3EF1-4285-9943-35157DCDC384}"/>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730979-597B-43DE-B155-10056392B7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E9903B-29C6-4D87-91C6-3C17EFB26C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DB8D92-C3C3-441D-8361-0991356370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690AE8-E20E-4071-89FF-90C27FF68E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7A9F63-37EA-43C4-BA21-5B4AE4032F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99695</xdr:rowOff>
    </xdr:from>
    <xdr:to>
      <xdr:col>20</xdr:col>
      <xdr:colOff>38100</xdr:colOff>
      <xdr:row>37</xdr:row>
      <xdr:rowOff>29845</xdr:rowOff>
    </xdr:to>
    <xdr:sp macro="" textlink="">
      <xdr:nvSpPr>
        <xdr:cNvPr id="73" name="楕円 72">
          <a:extLst>
            <a:ext uri="{FF2B5EF4-FFF2-40B4-BE49-F238E27FC236}">
              <a16:creationId xmlns:a16="http://schemas.microsoft.com/office/drawing/2014/main" id="{E0D4FB3B-310F-41E3-90DD-6E84B5F623E5}"/>
            </a:ext>
          </a:extLst>
        </xdr:cNvPr>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97790</xdr:rowOff>
    </xdr:from>
    <xdr:to>
      <xdr:col>15</xdr:col>
      <xdr:colOff>101600</xdr:colOff>
      <xdr:row>37</xdr:row>
      <xdr:rowOff>27940</xdr:rowOff>
    </xdr:to>
    <xdr:sp macro="" textlink="">
      <xdr:nvSpPr>
        <xdr:cNvPr id="74" name="楕円 73">
          <a:extLst>
            <a:ext uri="{FF2B5EF4-FFF2-40B4-BE49-F238E27FC236}">
              <a16:creationId xmlns:a16="http://schemas.microsoft.com/office/drawing/2014/main" id="{27B6F088-FF4E-4BCE-A5C7-EF9CD5AA7B75}"/>
            </a:ext>
          </a:extLst>
        </xdr:cNvPr>
        <xdr:cNvSpPr/>
      </xdr:nvSpPr>
      <xdr:spPr>
        <a:xfrm>
          <a:off x="2857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148590</xdr:rowOff>
    </xdr:from>
    <xdr:to>
      <xdr:col>19</xdr:col>
      <xdr:colOff>177800</xdr:colOff>
      <xdr:row>36</xdr:row>
      <xdr:rowOff>150495</xdr:rowOff>
    </xdr:to>
    <xdr:cxnSp macro="">
      <xdr:nvCxnSpPr>
        <xdr:cNvPr id="75" name="直線コネクタ 74">
          <a:extLst>
            <a:ext uri="{FF2B5EF4-FFF2-40B4-BE49-F238E27FC236}">
              <a16:creationId xmlns:a16="http://schemas.microsoft.com/office/drawing/2014/main" id="{CE223357-E6F3-498B-8F2E-19592424EC75}"/>
            </a:ext>
          </a:extLst>
        </xdr:cNvPr>
        <xdr:cNvCxnSpPr/>
      </xdr:nvCxnSpPr>
      <xdr:spPr>
        <a:xfrm>
          <a:off x="2908300" y="63207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6" name="楕円 75">
          <a:extLst>
            <a:ext uri="{FF2B5EF4-FFF2-40B4-BE49-F238E27FC236}">
              <a16:creationId xmlns:a16="http://schemas.microsoft.com/office/drawing/2014/main" id="{A7BF9477-1537-4C7E-BE19-F0CA42DE9C12}"/>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148590</xdr:rowOff>
    </xdr:to>
    <xdr:cxnSp macro="">
      <xdr:nvCxnSpPr>
        <xdr:cNvPr id="77" name="直線コネクタ 76">
          <a:extLst>
            <a:ext uri="{FF2B5EF4-FFF2-40B4-BE49-F238E27FC236}">
              <a16:creationId xmlns:a16="http://schemas.microsoft.com/office/drawing/2014/main" id="{049EAFE3-E14F-4A1B-9DCE-8A348AC11F20}"/>
            </a:ext>
          </a:extLst>
        </xdr:cNvPr>
        <xdr:cNvCxnSpPr/>
      </xdr:nvCxnSpPr>
      <xdr:spPr>
        <a:xfrm>
          <a:off x="2019300" y="6294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78" name="楕円 77">
          <a:extLst>
            <a:ext uri="{FF2B5EF4-FFF2-40B4-BE49-F238E27FC236}">
              <a16:creationId xmlns:a16="http://schemas.microsoft.com/office/drawing/2014/main" id="{501A7FBF-17D1-46D5-BB13-AC6DFDC5B065}"/>
            </a:ext>
          </a:extLst>
        </xdr:cNvPr>
        <xdr:cNvSpPr/>
      </xdr:nvSpPr>
      <xdr:spPr>
        <a:xfrm>
          <a:off x="107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121920</xdr:rowOff>
    </xdr:to>
    <xdr:cxnSp macro="">
      <xdr:nvCxnSpPr>
        <xdr:cNvPr id="79" name="直線コネクタ 78">
          <a:extLst>
            <a:ext uri="{FF2B5EF4-FFF2-40B4-BE49-F238E27FC236}">
              <a16:creationId xmlns:a16="http://schemas.microsoft.com/office/drawing/2014/main" id="{3BCC84EC-362F-430A-9C75-C3A97FA0DEFA}"/>
            </a:ext>
          </a:extLst>
        </xdr:cNvPr>
        <xdr:cNvCxnSpPr/>
      </xdr:nvCxnSpPr>
      <xdr:spPr>
        <a:xfrm>
          <a:off x="1130300" y="627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0" name="n_1aveValue【道路】&#10;有形固定資産減価償却率">
          <a:extLst>
            <a:ext uri="{FF2B5EF4-FFF2-40B4-BE49-F238E27FC236}">
              <a16:creationId xmlns:a16="http://schemas.microsoft.com/office/drawing/2014/main" id="{33901BA8-3D31-4380-AF4E-2B5ED3890568}"/>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1" name="n_2aveValue【道路】&#10;有形固定資産減価償却率">
          <a:extLst>
            <a:ext uri="{FF2B5EF4-FFF2-40B4-BE49-F238E27FC236}">
              <a16:creationId xmlns:a16="http://schemas.microsoft.com/office/drawing/2014/main" id="{8A69F923-D582-428F-9783-D7EB14A7BD8C}"/>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2" name="n_3aveValue【道路】&#10;有形固定資産減価償却率">
          <a:extLst>
            <a:ext uri="{FF2B5EF4-FFF2-40B4-BE49-F238E27FC236}">
              <a16:creationId xmlns:a16="http://schemas.microsoft.com/office/drawing/2014/main" id="{66E9D4D2-4D6B-450B-ACFC-2FA075F0F8F2}"/>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3" name="n_4aveValue【道路】&#10;有形固定資産減価償却率">
          <a:extLst>
            <a:ext uri="{FF2B5EF4-FFF2-40B4-BE49-F238E27FC236}">
              <a16:creationId xmlns:a16="http://schemas.microsoft.com/office/drawing/2014/main" id="{4026247B-3274-4D62-A55E-B04ABFBB279B}"/>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46372</xdr:rowOff>
    </xdr:from>
    <xdr:ext cx="405111" cy="259045"/>
    <xdr:sp macro="" textlink="">
      <xdr:nvSpPr>
        <xdr:cNvPr id="84" name="n_1mainValue【道路】&#10;有形固定資産減価償却率">
          <a:extLst>
            <a:ext uri="{FF2B5EF4-FFF2-40B4-BE49-F238E27FC236}">
              <a16:creationId xmlns:a16="http://schemas.microsoft.com/office/drawing/2014/main" id="{9AEC545E-D2D9-4C3B-B7D8-C130D4C40086}"/>
            </a:ext>
          </a:extLst>
        </xdr:cNvPr>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44467</xdr:rowOff>
    </xdr:from>
    <xdr:ext cx="405111" cy="259045"/>
    <xdr:sp macro="" textlink="">
      <xdr:nvSpPr>
        <xdr:cNvPr id="85" name="n_2mainValue【道路】&#10;有形固定資産減価償却率">
          <a:extLst>
            <a:ext uri="{FF2B5EF4-FFF2-40B4-BE49-F238E27FC236}">
              <a16:creationId xmlns:a16="http://schemas.microsoft.com/office/drawing/2014/main" id="{638AF55B-EBE7-4EE4-8609-C4D18AB430C2}"/>
            </a:ext>
          </a:extLst>
        </xdr:cNvPr>
        <xdr:cNvSpPr txBox="1"/>
      </xdr:nvSpPr>
      <xdr:spPr>
        <a:xfrm>
          <a:off x="2705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6" name="n_3mainValue【道路】&#10;有形固定資産減価償却率">
          <a:extLst>
            <a:ext uri="{FF2B5EF4-FFF2-40B4-BE49-F238E27FC236}">
              <a16:creationId xmlns:a16="http://schemas.microsoft.com/office/drawing/2014/main" id="{9CE1AA5E-E6E2-428F-BFD0-C0BEBBC2A4A6}"/>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87" name="n_4mainValue【道路】&#10;有形固定資産減価償却率">
          <a:extLst>
            <a:ext uri="{FF2B5EF4-FFF2-40B4-BE49-F238E27FC236}">
              <a16:creationId xmlns:a16="http://schemas.microsoft.com/office/drawing/2014/main" id="{86853912-3A21-4C8B-809A-635739A5517B}"/>
            </a:ext>
          </a:extLst>
        </xdr:cNvPr>
        <xdr:cNvSpPr txBox="1"/>
      </xdr:nvSpPr>
      <xdr:spPr>
        <a:xfrm>
          <a:off x="927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05BEB78-A472-41E1-814D-6D0380619F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A3803165-9048-45AC-9AFD-07DD0249A1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D01FBB8-EFBC-44BF-A42B-53802677BD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D1775105-27AB-4CCA-991F-6A26990707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5B725C60-C240-47DA-B7CD-1A166CBDC5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9AB3347-1564-4C5D-8A21-A76EA9796D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F37F54C-FF49-4AAF-B810-A657F869D6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66E42E95-8628-49A5-86C2-446B15E350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EDB3D85A-BF5C-45DD-BF7D-0E04C974C9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9AA85F3-48BB-41A2-944E-4F1379C1E6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3CA6C72C-B2B0-4DFC-BAFD-D8C6A0D761F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5CE10AD4-66D0-4EBB-8A52-904142C252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B201B528-9877-4B75-AA96-E385AD74425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99903E4B-7DF4-4171-81A0-00BA1CA56C3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1671647B-E6FD-4DEC-8C1E-9157211E79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A80BC76E-637B-4E36-AC01-E2284A9B2D7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89BA435-6314-410A-94D1-B104382998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7D951072-C7E1-48D5-8CC6-AA02BE3AD88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B5F2974C-4FEF-4484-B661-3B294FAE72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220F4E16-910F-4F00-806C-3ED6EBF593C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239AC1B-4C72-416B-AA88-E192255862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658F80E2-92FB-400E-84BD-120FFEDD022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11FE73A6-096F-4A2A-91CC-FBC0E781D3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1" name="直線コネクタ 110">
          <a:extLst>
            <a:ext uri="{FF2B5EF4-FFF2-40B4-BE49-F238E27FC236}">
              <a16:creationId xmlns:a16="http://schemas.microsoft.com/office/drawing/2014/main" id="{282420AB-22B2-4944-84C1-ECB4C4A61A3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2" name="【道路】&#10;一人当たり延長最小値テキスト">
          <a:extLst>
            <a:ext uri="{FF2B5EF4-FFF2-40B4-BE49-F238E27FC236}">
              <a16:creationId xmlns:a16="http://schemas.microsoft.com/office/drawing/2014/main" id="{A54CB451-0148-4463-8F0D-DC2DEBA9B0FE}"/>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3" name="直線コネクタ 112">
          <a:extLst>
            <a:ext uri="{FF2B5EF4-FFF2-40B4-BE49-F238E27FC236}">
              <a16:creationId xmlns:a16="http://schemas.microsoft.com/office/drawing/2014/main" id="{4DC7236A-4C11-43EC-BF9B-D6CF33E85FF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4" name="【道路】&#10;一人当たり延長最大値テキスト">
          <a:extLst>
            <a:ext uri="{FF2B5EF4-FFF2-40B4-BE49-F238E27FC236}">
              <a16:creationId xmlns:a16="http://schemas.microsoft.com/office/drawing/2014/main" id="{8F530190-0476-43A4-916A-16E79D1C7ED2}"/>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5" name="直線コネクタ 114">
          <a:extLst>
            <a:ext uri="{FF2B5EF4-FFF2-40B4-BE49-F238E27FC236}">
              <a16:creationId xmlns:a16="http://schemas.microsoft.com/office/drawing/2014/main" id="{C94C27DC-0415-4FCF-B4CC-D0FB5C5F804D}"/>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6" name="【道路】&#10;一人当たり延長平均値テキスト">
          <a:extLst>
            <a:ext uri="{FF2B5EF4-FFF2-40B4-BE49-F238E27FC236}">
              <a16:creationId xmlns:a16="http://schemas.microsoft.com/office/drawing/2014/main" id="{16DDDEED-DDAE-4F0E-B53D-5D6331190E4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17" name="フローチャート: 判断 116">
          <a:extLst>
            <a:ext uri="{FF2B5EF4-FFF2-40B4-BE49-F238E27FC236}">
              <a16:creationId xmlns:a16="http://schemas.microsoft.com/office/drawing/2014/main" id="{434BF641-D56C-4863-ADF8-630B3A67DAA7}"/>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18" name="フローチャート: 判断 117">
          <a:extLst>
            <a:ext uri="{FF2B5EF4-FFF2-40B4-BE49-F238E27FC236}">
              <a16:creationId xmlns:a16="http://schemas.microsoft.com/office/drawing/2014/main" id="{9532D361-94C9-46E6-8FF5-6E66BDE35983}"/>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19" name="フローチャート: 判断 118">
          <a:extLst>
            <a:ext uri="{FF2B5EF4-FFF2-40B4-BE49-F238E27FC236}">
              <a16:creationId xmlns:a16="http://schemas.microsoft.com/office/drawing/2014/main" id="{3A62A4B9-A3AF-4001-9950-C7C00ED35278}"/>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0" name="フローチャート: 判断 119">
          <a:extLst>
            <a:ext uri="{FF2B5EF4-FFF2-40B4-BE49-F238E27FC236}">
              <a16:creationId xmlns:a16="http://schemas.microsoft.com/office/drawing/2014/main" id="{A049A1E6-F372-4101-AB91-0A9B97AEFDEE}"/>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1" name="フローチャート: 判断 120">
          <a:extLst>
            <a:ext uri="{FF2B5EF4-FFF2-40B4-BE49-F238E27FC236}">
              <a16:creationId xmlns:a16="http://schemas.microsoft.com/office/drawing/2014/main" id="{5E49DA16-A92B-4AF3-AC15-2E1C2D89D53A}"/>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6899743-FBB3-4424-8213-17737635EA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0BED31-5AC8-4CFF-95A4-86F0A3393D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FA0CB9-12D0-4EAB-94D8-32825D775F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B3660E-0CD3-4F99-B8A0-7AE88FEAE8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9455779-F035-4785-A66D-2A63BFA5B9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11761</xdr:rowOff>
    </xdr:from>
    <xdr:to>
      <xdr:col>50</xdr:col>
      <xdr:colOff>165100</xdr:colOff>
      <xdr:row>40</xdr:row>
      <xdr:rowOff>113361</xdr:rowOff>
    </xdr:to>
    <xdr:sp macro="" textlink="">
      <xdr:nvSpPr>
        <xdr:cNvPr id="127" name="楕円 126">
          <a:extLst>
            <a:ext uri="{FF2B5EF4-FFF2-40B4-BE49-F238E27FC236}">
              <a16:creationId xmlns:a16="http://schemas.microsoft.com/office/drawing/2014/main" id="{6E982A67-8D71-43CB-A9B4-852C9AD93FCD}"/>
            </a:ext>
          </a:extLst>
        </xdr:cNvPr>
        <xdr:cNvSpPr/>
      </xdr:nvSpPr>
      <xdr:spPr>
        <a:xfrm>
          <a:off x="9588500" y="68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12256</xdr:rowOff>
    </xdr:from>
    <xdr:to>
      <xdr:col>46</xdr:col>
      <xdr:colOff>38100</xdr:colOff>
      <xdr:row>40</xdr:row>
      <xdr:rowOff>113856</xdr:rowOff>
    </xdr:to>
    <xdr:sp macro="" textlink="">
      <xdr:nvSpPr>
        <xdr:cNvPr id="128" name="楕円 127">
          <a:extLst>
            <a:ext uri="{FF2B5EF4-FFF2-40B4-BE49-F238E27FC236}">
              <a16:creationId xmlns:a16="http://schemas.microsoft.com/office/drawing/2014/main" id="{619C1BDE-3472-4FFE-AE73-6F8E386027A6}"/>
            </a:ext>
          </a:extLst>
        </xdr:cNvPr>
        <xdr:cNvSpPr/>
      </xdr:nvSpPr>
      <xdr:spPr>
        <a:xfrm>
          <a:off x="8699500" y="68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62561</xdr:rowOff>
    </xdr:from>
    <xdr:to>
      <xdr:col>50</xdr:col>
      <xdr:colOff>114300</xdr:colOff>
      <xdr:row>40</xdr:row>
      <xdr:rowOff>63056</xdr:rowOff>
    </xdr:to>
    <xdr:cxnSp macro="">
      <xdr:nvCxnSpPr>
        <xdr:cNvPr id="129" name="直線コネクタ 128">
          <a:extLst>
            <a:ext uri="{FF2B5EF4-FFF2-40B4-BE49-F238E27FC236}">
              <a16:creationId xmlns:a16="http://schemas.microsoft.com/office/drawing/2014/main" id="{6C7C8F40-B3CF-47CB-95D9-8E1FC6964768}"/>
            </a:ext>
          </a:extLst>
        </xdr:cNvPr>
        <xdr:cNvCxnSpPr/>
      </xdr:nvCxnSpPr>
      <xdr:spPr>
        <a:xfrm flipV="1">
          <a:off x="8750300" y="692056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14008</xdr:rowOff>
    </xdr:from>
    <xdr:to>
      <xdr:col>41</xdr:col>
      <xdr:colOff>101600</xdr:colOff>
      <xdr:row>40</xdr:row>
      <xdr:rowOff>115608</xdr:rowOff>
    </xdr:to>
    <xdr:sp macro="" textlink="">
      <xdr:nvSpPr>
        <xdr:cNvPr id="130" name="楕円 129">
          <a:extLst>
            <a:ext uri="{FF2B5EF4-FFF2-40B4-BE49-F238E27FC236}">
              <a16:creationId xmlns:a16="http://schemas.microsoft.com/office/drawing/2014/main" id="{18C4A6BF-C101-43F5-903A-82CD56D330C9}"/>
            </a:ext>
          </a:extLst>
        </xdr:cNvPr>
        <xdr:cNvSpPr/>
      </xdr:nvSpPr>
      <xdr:spPr>
        <a:xfrm>
          <a:off x="7810500" y="68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63056</xdr:rowOff>
    </xdr:from>
    <xdr:to>
      <xdr:col>45</xdr:col>
      <xdr:colOff>177800</xdr:colOff>
      <xdr:row>40</xdr:row>
      <xdr:rowOff>64808</xdr:rowOff>
    </xdr:to>
    <xdr:cxnSp macro="">
      <xdr:nvCxnSpPr>
        <xdr:cNvPr id="131" name="直線コネクタ 130">
          <a:extLst>
            <a:ext uri="{FF2B5EF4-FFF2-40B4-BE49-F238E27FC236}">
              <a16:creationId xmlns:a16="http://schemas.microsoft.com/office/drawing/2014/main" id="{284E2333-79D2-4DDA-BFDD-6EFE7C60601C}"/>
            </a:ext>
          </a:extLst>
        </xdr:cNvPr>
        <xdr:cNvCxnSpPr/>
      </xdr:nvCxnSpPr>
      <xdr:spPr>
        <a:xfrm flipV="1">
          <a:off x="7861300" y="692105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15646</xdr:rowOff>
    </xdr:from>
    <xdr:to>
      <xdr:col>36</xdr:col>
      <xdr:colOff>165100</xdr:colOff>
      <xdr:row>40</xdr:row>
      <xdr:rowOff>117246</xdr:rowOff>
    </xdr:to>
    <xdr:sp macro="" textlink="">
      <xdr:nvSpPr>
        <xdr:cNvPr id="132" name="楕円 131">
          <a:extLst>
            <a:ext uri="{FF2B5EF4-FFF2-40B4-BE49-F238E27FC236}">
              <a16:creationId xmlns:a16="http://schemas.microsoft.com/office/drawing/2014/main" id="{94D14365-3D37-42C4-979E-5D7A5B17D7CD}"/>
            </a:ext>
          </a:extLst>
        </xdr:cNvPr>
        <xdr:cNvSpPr/>
      </xdr:nvSpPr>
      <xdr:spPr>
        <a:xfrm>
          <a:off x="6921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64808</xdr:rowOff>
    </xdr:from>
    <xdr:to>
      <xdr:col>41</xdr:col>
      <xdr:colOff>50800</xdr:colOff>
      <xdr:row>40</xdr:row>
      <xdr:rowOff>66446</xdr:rowOff>
    </xdr:to>
    <xdr:cxnSp macro="">
      <xdr:nvCxnSpPr>
        <xdr:cNvPr id="133" name="直線コネクタ 132">
          <a:extLst>
            <a:ext uri="{FF2B5EF4-FFF2-40B4-BE49-F238E27FC236}">
              <a16:creationId xmlns:a16="http://schemas.microsoft.com/office/drawing/2014/main" id="{3810FFAE-2FEC-4633-8F52-1AE7E3877490}"/>
            </a:ext>
          </a:extLst>
        </xdr:cNvPr>
        <xdr:cNvCxnSpPr/>
      </xdr:nvCxnSpPr>
      <xdr:spPr>
        <a:xfrm flipV="1">
          <a:off x="6972300" y="692280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34" name="n_1aveValue【道路】&#10;一人当たり延長">
          <a:extLst>
            <a:ext uri="{FF2B5EF4-FFF2-40B4-BE49-F238E27FC236}">
              <a16:creationId xmlns:a16="http://schemas.microsoft.com/office/drawing/2014/main" id="{C0FF91EA-7C99-478E-B0D7-0566827A3260}"/>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35" name="n_2aveValue【道路】&#10;一人当たり延長">
          <a:extLst>
            <a:ext uri="{FF2B5EF4-FFF2-40B4-BE49-F238E27FC236}">
              <a16:creationId xmlns:a16="http://schemas.microsoft.com/office/drawing/2014/main" id="{B7D5A705-9B27-42EE-A2F2-67075ACE85D3}"/>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36" name="n_3aveValue【道路】&#10;一人当たり延長">
          <a:extLst>
            <a:ext uri="{FF2B5EF4-FFF2-40B4-BE49-F238E27FC236}">
              <a16:creationId xmlns:a16="http://schemas.microsoft.com/office/drawing/2014/main" id="{F32FAB29-E7F5-4A97-A85E-55238BDA4BD7}"/>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37" name="n_4aveValue【道路】&#10;一人当たり延長">
          <a:extLst>
            <a:ext uri="{FF2B5EF4-FFF2-40B4-BE49-F238E27FC236}">
              <a16:creationId xmlns:a16="http://schemas.microsoft.com/office/drawing/2014/main" id="{EA6D0907-9B05-4862-A0D7-C8DE86A11887}"/>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104488</xdr:rowOff>
    </xdr:from>
    <xdr:ext cx="469744" cy="259045"/>
    <xdr:sp macro="" textlink="">
      <xdr:nvSpPr>
        <xdr:cNvPr id="138" name="n_1mainValue【道路】&#10;一人当たり延長">
          <a:extLst>
            <a:ext uri="{FF2B5EF4-FFF2-40B4-BE49-F238E27FC236}">
              <a16:creationId xmlns:a16="http://schemas.microsoft.com/office/drawing/2014/main" id="{632E2A97-E603-45F1-9323-9392C2DCE638}"/>
            </a:ext>
          </a:extLst>
        </xdr:cNvPr>
        <xdr:cNvSpPr txBox="1"/>
      </xdr:nvSpPr>
      <xdr:spPr>
        <a:xfrm>
          <a:off x="9391727" y="69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104983</xdr:rowOff>
    </xdr:from>
    <xdr:ext cx="469744" cy="259045"/>
    <xdr:sp macro="" textlink="">
      <xdr:nvSpPr>
        <xdr:cNvPr id="139" name="n_2mainValue【道路】&#10;一人当たり延長">
          <a:extLst>
            <a:ext uri="{FF2B5EF4-FFF2-40B4-BE49-F238E27FC236}">
              <a16:creationId xmlns:a16="http://schemas.microsoft.com/office/drawing/2014/main" id="{13055139-9E5D-4038-B0A4-5863934FF628}"/>
            </a:ext>
          </a:extLst>
        </xdr:cNvPr>
        <xdr:cNvSpPr txBox="1"/>
      </xdr:nvSpPr>
      <xdr:spPr>
        <a:xfrm>
          <a:off x="8515427" y="69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106735</xdr:rowOff>
    </xdr:from>
    <xdr:ext cx="469744" cy="259045"/>
    <xdr:sp macro="" textlink="">
      <xdr:nvSpPr>
        <xdr:cNvPr id="140" name="n_3mainValue【道路】&#10;一人当たり延長">
          <a:extLst>
            <a:ext uri="{FF2B5EF4-FFF2-40B4-BE49-F238E27FC236}">
              <a16:creationId xmlns:a16="http://schemas.microsoft.com/office/drawing/2014/main" id="{E50F6863-DEB9-498F-84AF-005ABA409C3C}"/>
            </a:ext>
          </a:extLst>
        </xdr:cNvPr>
        <xdr:cNvSpPr txBox="1"/>
      </xdr:nvSpPr>
      <xdr:spPr>
        <a:xfrm>
          <a:off x="7626427" y="69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108373</xdr:rowOff>
    </xdr:from>
    <xdr:ext cx="469744" cy="259045"/>
    <xdr:sp macro="" textlink="">
      <xdr:nvSpPr>
        <xdr:cNvPr id="141" name="n_4mainValue【道路】&#10;一人当たり延長">
          <a:extLst>
            <a:ext uri="{FF2B5EF4-FFF2-40B4-BE49-F238E27FC236}">
              <a16:creationId xmlns:a16="http://schemas.microsoft.com/office/drawing/2014/main" id="{70EAB9D8-A24F-472F-8224-A27547F0970E}"/>
            </a:ext>
          </a:extLst>
        </xdr:cNvPr>
        <xdr:cNvSpPr txBox="1"/>
      </xdr:nvSpPr>
      <xdr:spPr>
        <a:xfrm>
          <a:off x="6737427" y="69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E070B9D1-3290-454A-8518-58C43BA71A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26FB0A5-EB35-46A2-981E-5AAD651937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4018A41-E7DA-4D42-84BC-4D76DB3FB9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902CC15-CAD4-48FF-8342-1F86E6D04F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5FEB05ED-188B-4E8F-A7DE-611A4E4283D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A38DEA76-75D6-492B-ADBE-172781AA9E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9844F5CA-AD04-4BB7-A5EC-45B59FEF52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5B271D7-CF04-4A70-A8E9-B148184EFA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6C6BBA3C-C173-43CD-979A-A1B8640592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5108BB02-2F90-4DE7-8645-971840E05F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D2FB100-D91C-44FB-BBEE-D7E86FA688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9A8E0A70-A493-4165-8033-79BD6CC4EF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520101A7-8D2B-4FD4-B4D5-568A5FF0B71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D8A49512-7456-4302-9165-70D6455C28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CE9D622-A90B-409A-A52C-7F854A7766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ABEB80E5-9C95-41EE-9428-7CCE61712A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7577531C-ED7F-41D4-A34C-BDCB59FA82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A48EB2D4-05A3-470A-8EA3-59CA48B3C76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2C9F4084-4E7D-4612-A5BC-F0552C38269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F54DB54D-58EC-4668-A2F4-9DA9904997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93C40294-6EAD-42CE-BC37-5C93CF40B0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C10BC39D-BD8C-4BDB-9A74-5AEA76E021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426B1C81-37C9-4DDD-AB52-A6B9AF5E10A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A5F118A2-2258-429A-9C37-6F7417CE26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4A034582-1266-440A-BB6A-AFD66CB927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D702934E-12E5-4BAE-9BAA-A5B6E8B894BA}"/>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969E3AE5-42E5-481B-8015-02DDAFC30AED}"/>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D1C880B7-63FE-4752-80DF-AA8CD531F55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64E911BF-A5D3-4F75-9381-E60416781EE2}"/>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1" name="直線コネクタ 170">
          <a:extLst>
            <a:ext uri="{FF2B5EF4-FFF2-40B4-BE49-F238E27FC236}">
              <a16:creationId xmlns:a16="http://schemas.microsoft.com/office/drawing/2014/main" id="{8C97C265-EB1F-446E-89FC-091ACA3975AA}"/>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CFCB4887-8DE2-42D9-AF89-E731FF0E6749}"/>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a:extLst>
            <a:ext uri="{FF2B5EF4-FFF2-40B4-BE49-F238E27FC236}">
              <a16:creationId xmlns:a16="http://schemas.microsoft.com/office/drawing/2014/main" id="{2B620425-CC8A-4C1E-92B7-E26D75015B29}"/>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74" name="フローチャート: 判断 173">
          <a:extLst>
            <a:ext uri="{FF2B5EF4-FFF2-40B4-BE49-F238E27FC236}">
              <a16:creationId xmlns:a16="http://schemas.microsoft.com/office/drawing/2014/main" id="{3D1183B0-C4AD-4A74-8B44-3CA4DA2C0822}"/>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5" name="フローチャート: 判断 174">
          <a:extLst>
            <a:ext uri="{FF2B5EF4-FFF2-40B4-BE49-F238E27FC236}">
              <a16:creationId xmlns:a16="http://schemas.microsoft.com/office/drawing/2014/main" id="{9DFCFCA1-40FC-46F1-80B3-24C822919D45}"/>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76" name="フローチャート: 判断 175">
          <a:extLst>
            <a:ext uri="{FF2B5EF4-FFF2-40B4-BE49-F238E27FC236}">
              <a16:creationId xmlns:a16="http://schemas.microsoft.com/office/drawing/2014/main" id="{65D367D6-878C-4FEE-9064-3D87D6A3FE64}"/>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77" name="フローチャート: 判断 176">
          <a:extLst>
            <a:ext uri="{FF2B5EF4-FFF2-40B4-BE49-F238E27FC236}">
              <a16:creationId xmlns:a16="http://schemas.microsoft.com/office/drawing/2014/main" id="{07737584-FD3F-40F5-A29D-2556A34C0AD5}"/>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0D72EF4-8C00-4294-98AC-1CB1613882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1D50B2B-806D-4BDA-874F-DBB56F79D4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0629E2C-F579-4CD8-A462-7970556EF6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0F0D50F-4AC1-49B0-BB57-8CF182BA4F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99B9547-6F68-42A6-A32A-B4AF7D9835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83" name="楕円 182">
          <a:extLst>
            <a:ext uri="{FF2B5EF4-FFF2-40B4-BE49-F238E27FC236}">
              <a16:creationId xmlns:a16="http://schemas.microsoft.com/office/drawing/2014/main" id="{2CAAFA46-3F70-41B7-AEDF-412C9A64798B}"/>
            </a:ext>
          </a:extLst>
        </xdr:cNvPr>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97790</xdr:rowOff>
    </xdr:from>
    <xdr:to>
      <xdr:col>15</xdr:col>
      <xdr:colOff>101600</xdr:colOff>
      <xdr:row>62</xdr:row>
      <xdr:rowOff>27940</xdr:rowOff>
    </xdr:to>
    <xdr:sp macro="" textlink="">
      <xdr:nvSpPr>
        <xdr:cNvPr id="184" name="楕円 183">
          <a:extLst>
            <a:ext uri="{FF2B5EF4-FFF2-40B4-BE49-F238E27FC236}">
              <a16:creationId xmlns:a16="http://schemas.microsoft.com/office/drawing/2014/main" id="{86FFE67E-AB9D-47B9-82B6-E653FF12DE69}"/>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153488</xdr:rowOff>
    </xdr:to>
    <xdr:cxnSp macro="">
      <xdr:nvCxnSpPr>
        <xdr:cNvPr id="185" name="直線コネクタ 184">
          <a:extLst>
            <a:ext uri="{FF2B5EF4-FFF2-40B4-BE49-F238E27FC236}">
              <a16:creationId xmlns:a16="http://schemas.microsoft.com/office/drawing/2014/main" id="{BB4C82C5-8C7A-4010-BCFC-3AD4EF278719}"/>
            </a:ext>
          </a:extLst>
        </xdr:cNvPr>
        <xdr:cNvCxnSpPr/>
      </xdr:nvCxnSpPr>
      <xdr:spPr>
        <a:xfrm>
          <a:off x="2908300" y="106070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86" name="楕円 185">
          <a:extLst>
            <a:ext uri="{FF2B5EF4-FFF2-40B4-BE49-F238E27FC236}">
              <a16:creationId xmlns:a16="http://schemas.microsoft.com/office/drawing/2014/main" id="{8BA6C28F-C0BE-44E6-A54A-830DCA9863F7}"/>
            </a:ext>
          </a:extLst>
        </xdr:cNvPr>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148590</xdr:rowOff>
    </xdr:to>
    <xdr:cxnSp macro="">
      <xdr:nvCxnSpPr>
        <xdr:cNvPr id="187" name="直線コネクタ 186">
          <a:extLst>
            <a:ext uri="{FF2B5EF4-FFF2-40B4-BE49-F238E27FC236}">
              <a16:creationId xmlns:a16="http://schemas.microsoft.com/office/drawing/2014/main" id="{84A7E3C1-F754-444F-9CAA-D6EDAFDACD38}"/>
            </a:ext>
          </a:extLst>
        </xdr:cNvPr>
        <xdr:cNvCxnSpPr/>
      </xdr:nvCxnSpPr>
      <xdr:spPr>
        <a:xfrm>
          <a:off x="2019300" y="105858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188" name="楕円 187">
          <a:extLst>
            <a:ext uri="{FF2B5EF4-FFF2-40B4-BE49-F238E27FC236}">
              <a16:creationId xmlns:a16="http://schemas.microsoft.com/office/drawing/2014/main" id="{A56D3E92-B350-457C-8D35-7E193A411561}"/>
            </a:ext>
          </a:extLst>
        </xdr:cNvPr>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101237</xdr:rowOff>
    </xdr:from>
    <xdr:to>
      <xdr:col>10</xdr:col>
      <xdr:colOff>114300</xdr:colOff>
      <xdr:row>61</xdr:row>
      <xdr:rowOff>127363</xdr:rowOff>
    </xdr:to>
    <xdr:cxnSp macro="">
      <xdr:nvCxnSpPr>
        <xdr:cNvPr id="189" name="直線コネクタ 188">
          <a:extLst>
            <a:ext uri="{FF2B5EF4-FFF2-40B4-BE49-F238E27FC236}">
              <a16:creationId xmlns:a16="http://schemas.microsoft.com/office/drawing/2014/main" id="{B7D32A88-5FB3-4A27-AB73-D53584DB6A1A}"/>
            </a:ext>
          </a:extLst>
        </xdr:cNvPr>
        <xdr:cNvCxnSpPr/>
      </xdr:nvCxnSpPr>
      <xdr:spPr>
        <a:xfrm>
          <a:off x="1130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EA7A138-977F-44D5-AB31-84FA56FFE753}"/>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FD50F4EB-3FF1-4BFC-9491-CAE20C25B141}"/>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DCF75089-4F63-4FAF-9EF9-071116AE068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7E39BB1-0A2A-4534-AFE5-9A965927ADE2}"/>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22A35F8B-37D3-4001-917F-FCEAC058F454}"/>
            </a:ext>
          </a:extLst>
        </xdr:cNvPr>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20A7DB3-58DE-4320-B820-FA3600835958}"/>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22326834-609F-4D2D-B44B-0151D1F67F44}"/>
            </a:ext>
          </a:extLst>
        </xdr:cNvPr>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AA740F7B-588E-4040-B346-94F96C95FE10}"/>
            </a:ext>
          </a:extLst>
        </xdr:cNvPr>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8D423C45-0C14-4821-B79D-9967CAFAE0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103A1DD3-0597-44E2-BC6B-37E2EAD80A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5CC00AA-1BE4-4DCB-B3BC-E6B1EC961C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C98E37F-D226-45B7-ACDB-ED6158AA3D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8735C61C-D7A7-4605-AF7A-C4672B97CB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47D534C-29AC-41CC-A8C1-00A2373493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F254E90-3D36-4045-89C7-46AC0B802E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A1D2AC0B-13FF-4C9E-A4E5-F23E1678FC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DE0CB11-EBDA-4400-BA7F-5624E35893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921B5D1-C43D-4FDC-908A-0F85C57DA3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13C6FB34-0C97-4072-B4AA-B727FEBE416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F1325B8A-2804-4813-B5CB-FD2541BAD0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8573A964-8D16-4924-ABDF-FA812DEF9A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458ADCF7-410D-4D0F-8B74-460C4A061C8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23B70CF3-8CD7-4218-B62C-3DC50229687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2DC95DA3-F968-484D-9FBD-626FFC17A2F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EB5DC2C-0E1A-47C0-B29C-9C9F9E08A6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2EA6D45E-09B2-4FA7-B872-C621608EE04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EE07C26C-AAA8-4BE8-9A6F-94E22F1ED9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18ED88CC-2046-437C-8D08-3D8DAD6859E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DB21B445-77FA-4738-B121-0A08483A23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7AF2E5F2-0F64-4B14-88EF-A5894393B51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47FD772A-DA29-428C-87FA-9E576A8EC5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21" name="直線コネクタ 220">
          <a:extLst>
            <a:ext uri="{FF2B5EF4-FFF2-40B4-BE49-F238E27FC236}">
              <a16:creationId xmlns:a16="http://schemas.microsoft.com/office/drawing/2014/main" id="{D93AED1D-B2B9-480D-9013-6443965B9027}"/>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B908A2C0-FD9F-48AC-8B4D-EE4875194474}"/>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3" name="直線コネクタ 222">
          <a:extLst>
            <a:ext uri="{FF2B5EF4-FFF2-40B4-BE49-F238E27FC236}">
              <a16:creationId xmlns:a16="http://schemas.microsoft.com/office/drawing/2014/main" id="{AA011F74-4C77-46E1-A06B-6A5451199E9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92E1E74E-8FCC-43D9-830B-12080EA64AC8}"/>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25" name="直線コネクタ 224">
          <a:extLst>
            <a:ext uri="{FF2B5EF4-FFF2-40B4-BE49-F238E27FC236}">
              <a16:creationId xmlns:a16="http://schemas.microsoft.com/office/drawing/2014/main" id="{CC8CD25C-AFCB-4A14-9100-D3CE8F8D6675}"/>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F8A088FA-CA86-40FB-925F-697DB8B491AC}"/>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27" name="フローチャート: 判断 226">
          <a:extLst>
            <a:ext uri="{FF2B5EF4-FFF2-40B4-BE49-F238E27FC236}">
              <a16:creationId xmlns:a16="http://schemas.microsoft.com/office/drawing/2014/main" id="{06B9759E-7824-4441-8D08-ABFE7CDEFB55}"/>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28" name="フローチャート: 判断 227">
          <a:extLst>
            <a:ext uri="{FF2B5EF4-FFF2-40B4-BE49-F238E27FC236}">
              <a16:creationId xmlns:a16="http://schemas.microsoft.com/office/drawing/2014/main" id="{985C81DB-0ADB-4E05-B57F-11FA88672B81}"/>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29" name="フローチャート: 判断 228">
          <a:extLst>
            <a:ext uri="{FF2B5EF4-FFF2-40B4-BE49-F238E27FC236}">
              <a16:creationId xmlns:a16="http://schemas.microsoft.com/office/drawing/2014/main" id="{015B4D8A-1590-4D79-8ECF-226728F3C381}"/>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0" name="フローチャート: 判断 229">
          <a:extLst>
            <a:ext uri="{FF2B5EF4-FFF2-40B4-BE49-F238E27FC236}">
              <a16:creationId xmlns:a16="http://schemas.microsoft.com/office/drawing/2014/main" id="{DDCEB8EE-81CD-44FB-9972-AA24F47E9C74}"/>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31" name="フローチャート: 判断 230">
          <a:extLst>
            <a:ext uri="{FF2B5EF4-FFF2-40B4-BE49-F238E27FC236}">
              <a16:creationId xmlns:a16="http://schemas.microsoft.com/office/drawing/2014/main" id="{B4555301-698F-4837-9BCF-7CDB2A5D72FC}"/>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9E7E147-82CB-4807-BC28-C3C2F5EC92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2974319-DFAA-4DEB-B576-0B146C0EDF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6DC2DB4-F6E1-4B5E-A4C7-DD680E71C1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8D32039-351E-4AC9-97A5-41D8F53D6F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BBD41EC-A0B3-4DEA-A950-961BE58757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127623</xdr:rowOff>
    </xdr:from>
    <xdr:to>
      <xdr:col>50</xdr:col>
      <xdr:colOff>165100</xdr:colOff>
      <xdr:row>63</xdr:row>
      <xdr:rowOff>57773</xdr:rowOff>
    </xdr:to>
    <xdr:sp macro="" textlink="">
      <xdr:nvSpPr>
        <xdr:cNvPr id="237" name="楕円 236">
          <a:extLst>
            <a:ext uri="{FF2B5EF4-FFF2-40B4-BE49-F238E27FC236}">
              <a16:creationId xmlns:a16="http://schemas.microsoft.com/office/drawing/2014/main" id="{A8FD2CA8-4AD9-44A1-A0C6-71DB024C26F3}"/>
            </a:ext>
          </a:extLst>
        </xdr:cNvPr>
        <xdr:cNvSpPr/>
      </xdr:nvSpPr>
      <xdr:spPr>
        <a:xfrm>
          <a:off x="9588500" y="107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132138</xdr:rowOff>
    </xdr:from>
    <xdr:to>
      <xdr:col>46</xdr:col>
      <xdr:colOff>38100</xdr:colOff>
      <xdr:row>63</xdr:row>
      <xdr:rowOff>62288</xdr:rowOff>
    </xdr:to>
    <xdr:sp macro="" textlink="">
      <xdr:nvSpPr>
        <xdr:cNvPr id="238" name="楕円 237">
          <a:extLst>
            <a:ext uri="{FF2B5EF4-FFF2-40B4-BE49-F238E27FC236}">
              <a16:creationId xmlns:a16="http://schemas.microsoft.com/office/drawing/2014/main" id="{720674B9-BD9F-4B06-9E00-AE6F03B55FDD}"/>
            </a:ext>
          </a:extLst>
        </xdr:cNvPr>
        <xdr:cNvSpPr/>
      </xdr:nvSpPr>
      <xdr:spPr>
        <a:xfrm>
          <a:off x="8699500" y="107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6973</xdr:rowOff>
    </xdr:from>
    <xdr:to>
      <xdr:col>50</xdr:col>
      <xdr:colOff>114300</xdr:colOff>
      <xdr:row>63</xdr:row>
      <xdr:rowOff>11488</xdr:rowOff>
    </xdr:to>
    <xdr:cxnSp macro="">
      <xdr:nvCxnSpPr>
        <xdr:cNvPr id="239" name="直線コネクタ 238">
          <a:extLst>
            <a:ext uri="{FF2B5EF4-FFF2-40B4-BE49-F238E27FC236}">
              <a16:creationId xmlns:a16="http://schemas.microsoft.com/office/drawing/2014/main" id="{EF205091-456F-42EF-835A-10BDB862424A}"/>
            </a:ext>
          </a:extLst>
        </xdr:cNvPr>
        <xdr:cNvCxnSpPr/>
      </xdr:nvCxnSpPr>
      <xdr:spPr>
        <a:xfrm flipV="1">
          <a:off x="8750300" y="10808323"/>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133889</xdr:rowOff>
    </xdr:from>
    <xdr:to>
      <xdr:col>41</xdr:col>
      <xdr:colOff>101600</xdr:colOff>
      <xdr:row>63</xdr:row>
      <xdr:rowOff>64039</xdr:rowOff>
    </xdr:to>
    <xdr:sp macro="" textlink="">
      <xdr:nvSpPr>
        <xdr:cNvPr id="240" name="楕円 239">
          <a:extLst>
            <a:ext uri="{FF2B5EF4-FFF2-40B4-BE49-F238E27FC236}">
              <a16:creationId xmlns:a16="http://schemas.microsoft.com/office/drawing/2014/main" id="{5BD3F1DF-8DF9-4A7F-92BD-88550717F5DA}"/>
            </a:ext>
          </a:extLst>
        </xdr:cNvPr>
        <xdr:cNvSpPr/>
      </xdr:nvSpPr>
      <xdr:spPr>
        <a:xfrm>
          <a:off x="7810500" y="107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11488</xdr:rowOff>
    </xdr:from>
    <xdr:to>
      <xdr:col>45</xdr:col>
      <xdr:colOff>177800</xdr:colOff>
      <xdr:row>63</xdr:row>
      <xdr:rowOff>13239</xdr:rowOff>
    </xdr:to>
    <xdr:cxnSp macro="">
      <xdr:nvCxnSpPr>
        <xdr:cNvPr id="241" name="直線コネクタ 240">
          <a:extLst>
            <a:ext uri="{FF2B5EF4-FFF2-40B4-BE49-F238E27FC236}">
              <a16:creationId xmlns:a16="http://schemas.microsoft.com/office/drawing/2014/main" id="{B553A6DF-D155-4403-88FD-DF5EE559E474}"/>
            </a:ext>
          </a:extLst>
        </xdr:cNvPr>
        <xdr:cNvCxnSpPr/>
      </xdr:nvCxnSpPr>
      <xdr:spPr>
        <a:xfrm flipV="1">
          <a:off x="7861300" y="10812838"/>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134454</xdr:rowOff>
    </xdr:from>
    <xdr:to>
      <xdr:col>36</xdr:col>
      <xdr:colOff>165100</xdr:colOff>
      <xdr:row>63</xdr:row>
      <xdr:rowOff>64604</xdr:rowOff>
    </xdr:to>
    <xdr:sp macro="" textlink="">
      <xdr:nvSpPr>
        <xdr:cNvPr id="242" name="楕円 241">
          <a:extLst>
            <a:ext uri="{FF2B5EF4-FFF2-40B4-BE49-F238E27FC236}">
              <a16:creationId xmlns:a16="http://schemas.microsoft.com/office/drawing/2014/main" id="{014C5B21-FC8E-4C5E-A024-B3C57C717DEF}"/>
            </a:ext>
          </a:extLst>
        </xdr:cNvPr>
        <xdr:cNvSpPr/>
      </xdr:nvSpPr>
      <xdr:spPr>
        <a:xfrm>
          <a:off x="6921500" y="107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13239</xdr:rowOff>
    </xdr:from>
    <xdr:to>
      <xdr:col>41</xdr:col>
      <xdr:colOff>50800</xdr:colOff>
      <xdr:row>63</xdr:row>
      <xdr:rowOff>13804</xdr:rowOff>
    </xdr:to>
    <xdr:cxnSp macro="">
      <xdr:nvCxnSpPr>
        <xdr:cNvPr id="243" name="直線コネクタ 242">
          <a:extLst>
            <a:ext uri="{FF2B5EF4-FFF2-40B4-BE49-F238E27FC236}">
              <a16:creationId xmlns:a16="http://schemas.microsoft.com/office/drawing/2014/main" id="{FEC853A9-9D18-4332-8580-96583B48884A}"/>
            </a:ext>
          </a:extLst>
        </xdr:cNvPr>
        <xdr:cNvCxnSpPr/>
      </xdr:nvCxnSpPr>
      <xdr:spPr>
        <a:xfrm flipV="1">
          <a:off x="6972300" y="1081458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27B83F25-3207-48A2-81B0-9EC76D33F078}"/>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C180A1F3-CE3E-41F5-B767-4F886738C561}"/>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5EA31F63-05F4-4F02-877F-BBD957B0AE3A}"/>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2BEBFA95-F038-4B12-A1B2-4AA4A7FA370F}"/>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74300</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8AFE57A2-CD43-4606-A2EA-C4EE00616E3B}"/>
            </a:ext>
          </a:extLst>
        </xdr:cNvPr>
        <xdr:cNvSpPr txBox="1"/>
      </xdr:nvSpPr>
      <xdr:spPr>
        <a:xfrm>
          <a:off x="9327095" y="1053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78815</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9354C25C-222E-4D23-B334-60508312437E}"/>
            </a:ext>
          </a:extLst>
        </xdr:cNvPr>
        <xdr:cNvSpPr txBox="1"/>
      </xdr:nvSpPr>
      <xdr:spPr>
        <a:xfrm>
          <a:off x="8450795" y="1053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55166</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C8FE66E0-874B-4FAE-B6ED-381A598068DF}"/>
            </a:ext>
          </a:extLst>
        </xdr:cNvPr>
        <xdr:cNvSpPr txBox="1"/>
      </xdr:nvSpPr>
      <xdr:spPr>
        <a:xfrm>
          <a:off x="7561795" y="108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55731</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54267D06-52E0-46CB-867A-3234FBB57281}"/>
            </a:ext>
          </a:extLst>
        </xdr:cNvPr>
        <xdr:cNvSpPr txBox="1"/>
      </xdr:nvSpPr>
      <xdr:spPr>
        <a:xfrm>
          <a:off x="6672795" y="108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9CCD1431-60E6-40E9-B53F-5D2BD4DFBA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AB99CA51-FB87-494C-A79E-51758CF181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F762EDA2-A723-4F11-B4C5-44E42CDD19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11DF599-A001-46C3-ADB6-25C65B59A7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8DF4B11E-64C2-4634-B9AE-732B0BC1C2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DB896C47-D612-402E-98AC-EC23F45965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FFF6E2DC-417F-4198-9895-7992288CE2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EC26BFEA-251F-46D4-8C90-58EF8F26E2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B7F7D2C4-864C-4FAD-BD08-2FF4824BBD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A8829AF9-84E5-42D2-9C86-B51B9612C3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97A37154-F94C-4580-BD64-00A4726F66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DEEF35B3-3011-4010-96BA-4C9CEC60B0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5A10CC23-2E63-49C2-941E-1915E6C2218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6A0554E1-89DB-4264-A0C2-6FB0FBB1F5B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6A0ADDEB-E1FA-47F2-9678-737F6682A3A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BD1A6647-55C4-45D3-9E65-DAF92AE7D21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BCC33137-EA18-4CBB-B826-8F550F76BB4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5D9778F1-0D2A-4ABE-96AF-059B4B2CD5F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BC1A773C-8FD4-44FD-82AC-3B2A3F51E2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74DA781D-EEC9-424C-AB89-276192CD0D9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8F405B19-30E2-4EE0-8707-3E13BCF102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F41A3452-3ED3-4762-AD46-AD29487033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40F7D2-3DA3-44FB-8BCF-3DF29FD2EB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F5E0B4C0-E90C-44DC-B17C-502A0C4C6A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E4C812F9-EB2E-44EB-8A87-8539E19D4A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201D98CA-978A-433D-BF1F-0F40CB3F4651}"/>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1DB5C6C0-78B9-4B3D-BCA9-6E244908139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260FFC09-D8B6-4B83-96E3-4080DEA974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A132261A-88CA-4EE3-9F3E-28564CC7FAD5}"/>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81" name="直線コネクタ 280">
          <a:extLst>
            <a:ext uri="{FF2B5EF4-FFF2-40B4-BE49-F238E27FC236}">
              <a16:creationId xmlns:a16="http://schemas.microsoft.com/office/drawing/2014/main" id="{EE8D016C-C6B2-41ED-A013-FE061BD0CABE}"/>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5788ECFC-CA24-4274-BA82-CFB053AF66B4}"/>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83" name="フローチャート: 判断 282">
          <a:extLst>
            <a:ext uri="{FF2B5EF4-FFF2-40B4-BE49-F238E27FC236}">
              <a16:creationId xmlns:a16="http://schemas.microsoft.com/office/drawing/2014/main" id="{7BAD83B8-97B5-416A-8D64-FF60A411AA86}"/>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84" name="フローチャート: 判断 283">
          <a:extLst>
            <a:ext uri="{FF2B5EF4-FFF2-40B4-BE49-F238E27FC236}">
              <a16:creationId xmlns:a16="http://schemas.microsoft.com/office/drawing/2014/main" id="{4317D9FA-D58F-421E-9612-E5873AEEF698}"/>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85" name="フローチャート: 判断 284">
          <a:extLst>
            <a:ext uri="{FF2B5EF4-FFF2-40B4-BE49-F238E27FC236}">
              <a16:creationId xmlns:a16="http://schemas.microsoft.com/office/drawing/2014/main" id="{0BD832A2-21BD-470A-A97D-738D94861001}"/>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86" name="フローチャート: 判断 285">
          <a:extLst>
            <a:ext uri="{FF2B5EF4-FFF2-40B4-BE49-F238E27FC236}">
              <a16:creationId xmlns:a16="http://schemas.microsoft.com/office/drawing/2014/main" id="{13807672-15DC-49D6-945D-2765E4B7C385}"/>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87" name="フローチャート: 判断 286">
          <a:extLst>
            <a:ext uri="{FF2B5EF4-FFF2-40B4-BE49-F238E27FC236}">
              <a16:creationId xmlns:a16="http://schemas.microsoft.com/office/drawing/2014/main" id="{7F26A418-3527-4807-B185-9965F1ECD179}"/>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629C542-2BE0-4C6C-A53F-6285D89BF3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BC5AA36-8ECD-4369-8665-5AECEB9E87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805E48E-8025-4EAD-9BBB-6A603F2A9C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3962D25-AB47-4E44-8A24-74804D4E2B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8ABF296-3305-45E9-A872-3C231F5319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293" name="楕円 292">
          <a:extLst>
            <a:ext uri="{FF2B5EF4-FFF2-40B4-BE49-F238E27FC236}">
              <a16:creationId xmlns:a16="http://schemas.microsoft.com/office/drawing/2014/main" id="{D1741E3F-F3F3-4BBF-9A78-DB8BAB332D8D}"/>
            </a:ext>
          </a:extLst>
        </xdr:cNvPr>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77107</xdr:rowOff>
    </xdr:from>
    <xdr:to>
      <xdr:col>15</xdr:col>
      <xdr:colOff>101600</xdr:colOff>
      <xdr:row>86</xdr:row>
      <xdr:rowOff>7257</xdr:rowOff>
    </xdr:to>
    <xdr:sp macro="" textlink="">
      <xdr:nvSpPr>
        <xdr:cNvPr id="294" name="楕円 293">
          <a:extLst>
            <a:ext uri="{FF2B5EF4-FFF2-40B4-BE49-F238E27FC236}">
              <a16:creationId xmlns:a16="http://schemas.microsoft.com/office/drawing/2014/main" id="{26BF83FB-B86D-40CE-8485-4F7419871424}"/>
            </a:ext>
          </a:extLst>
        </xdr:cNvPr>
        <xdr:cNvSpPr/>
      </xdr:nvSpPr>
      <xdr:spPr>
        <a:xfrm>
          <a:off x="2857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127907</xdr:rowOff>
    </xdr:from>
    <xdr:to>
      <xdr:col>19</xdr:col>
      <xdr:colOff>177800</xdr:colOff>
      <xdr:row>85</xdr:row>
      <xdr:rowOff>154032</xdr:rowOff>
    </xdr:to>
    <xdr:cxnSp macro="">
      <xdr:nvCxnSpPr>
        <xdr:cNvPr id="295" name="直線コネクタ 294">
          <a:extLst>
            <a:ext uri="{FF2B5EF4-FFF2-40B4-BE49-F238E27FC236}">
              <a16:creationId xmlns:a16="http://schemas.microsoft.com/office/drawing/2014/main" id="{0F27EAE7-F258-4E21-BD2E-F4D06982BEB7}"/>
            </a:ext>
          </a:extLst>
        </xdr:cNvPr>
        <xdr:cNvCxnSpPr/>
      </xdr:nvCxnSpPr>
      <xdr:spPr>
        <a:xfrm>
          <a:off x="2908300" y="147011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49349</xdr:rowOff>
    </xdr:from>
    <xdr:to>
      <xdr:col>10</xdr:col>
      <xdr:colOff>165100</xdr:colOff>
      <xdr:row>85</xdr:row>
      <xdr:rowOff>150949</xdr:rowOff>
    </xdr:to>
    <xdr:sp macro="" textlink="">
      <xdr:nvSpPr>
        <xdr:cNvPr id="296" name="楕円 295">
          <a:extLst>
            <a:ext uri="{FF2B5EF4-FFF2-40B4-BE49-F238E27FC236}">
              <a16:creationId xmlns:a16="http://schemas.microsoft.com/office/drawing/2014/main" id="{41C19B33-7391-4011-B1D6-C094221902A3}"/>
            </a:ext>
          </a:extLst>
        </xdr:cNvPr>
        <xdr:cNvSpPr/>
      </xdr:nvSpPr>
      <xdr:spPr>
        <a:xfrm>
          <a:off x="1968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100149</xdr:rowOff>
    </xdr:from>
    <xdr:to>
      <xdr:col>15</xdr:col>
      <xdr:colOff>50800</xdr:colOff>
      <xdr:row>85</xdr:row>
      <xdr:rowOff>127907</xdr:rowOff>
    </xdr:to>
    <xdr:cxnSp macro="">
      <xdr:nvCxnSpPr>
        <xdr:cNvPr id="297" name="直線コネクタ 296">
          <a:extLst>
            <a:ext uri="{FF2B5EF4-FFF2-40B4-BE49-F238E27FC236}">
              <a16:creationId xmlns:a16="http://schemas.microsoft.com/office/drawing/2014/main" id="{0768E2E0-887A-4638-9F33-E5740F543EA9}"/>
            </a:ext>
          </a:extLst>
        </xdr:cNvPr>
        <xdr:cNvCxnSpPr/>
      </xdr:nvCxnSpPr>
      <xdr:spPr>
        <a:xfrm>
          <a:off x="2019300" y="146733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298" name="楕円 297">
          <a:extLst>
            <a:ext uri="{FF2B5EF4-FFF2-40B4-BE49-F238E27FC236}">
              <a16:creationId xmlns:a16="http://schemas.microsoft.com/office/drawing/2014/main" id="{DB5E9C81-C5C3-49AE-9543-613C75FDCDCD}"/>
            </a:ext>
          </a:extLst>
        </xdr:cNvPr>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100149</xdr:rowOff>
    </xdr:to>
    <xdr:cxnSp macro="">
      <xdr:nvCxnSpPr>
        <xdr:cNvPr id="299" name="直線コネクタ 298">
          <a:extLst>
            <a:ext uri="{FF2B5EF4-FFF2-40B4-BE49-F238E27FC236}">
              <a16:creationId xmlns:a16="http://schemas.microsoft.com/office/drawing/2014/main" id="{980ECF59-7718-46FC-8D25-BB88564646C2}"/>
            </a:ext>
          </a:extLst>
        </xdr:cNvPr>
        <xdr:cNvCxnSpPr/>
      </xdr:nvCxnSpPr>
      <xdr:spPr>
        <a:xfrm>
          <a:off x="1130300" y="146456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00" name="n_1aveValue【公営住宅】&#10;有形固定資産減価償却率">
          <a:extLst>
            <a:ext uri="{FF2B5EF4-FFF2-40B4-BE49-F238E27FC236}">
              <a16:creationId xmlns:a16="http://schemas.microsoft.com/office/drawing/2014/main" id="{6B704E38-7FB3-4B49-9303-DDC8B752C6E6}"/>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01" name="n_2aveValue【公営住宅】&#10;有形固定資産減価償却率">
          <a:extLst>
            <a:ext uri="{FF2B5EF4-FFF2-40B4-BE49-F238E27FC236}">
              <a16:creationId xmlns:a16="http://schemas.microsoft.com/office/drawing/2014/main" id="{86C281F7-E44C-443A-987D-C75278A335B1}"/>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02" name="n_3aveValue【公営住宅】&#10;有形固定資産減価償却率">
          <a:extLst>
            <a:ext uri="{FF2B5EF4-FFF2-40B4-BE49-F238E27FC236}">
              <a16:creationId xmlns:a16="http://schemas.microsoft.com/office/drawing/2014/main" id="{C803A6C9-04F8-4186-93D1-DC039361E7FA}"/>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03" name="n_4aveValue【公営住宅】&#10;有形固定資産減価償却率">
          <a:extLst>
            <a:ext uri="{FF2B5EF4-FFF2-40B4-BE49-F238E27FC236}">
              <a16:creationId xmlns:a16="http://schemas.microsoft.com/office/drawing/2014/main" id="{7DC9A754-6A73-4E37-884F-80912B6275DF}"/>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04" name="n_1mainValue【公営住宅】&#10;有形固定資産減価償却率">
          <a:extLst>
            <a:ext uri="{FF2B5EF4-FFF2-40B4-BE49-F238E27FC236}">
              <a16:creationId xmlns:a16="http://schemas.microsoft.com/office/drawing/2014/main" id="{1EB8A206-D84F-4F93-B5DD-3D5B550B762F}"/>
            </a:ext>
          </a:extLst>
        </xdr:cNvPr>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169834</xdr:rowOff>
    </xdr:from>
    <xdr:ext cx="405111" cy="259045"/>
    <xdr:sp macro="" textlink="">
      <xdr:nvSpPr>
        <xdr:cNvPr id="305" name="n_2mainValue【公営住宅】&#10;有形固定資産減価償却率">
          <a:extLst>
            <a:ext uri="{FF2B5EF4-FFF2-40B4-BE49-F238E27FC236}">
              <a16:creationId xmlns:a16="http://schemas.microsoft.com/office/drawing/2014/main" id="{3664A71C-5D03-499C-BFFA-05212515052D}"/>
            </a:ext>
          </a:extLst>
        </xdr:cNvPr>
        <xdr:cNvSpPr txBox="1"/>
      </xdr:nvSpPr>
      <xdr:spPr>
        <a:xfrm>
          <a:off x="27057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142076</xdr:rowOff>
    </xdr:from>
    <xdr:ext cx="405111" cy="259045"/>
    <xdr:sp macro="" textlink="">
      <xdr:nvSpPr>
        <xdr:cNvPr id="306" name="n_3mainValue【公営住宅】&#10;有形固定資産減価償却率">
          <a:extLst>
            <a:ext uri="{FF2B5EF4-FFF2-40B4-BE49-F238E27FC236}">
              <a16:creationId xmlns:a16="http://schemas.microsoft.com/office/drawing/2014/main" id="{BD7E46FB-3432-4815-B94C-99B9F65764F4}"/>
            </a:ext>
          </a:extLst>
        </xdr:cNvPr>
        <xdr:cNvSpPr txBox="1"/>
      </xdr:nvSpPr>
      <xdr:spPr>
        <a:xfrm>
          <a:off x="1816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07" name="n_4mainValue【公営住宅】&#10;有形固定資産減価償却率">
          <a:extLst>
            <a:ext uri="{FF2B5EF4-FFF2-40B4-BE49-F238E27FC236}">
              <a16:creationId xmlns:a16="http://schemas.microsoft.com/office/drawing/2014/main" id="{01764F1C-203A-48C1-95C4-AFD256FC7F7D}"/>
            </a:ext>
          </a:extLst>
        </xdr:cNvPr>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8D93D193-4656-482B-9C64-D9A50120C4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F64C1A32-4265-4997-9CF4-985CA90BA7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8568B793-5EAF-4F06-BB06-E4C4E55B5F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F3AF37FB-65B1-4091-BC4F-223932A3010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B62B31B6-6970-42A8-9A96-72A3A78E7B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1177A218-A484-4458-9EB0-32165A4E2B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A8BD7C2D-2997-48BF-A967-086028A224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FCF4125-1923-4BBE-8BDE-216C230C18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70C6227B-8D4C-4309-B1B6-20F5E693FB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98ABD5D0-45D9-483C-95EE-1F9CD789AB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9999F63D-9569-4044-8E7A-85B4D98BD0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51FC3B1C-3D76-42F5-A69B-DC84ECDAB0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55D7D70C-049A-4C6D-B517-ACB0EED0A50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3F0D8970-0955-4E24-ABEC-5D0BDF710FC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180F406D-C932-4CA0-A9DC-6B3CA4BA399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EFA8A498-4079-4803-9A0F-4D3DDD8A4B5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10AF8D27-FCCA-4CAB-B1A5-E5D4DEC88C3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F50A8440-B99B-48B1-9929-C85FFBD39C5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BE223085-7706-4780-9500-81D750E0BC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A850FF1B-9C43-4CF8-A364-B0626777C38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88CF2A8C-6126-41BE-85F3-35DB7DD2AA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29" name="直線コネクタ 328">
          <a:extLst>
            <a:ext uri="{FF2B5EF4-FFF2-40B4-BE49-F238E27FC236}">
              <a16:creationId xmlns:a16="http://schemas.microsoft.com/office/drawing/2014/main" id="{521DE9ED-B027-4F98-B070-D3E1D329B0BE}"/>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0" name="【公営住宅】&#10;一人当たり面積最小値テキスト">
          <a:extLst>
            <a:ext uri="{FF2B5EF4-FFF2-40B4-BE49-F238E27FC236}">
              <a16:creationId xmlns:a16="http://schemas.microsoft.com/office/drawing/2014/main" id="{B9043DA1-97EE-4A2C-85EF-A253590397E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1" name="直線コネクタ 330">
          <a:extLst>
            <a:ext uri="{FF2B5EF4-FFF2-40B4-BE49-F238E27FC236}">
              <a16:creationId xmlns:a16="http://schemas.microsoft.com/office/drawing/2014/main" id="{23B7C30C-57E7-4A21-9E76-344E5DA11BA8}"/>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32" name="【公営住宅】&#10;一人当たり面積最大値テキスト">
          <a:extLst>
            <a:ext uri="{FF2B5EF4-FFF2-40B4-BE49-F238E27FC236}">
              <a16:creationId xmlns:a16="http://schemas.microsoft.com/office/drawing/2014/main" id="{6317A17B-7AD5-49E2-B7EC-C7B0068D9A6C}"/>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33" name="直線コネクタ 332">
          <a:extLst>
            <a:ext uri="{FF2B5EF4-FFF2-40B4-BE49-F238E27FC236}">
              <a16:creationId xmlns:a16="http://schemas.microsoft.com/office/drawing/2014/main" id="{D6D7F009-2808-4FE1-9D65-45B8774A12C4}"/>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34" name="【公営住宅】&#10;一人当たり面積平均値テキスト">
          <a:extLst>
            <a:ext uri="{FF2B5EF4-FFF2-40B4-BE49-F238E27FC236}">
              <a16:creationId xmlns:a16="http://schemas.microsoft.com/office/drawing/2014/main" id="{DA7CDEA3-0BEC-4C1B-B0FE-A2AE985B1DB8}"/>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35" name="フローチャート: 判断 334">
          <a:extLst>
            <a:ext uri="{FF2B5EF4-FFF2-40B4-BE49-F238E27FC236}">
              <a16:creationId xmlns:a16="http://schemas.microsoft.com/office/drawing/2014/main" id="{B6687A57-991D-4B73-A502-312920D5FCF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36" name="フローチャート: 判断 335">
          <a:extLst>
            <a:ext uri="{FF2B5EF4-FFF2-40B4-BE49-F238E27FC236}">
              <a16:creationId xmlns:a16="http://schemas.microsoft.com/office/drawing/2014/main" id="{E224C4F0-A6DB-497D-89D3-8C96F81A7A13}"/>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37" name="フローチャート: 判断 336">
          <a:extLst>
            <a:ext uri="{FF2B5EF4-FFF2-40B4-BE49-F238E27FC236}">
              <a16:creationId xmlns:a16="http://schemas.microsoft.com/office/drawing/2014/main" id="{1A89CC2B-04CD-4579-AF92-A8DABDC884A5}"/>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38" name="フローチャート: 判断 337">
          <a:extLst>
            <a:ext uri="{FF2B5EF4-FFF2-40B4-BE49-F238E27FC236}">
              <a16:creationId xmlns:a16="http://schemas.microsoft.com/office/drawing/2014/main" id="{EC9B9150-07D4-43E1-8979-7FADED136719}"/>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39" name="フローチャート: 判断 338">
          <a:extLst>
            <a:ext uri="{FF2B5EF4-FFF2-40B4-BE49-F238E27FC236}">
              <a16:creationId xmlns:a16="http://schemas.microsoft.com/office/drawing/2014/main" id="{D2F35DD6-C5C2-4181-B678-9F0A7CF2E129}"/>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E6591CC-9DC3-453C-9BA0-C92B8DB75C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C8B8954-1758-4BC6-A4CB-975C399922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8A926C2-096A-4AD0-8C0F-9EB435218E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A13F07B-DFD8-49D7-B21B-6BE8050219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8840035-95FF-4911-BA2A-09E478BCB4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125374</xdr:rowOff>
    </xdr:from>
    <xdr:to>
      <xdr:col>50</xdr:col>
      <xdr:colOff>165100</xdr:colOff>
      <xdr:row>86</xdr:row>
      <xdr:rowOff>55524</xdr:rowOff>
    </xdr:to>
    <xdr:sp macro="" textlink="">
      <xdr:nvSpPr>
        <xdr:cNvPr id="345" name="楕円 344">
          <a:extLst>
            <a:ext uri="{FF2B5EF4-FFF2-40B4-BE49-F238E27FC236}">
              <a16:creationId xmlns:a16="http://schemas.microsoft.com/office/drawing/2014/main" id="{1B938663-880B-4F06-9C87-0B7BE4331AF5}"/>
            </a:ext>
          </a:extLst>
        </xdr:cNvPr>
        <xdr:cNvSpPr/>
      </xdr:nvSpPr>
      <xdr:spPr>
        <a:xfrm>
          <a:off x="9588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125831</xdr:rowOff>
    </xdr:from>
    <xdr:to>
      <xdr:col>46</xdr:col>
      <xdr:colOff>38100</xdr:colOff>
      <xdr:row>86</xdr:row>
      <xdr:rowOff>55981</xdr:rowOff>
    </xdr:to>
    <xdr:sp macro="" textlink="">
      <xdr:nvSpPr>
        <xdr:cNvPr id="346" name="楕円 345">
          <a:extLst>
            <a:ext uri="{FF2B5EF4-FFF2-40B4-BE49-F238E27FC236}">
              <a16:creationId xmlns:a16="http://schemas.microsoft.com/office/drawing/2014/main" id="{F673999D-27AB-48B3-BBD6-16756EE3A685}"/>
            </a:ext>
          </a:extLst>
        </xdr:cNvPr>
        <xdr:cNvSpPr/>
      </xdr:nvSpPr>
      <xdr:spPr>
        <a:xfrm>
          <a:off x="8699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xdr:rowOff>
    </xdr:from>
    <xdr:to>
      <xdr:col>50</xdr:col>
      <xdr:colOff>114300</xdr:colOff>
      <xdr:row>86</xdr:row>
      <xdr:rowOff>5181</xdr:rowOff>
    </xdr:to>
    <xdr:cxnSp macro="">
      <xdr:nvCxnSpPr>
        <xdr:cNvPr id="347" name="直線コネクタ 346">
          <a:extLst>
            <a:ext uri="{FF2B5EF4-FFF2-40B4-BE49-F238E27FC236}">
              <a16:creationId xmlns:a16="http://schemas.microsoft.com/office/drawing/2014/main" id="{11D234FC-242A-4324-BA1E-E3E8DEFDEFE5}"/>
            </a:ext>
          </a:extLst>
        </xdr:cNvPr>
        <xdr:cNvCxnSpPr/>
      </xdr:nvCxnSpPr>
      <xdr:spPr>
        <a:xfrm flipV="1">
          <a:off x="8750300" y="1474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348" name="楕円 347">
          <a:extLst>
            <a:ext uri="{FF2B5EF4-FFF2-40B4-BE49-F238E27FC236}">
              <a16:creationId xmlns:a16="http://schemas.microsoft.com/office/drawing/2014/main" id="{DD331511-1D63-4CB4-9501-165B7EB913B2}"/>
            </a:ext>
          </a:extLst>
        </xdr:cNvPr>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xdr:rowOff>
    </xdr:from>
    <xdr:to>
      <xdr:col>45</xdr:col>
      <xdr:colOff>177800</xdr:colOff>
      <xdr:row>86</xdr:row>
      <xdr:rowOff>5181</xdr:rowOff>
    </xdr:to>
    <xdr:cxnSp macro="">
      <xdr:nvCxnSpPr>
        <xdr:cNvPr id="349" name="直線コネクタ 348">
          <a:extLst>
            <a:ext uri="{FF2B5EF4-FFF2-40B4-BE49-F238E27FC236}">
              <a16:creationId xmlns:a16="http://schemas.microsoft.com/office/drawing/2014/main" id="{005EC4F0-552F-4CB7-AF69-8890650F2C58}"/>
            </a:ext>
          </a:extLst>
        </xdr:cNvPr>
        <xdr:cNvCxnSpPr/>
      </xdr:nvCxnSpPr>
      <xdr:spPr>
        <a:xfrm>
          <a:off x="7861300" y="14749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126061</xdr:rowOff>
    </xdr:from>
    <xdr:to>
      <xdr:col>36</xdr:col>
      <xdr:colOff>165100</xdr:colOff>
      <xdr:row>86</xdr:row>
      <xdr:rowOff>56211</xdr:rowOff>
    </xdr:to>
    <xdr:sp macro="" textlink="">
      <xdr:nvSpPr>
        <xdr:cNvPr id="350" name="楕円 349">
          <a:extLst>
            <a:ext uri="{FF2B5EF4-FFF2-40B4-BE49-F238E27FC236}">
              <a16:creationId xmlns:a16="http://schemas.microsoft.com/office/drawing/2014/main" id="{D89EE058-74F3-4FAA-B224-36E93B1DDBB1}"/>
            </a:ext>
          </a:extLst>
        </xdr:cNvPr>
        <xdr:cNvSpPr/>
      </xdr:nvSpPr>
      <xdr:spPr>
        <a:xfrm>
          <a:off x="6921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xdr:rowOff>
    </xdr:from>
    <xdr:to>
      <xdr:col>41</xdr:col>
      <xdr:colOff>50800</xdr:colOff>
      <xdr:row>86</xdr:row>
      <xdr:rowOff>5411</xdr:rowOff>
    </xdr:to>
    <xdr:cxnSp macro="">
      <xdr:nvCxnSpPr>
        <xdr:cNvPr id="351" name="直線コネクタ 350">
          <a:extLst>
            <a:ext uri="{FF2B5EF4-FFF2-40B4-BE49-F238E27FC236}">
              <a16:creationId xmlns:a16="http://schemas.microsoft.com/office/drawing/2014/main" id="{E61BF4F2-A052-4632-8E51-FFDA136256F3}"/>
            </a:ext>
          </a:extLst>
        </xdr:cNvPr>
        <xdr:cNvCxnSpPr/>
      </xdr:nvCxnSpPr>
      <xdr:spPr>
        <a:xfrm flipV="1">
          <a:off x="6972300" y="147498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52" name="n_1aveValue【公営住宅】&#10;一人当たり面積">
          <a:extLst>
            <a:ext uri="{FF2B5EF4-FFF2-40B4-BE49-F238E27FC236}">
              <a16:creationId xmlns:a16="http://schemas.microsoft.com/office/drawing/2014/main" id="{3229EE7E-CBC1-4925-A5EB-DF411B2C57D6}"/>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53" name="n_2aveValue【公営住宅】&#10;一人当たり面積">
          <a:extLst>
            <a:ext uri="{FF2B5EF4-FFF2-40B4-BE49-F238E27FC236}">
              <a16:creationId xmlns:a16="http://schemas.microsoft.com/office/drawing/2014/main" id="{5FEC06B1-6AD5-4341-99A6-9CC8081D2E56}"/>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54" name="n_3aveValue【公営住宅】&#10;一人当たり面積">
          <a:extLst>
            <a:ext uri="{FF2B5EF4-FFF2-40B4-BE49-F238E27FC236}">
              <a16:creationId xmlns:a16="http://schemas.microsoft.com/office/drawing/2014/main" id="{AA37B11F-9ACA-4F06-BF12-828680A82CAD}"/>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55" name="n_4aveValue【公営住宅】&#10;一人当たり面積">
          <a:extLst>
            <a:ext uri="{FF2B5EF4-FFF2-40B4-BE49-F238E27FC236}">
              <a16:creationId xmlns:a16="http://schemas.microsoft.com/office/drawing/2014/main" id="{6C98FD73-905F-4C96-8E80-ED16CE22A995}"/>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46651</xdr:rowOff>
    </xdr:from>
    <xdr:ext cx="469744" cy="259045"/>
    <xdr:sp macro="" textlink="">
      <xdr:nvSpPr>
        <xdr:cNvPr id="356" name="n_1mainValue【公営住宅】&#10;一人当たり面積">
          <a:extLst>
            <a:ext uri="{FF2B5EF4-FFF2-40B4-BE49-F238E27FC236}">
              <a16:creationId xmlns:a16="http://schemas.microsoft.com/office/drawing/2014/main" id="{55DF5528-2A9D-4D7F-9834-EDAE05883E33}"/>
            </a:ext>
          </a:extLst>
        </xdr:cNvPr>
        <xdr:cNvSpPr txBox="1"/>
      </xdr:nvSpPr>
      <xdr:spPr>
        <a:xfrm>
          <a:off x="93917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47108</xdr:rowOff>
    </xdr:from>
    <xdr:ext cx="469744" cy="259045"/>
    <xdr:sp macro="" textlink="">
      <xdr:nvSpPr>
        <xdr:cNvPr id="357" name="n_2mainValue【公営住宅】&#10;一人当たり面積">
          <a:extLst>
            <a:ext uri="{FF2B5EF4-FFF2-40B4-BE49-F238E27FC236}">
              <a16:creationId xmlns:a16="http://schemas.microsoft.com/office/drawing/2014/main" id="{7679A9F1-0433-497F-87EA-8CF638DD5237}"/>
            </a:ext>
          </a:extLst>
        </xdr:cNvPr>
        <xdr:cNvSpPr txBox="1"/>
      </xdr:nvSpPr>
      <xdr:spPr>
        <a:xfrm>
          <a:off x="8515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358" name="n_3mainValue【公営住宅】&#10;一人当たり面積">
          <a:extLst>
            <a:ext uri="{FF2B5EF4-FFF2-40B4-BE49-F238E27FC236}">
              <a16:creationId xmlns:a16="http://schemas.microsoft.com/office/drawing/2014/main" id="{297CFF79-B93C-4EC9-BE38-1C953EE1BD6A}"/>
            </a:ext>
          </a:extLst>
        </xdr:cNvPr>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47338</xdr:rowOff>
    </xdr:from>
    <xdr:ext cx="469744" cy="259045"/>
    <xdr:sp macro="" textlink="">
      <xdr:nvSpPr>
        <xdr:cNvPr id="359" name="n_4mainValue【公営住宅】&#10;一人当たり面積">
          <a:extLst>
            <a:ext uri="{FF2B5EF4-FFF2-40B4-BE49-F238E27FC236}">
              <a16:creationId xmlns:a16="http://schemas.microsoft.com/office/drawing/2014/main" id="{D15FD88A-A91F-4956-901C-535E72BE58D7}"/>
            </a:ext>
          </a:extLst>
        </xdr:cNvPr>
        <xdr:cNvSpPr txBox="1"/>
      </xdr:nvSpPr>
      <xdr:spPr>
        <a:xfrm>
          <a:off x="67374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C399A0A0-A9AC-4BE3-AAC9-B7CAA5485E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740CB841-520E-4723-B444-7A4D6FFF58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F6544082-4B4D-4B02-9B8C-6CE5EAC1CE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138B44BF-B01C-4C7F-9826-FC5CF76A51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337BF890-E924-4F59-9986-4791D6893F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58E5F860-9ABB-401D-9C15-245E611F8B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2D6F448A-442F-4DE6-90C9-05771B7613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B5FBAA21-9EAE-43B6-86C1-5F5A11A886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7C5BEE8C-B959-45C8-A1E9-C595F4F6D1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8CB4EEB7-DA00-4D0C-AD31-C3D2E38A47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7810BA30-C1E3-4156-A031-AAB2D5FA88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8C1384B5-3793-4207-B6C0-45C4C4E59A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79258667-80A8-43F4-8DF1-0097FFE393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C4BB6C05-069E-47CE-9C43-C4116F7F2D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44941372-E257-447A-9DA3-FBA405D787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65B1D012-113C-402B-A88C-7ABA29387F5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7D1A72B8-4853-44B0-B779-4B8572803D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3D9C2C-34F7-4098-9167-ACBFAB80F3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60A65863-7B86-4E20-BF10-CF651C3041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A98D1008-4C44-4716-AF13-221A33C445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585ECD4F-0641-4F5B-AAE2-DAD28B50EA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B55C4AAE-2A68-4236-85A8-D7B8A4F0CE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99EBAA86-DBB0-47C4-B639-E28B22E8A2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6B0CDF6C-D8A2-4266-A648-187F38018B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99B4EA2A-07B9-4F0D-BD31-5F39EBC205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92292514-2E2C-4D7F-98ED-6927B3106D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32F8592-D30B-44B0-B4C3-34B9DFD566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DFCC749B-8DFB-4D10-9655-F0EEC23306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46A8CBAD-02F9-4EA9-8395-B06DA33F604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DF5D8505-6B80-4F2C-9A70-E4F4F7C0AB0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5160FB0B-6EC1-4054-AFC3-FCA30CD469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491D0689-0C83-4C4B-9880-B6E017EEB63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A244D374-FB45-4E2C-8BF5-5E6237DEE72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94286D43-04FE-44F6-93E8-6F4ABF3E38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16495D06-BB96-431C-8C71-C493FF74DCA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9C7DE379-1E8D-4BBE-825F-48F7A0FBF0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B8FABE2C-E534-453F-9E80-D4EA15DDB7A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7B412431-B839-45BD-AD8D-FF903B4A9E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593B93C6-B419-414E-AB32-1E9AECA22C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915883F2-84E9-4D82-8403-264F3F2EE7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75E53420-9B63-48AC-BF37-255D959555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CEAEB872-1420-4A61-907A-C04B5F51595E}"/>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AB23A520-305A-4065-9A86-F8902C7091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657B872F-9AB3-4BDF-BE12-BAF9F6918C1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3619D588-2D42-44CD-AC9E-86126573E90F}"/>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05" name="直線コネクタ 404">
          <a:extLst>
            <a:ext uri="{FF2B5EF4-FFF2-40B4-BE49-F238E27FC236}">
              <a16:creationId xmlns:a16="http://schemas.microsoft.com/office/drawing/2014/main" id="{558AA90A-7394-40F8-945B-0AA69CB556CD}"/>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C7214C81-2F4C-46AE-A120-33BE41324D1B}"/>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07" name="フローチャート: 判断 406">
          <a:extLst>
            <a:ext uri="{FF2B5EF4-FFF2-40B4-BE49-F238E27FC236}">
              <a16:creationId xmlns:a16="http://schemas.microsoft.com/office/drawing/2014/main" id="{BBE2C3FB-80A1-4F44-B3A7-3D831856395F}"/>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08" name="フローチャート: 判断 407">
          <a:extLst>
            <a:ext uri="{FF2B5EF4-FFF2-40B4-BE49-F238E27FC236}">
              <a16:creationId xmlns:a16="http://schemas.microsoft.com/office/drawing/2014/main" id="{95AABCF3-CAA4-4A6A-97EE-ED089FD0456C}"/>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09" name="フローチャート: 判断 408">
          <a:extLst>
            <a:ext uri="{FF2B5EF4-FFF2-40B4-BE49-F238E27FC236}">
              <a16:creationId xmlns:a16="http://schemas.microsoft.com/office/drawing/2014/main" id="{8DF6A40C-9118-4C1B-AB1F-96F6911FAF5C}"/>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10" name="フローチャート: 判断 409">
          <a:extLst>
            <a:ext uri="{FF2B5EF4-FFF2-40B4-BE49-F238E27FC236}">
              <a16:creationId xmlns:a16="http://schemas.microsoft.com/office/drawing/2014/main" id="{62517B07-8AA5-466D-B7EB-0FEDAE98552F}"/>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11" name="フローチャート: 判断 410">
          <a:extLst>
            <a:ext uri="{FF2B5EF4-FFF2-40B4-BE49-F238E27FC236}">
              <a16:creationId xmlns:a16="http://schemas.microsoft.com/office/drawing/2014/main" id="{E57A1466-2D44-45DE-990A-AAFBFE62C81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44AD323D-4774-4A2F-98C0-0580E56C5B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E03A71F-00B0-40D2-A02D-78B3BE4A55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32985A0C-FCF7-41DB-9674-51C77EDFFE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C67FC82-F522-432A-A936-CD4B6C3192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F71B408-6743-44D5-8973-B49EE32B1C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107043</xdr:rowOff>
    </xdr:from>
    <xdr:to>
      <xdr:col>81</xdr:col>
      <xdr:colOff>101600</xdr:colOff>
      <xdr:row>41</xdr:row>
      <xdr:rowOff>37193</xdr:rowOff>
    </xdr:to>
    <xdr:sp macro="" textlink="">
      <xdr:nvSpPr>
        <xdr:cNvPr id="417" name="楕円 416">
          <a:extLst>
            <a:ext uri="{FF2B5EF4-FFF2-40B4-BE49-F238E27FC236}">
              <a16:creationId xmlns:a16="http://schemas.microsoft.com/office/drawing/2014/main" id="{03F409E4-5E9C-4A11-94BD-3E66E3F3CFA6}"/>
            </a:ext>
          </a:extLst>
        </xdr:cNvPr>
        <xdr:cNvSpPr/>
      </xdr:nvSpPr>
      <xdr:spPr>
        <a:xfrm>
          <a:off x="15430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97246</xdr:rowOff>
    </xdr:from>
    <xdr:to>
      <xdr:col>76</xdr:col>
      <xdr:colOff>165100</xdr:colOff>
      <xdr:row>41</xdr:row>
      <xdr:rowOff>27396</xdr:rowOff>
    </xdr:to>
    <xdr:sp macro="" textlink="">
      <xdr:nvSpPr>
        <xdr:cNvPr id="418" name="楕円 417">
          <a:extLst>
            <a:ext uri="{FF2B5EF4-FFF2-40B4-BE49-F238E27FC236}">
              <a16:creationId xmlns:a16="http://schemas.microsoft.com/office/drawing/2014/main" id="{53C7543D-A442-4EC7-93C7-219EF00C85A2}"/>
            </a:ext>
          </a:extLst>
        </xdr:cNvPr>
        <xdr:cNvSpPr/>
      </xdr:nvSpPr>
      <xdr:spPr>
        <a:xfrm>
          <a:off x="14541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148046</xdr:rowOff>
    </xdr:from>
    <xdr:to>
      <xdr:col>81</xdr:col>
      <xdr:colOff>50800</xdr:colOff>
      <xdr:row>40</xdr:row>
      <xdr:rowOff>157843</xdr:rowOff>
    </xdr:to>
    <xdr:cxnSp macro="">
      <xdr:nvCxnSpPr>
        <xdr:cNvPr id="419" name="直線コネクタ 418">
          <a:extLst>
            <a:ext uri="{FF2B5EF4-FFF2-40B4-BE49-F238E27FC236}">
              <a16:creationId xmlns:a16="http://schemas.microsoft.com/office/drawing/2014/main" id="{2C93DB78-0EDA-4D1B-BB7F-A54C57FA9260}"/>
            </a:ext>
          </a:extLst>
        </xdr:cNvPr>
        <xdr:cNvCxnSpPr/>
      </xdr:nvCxnSpPr>
      <xdr:spPr>
        <a:xfrm>
          <a:off x="14592300" y="70060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85816</xdr:rowOff>
    </xdr:from>
    <xdr:to>
      <xdr:col>72</xdr:col>
      <xdr:colOff>38100</xdr:colOff>
      <xdr:row>41</xdr:row>
      <xdr:rowOff>15966</xdr:rowOff>
    </xdr:to>
    <xdr:sp macro="" textlink="">
      <xdr:nvSpPr>
        <xdr:cNvPr id="420" name="楕円 419">
          <a:extLst>
            <a:ext uri="{FF2B5EF4-FFF2-40B4-BE49-F238E27FC236}">
              <a16:creationId xmlns:a16="http://schemas.microsoft.com/office/drawing/2014/main" id="{D45BD68C-5371-4BEF-80A2-3E5E8952377F}"/>
            </a:ext>
          </a:extLst>
        </xdr:cNvPr>
        <xdr:cNvSpPr/>
      </xdr:nvSpPr>
      <xdr:spPr>
        <a:xfrm>
          <a:off x="13652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136616</xdr:rowOff>
    </xdr:from>
    <xdr:to>
      <xdr:col>76</xdr:col>
      <xdr:colOff>114300</xdr:colOff>
      <xdr:row>40</xdr:row>
      <xdr:rowOff>148046</xdr:rowOff>
    </xdr:to>
    <xdr:cxnSp macro="">
      <xdr:nvCxnSpPr>
        <xdr:cNvPr id="421" name="直線コネクタ 420">
          <a:extLst>
            <a:ext uri="{FF2B5EF4-FFF2-40B4-BE49-F238E27FC236}">
              <a16:creationId xmlns:a16="http://schemas.microsoft.com/office/drawing/2014/main" id="{2F79AB1B-64F7-4A67-A893-2D7BFF44D4D5}"/>
            </a:ext>
          </a:extLst>
        </xdr:cNvPr>
        <xdr:cNvCxnSpPr/>
      </xdr:nvCxnSpPr>
      <xdr:spPr>
        <a:xfrm>
          <a:off x="13703300" y="699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422" name="楕円 421">
          <a:extLst>
            <a:ext uri="{FF2B5EF4-FFF2-40B4-BE49-F238E27FC236}">
              <a16:creationId xmlns:a16="http://schemas.microsoft.com/office/drawing/2014/main" id="{6248DB68-2734-44FC-9D60-75B0817D116C}"/>
            </a:ext>
          </a:extLst>
        </xdr:cNvPr>
        <xdr:cNvSpPr/>
      </xdr:nvSpPr>
      <xdr:spPr>
        <a:xfrm>
          <a:off x="12763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126819</xdr:rowOff>
    </xdr:from>
    <xdr:to>
      <xdr:col>71</xdr:col>
      <xdr:colOff>177800</xdr:colOff>
      <xdr:row>40</xdr:row>
      <xdr:rowOff>136616</xdr:rowOff>
    </xdr:to>
    <xdr:cxnSp macro="">
      <xdr:nvCxnSpPr>
        <xdr:cNvPr id="423" name="直線コネクタ 422">
          <a:extLst>
            <a:ext uri="{FF2B5EF4-FFF2-40B4-BE49-F238E27FC236}">
              <a16:creationId xmlns:a16="http://schemas.microsoft.com/office/drawing/2014/main" id="{A0E2ED0E-96A6-4623-B5E0-0C52449C7B3D}"/>
            </a:ext>
          </a:extLst>
        </xdr:cNvPr>
        <xdr:cNvCxnSpPr/>
      </xdr:nvCxnSpPr>
      <xdr:spPr>
        <a:xfrm>
          <a:off x="12814300" y="69848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BEE81744-B334-46CA-B1CB-22F7FE9438AB}"/>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36FF4E8A-0C28-4631-AE38-DD33B54921B3}"/>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1EA5A02F-D64D-45A4-B505-9C1E192AD8A3}"/>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0E507796-9C6F-40F7-BDD3-04522C1EC6C1}"/>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28320</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56831127-362B-4546-AC76-13ACF816EBE0}"/>
            </a:ext>
          </a:extLst>
        </xdr:cNvPr>
        <xdr:cNvSpPr txBox="1"/>
      </xdr:nvSpPr>
      <xdr:spPr>
        <a:xfrm>
          <a:off x="15266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B60539FC-1227-4E09-B382-BCB8F1B3A3CC}"/>
            </a:ext>
          </a:extLst>
        </xdr:cNvPr>
        <xdr:cNvSpPr txBox="1"/>
      </xdr:nvSpPr>
      <xdr:spPr>
        <a:xfrm>
          <a:off x="14389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7093</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0BC6900A-93F2-4327-9399-BBB7C2A73496}"/>
            </a:ext>
          </a:extLst>
        </xdr:cNvPr>
        <xdr:cNvSpPr txBox="1"/>
      </xdr:nvSpPr>
      <xdr:spPr>
        <a:xfrm>
          <a:off x="13500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431" name="n_4mainValue【認定こども園・幼稚園・保育所】&#10;有形固定資産減価償却率">
          <a:extLst>
            <a:ext uri="{FF2B5EF4-FFF2-40B4-BE49-F238E27FC236}">
              <a16:creationId xmlns:a16="http://schemas.microsoft.com/office/drawing/2014/main" id="{7377319A-33A5-47EF-AFC4-97AD545360F1}"/>
            </a:ext>
          </a:extLst>
        </xdr:cNvPr>
        <xdr:cNvSpPr txBox="1"/>
      </xdr:nvSpPr>
      <xdr:spPr>
        <a:xfrm>
          <a:off x="12611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F80B62C7-75BB-414A-86E5-6C4A1C1E7E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2713AEA8-940E-48D1-8400-8F90767BB6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E280F94F-1936-4E89-AA8B-134A667097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880604D2-B900-4AAA-B91B-057D7DDC4F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70B72147-47E0-44E8-BE47-0727E69009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88A032B7-EF3D-4B3E-9C50-FA1465DEFD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92B361A5-8752-45A0-A2B6-3E0D46C17F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6F4B687A-D2B4-4838-BF0D-1B2B923A0B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DA88A7FE-1B3D-46C9-94E8-B62BA466C9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D69E26C6-1BD3-469D-B548-8806318356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439EF3A-BE01-4CCF-B15C-95A1BE432CD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253962C9-89C6-4D61-990D-6D3E8EDBF78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A1CE0F10-3508-4690-AE80-097E5F0241A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17922B2F-F273-40F9-BF15-17DE98EA94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188812FD-79D5-4A35-A354-FACE78E1ED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49EEAC09-331C-4EF6-8455-8B69E52E67F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A81DE738-2A03-473B-8AA7-9249FA4326B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BE4DB26E-ABDE-481C-A271-F0EEB0585EB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D24CA8B9-22D4-4CA7-A3D4-3632BF962A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C689459E-BD27-4DA3-B840-8BF92488B85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96C05AF0-DC14-4D59-9B84-1D0932A8C0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53" name="直線コネクタ 452">
          <a:extLst>
            <a:ext uri="{FF2B5EF4-FFF2-40B4-BE49-F238E27FC236}">
              <a16:creationId xmlns:a16="http://schemas.microsoft.com/office/drawing/2014/main" id="{E39EDE00-9A59-43CC-A435-63AC7CBF1C55}"/>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4212CAF6-DA40-4155-A1FB-3C5B8A1FD829}"/>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5" name="直線コネクタ 454">
          <a:extLst>
            <a:ext uri="{FF2B5EF4-FFF2-40B4-BE49-F238E27FC236}">
              <a16:creationId xmlns:a16="http://schemas.microsoft.com/office/drawing/2014/main" id="{61114016-6E8C-4263-A7DB-21890916726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8A12297E-755B-47DC-8581-256463198D51}"/>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57" name="直線コネクタ 456">
          <a:extLst>
            <a:ext uri="{FF2B5EF4-FFF2-40B4-BE49-F238E27FC236}">
              <a16:creationId xmlns:a16="http://schemas.microsoft.com/office/drawing/2014/main" id="{AA84AD0F-684D-4299-AD4F-31FADD05930C}"/>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2BD6B248-960C-4134-83B5-4E9315FC83C0}"/>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59" name="フローチャート: 判断 458">
          <a:extLst>
            <a:ext uri="{FF2B5EF4-FFF2-40B4-BE49-F238E27FC236}">
              <a16:creationId xmlns:a16="http://schemas.microsoft.com/office/drawing/2014/main" id="{8A70E007-D9E2-4ECA-8CF5-664FD9BF853F}"/>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60" name="フローチャート: 判断 459">
          <a:extLst>
            <a:ext uri="{FF2B5EF4-FFF2-40B4-BE49-F238E27FC236}">
              <a16:creationId xmlns:a16="http://schemas.microsoft.com/office/drawing/2014/main" id="{16FB5686-7160-42EA-89F6-6AE90531A645}"/>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61" name="フローチャート: 判断 460">
          <a:extLst>
            <a:ext uri="{FF2B5EF4-FFF2-40B4-BE49-F238E27FC236}">
              <a16:creationId xmlns:a16="http://schemas.microsoft.com/office/drawing/2014/main" id="{C48A0AD2-FB83-4CF4-94BA-05A7F02BCC59}"/>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62" name="フローチャート: 判断 461">
          <a:extLst>
            <a:ext uri="{FF2B5EF4-FFF2-40B4-BE49-F238E27FC236}">
              <a16:creationId xmlns:a16="http://schemas.microsoft.com/office/drawing/2014/main" id="{57B60BB4-FB47-4C9B-BEB2-91839AA96D87}"/>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63" name="フローチャート: 判断 462">
          <a:extLst>
            <a:ext uri="{FF2B5EF4-FFF2-40B4-BE49-F238E27FC236}">
              <a16:creationId xmlns:a16="http://schemas.microsoft.com/office/drawing/2014/main" id="{C4F6EB39-2663-4B30-8FCC-5EC424C8135F}"/>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4F930BB-9D62-4964-AF31-F3C6D8F325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E316B7A-51A1-4295-A924-4D46F1B32A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143ED69-1A7E-4A7F-94CD-A8590DBE59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1F5F84A-F584-4EE3-B1F8-814290562A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770C95C-2C82-461B-BBE3-9082B59428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29972</xdr:rowOff>
    </xdr:from>
    <xdr:to>
      <xdr:col>112</xdr:col>
      <xdr:colOff>38100</xdr:colOff>
      <xdr:row>39</xdr:row>
      <xdr:rowOff>131572</xdr:rowOff>
    </xdr:to>
    <xdr:sp macro="" textlink="">
      <xdr:nvSpPr>
        <xdr:cNvPr id="469" name="楕円 468">
          <a:extLst>
            <a:ext uri="{FF2B5EF4-FFF2-40B4-BE49-F238E27FC236}">
              <a16:creationId xmlns:a16="http://schemas.microsoft.com/office/drawing/2014/main" id="{56E82473-A157-485B-8D49-C59AECA27B0F}"/>
            </a:ext>
          </a:extLst>
        </xdr:cNvPr>
        <xdr:cNvSpPr/>
      </xdr:nvSpPr>
      <xdr:spPr>
        <a:xfrm>
          <a:off x="21272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29972</xdr:rowOff>
    </xdr:from>
    <xdr:to>
      <xdr:col>107</xdr:col>
      <xdr:colOff>101600</xdr:colOff>
      <xdr:row>39</xdr:row>
      <xdr:rowOff>131572</xdr:rowOff>
    </xdr:to>
    <xdr:sp macro="" textlink="">
      <xdr:nvSpPr>
        <xdr:cNvPr id="470" name="楕円 469">
          <a:extLst>
            <a:ext uri="{FF2B5EF4-FFF2-40B4-BE49-F238E27FC236}">
              <a16:creationId xmlns:a16="http://schemas.microsoft.com/office/drawing/2014/main" id="{B45B348F-E546-48BC-B60E-A79216012899}"/>
            </a:ext>
          </a:extLst>
        </xdr:cNvPr>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80772</xdr:rowOff>
    </xdr:to>
    <xdr:cxnSp macro="">
      <xdr:nvCxnSpPr>
        <xdr:cNvPr id="471" name="直線コネクタ 470">
          <a:extLst>
            <a:ext uri="{FF2B5EF4-FFF2-40B4-BE49-F238E27FC236}">
              <a16:creationId xmlns:a16="http://schemas.microsoft.com/office/drawing/2014/main" id="{6BE752EE-3123-43B7-822C-A285C42B079C}"/>
            </a:ext>
          </a:extLst>
        </xdr:cNvPr>
        <xdr:cNvCxnSpPr/>
      </xdr:nvCxnSpPr>
      <xdr:spPr>
        <a:xfrm>
          <a:off x="20434300" y="6767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72" name="楕円 471">
          <a:extLst>
            <a:ext uri="{FF2B5EF4-FFF2-40B4-BE49-F238E27FC236}">
              <a16:creationId xmlns:a16="http://schemas.microsoft.com/office/drawing/2014/main" id="{B1677DB8-E031-4DE4-B3F3-54A7C9FC53CD}"/>
            </a:ext>
          </a:extLst>
        </xdr:cNvPr>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83058</xdr:rowOff>
    </xdr:to>
    <xdr:cxnSp macro="">
      <xdr:nvCxnSpPr>
        <xdr:cNvPr id="473" name="直線コネクタ 472">
          <a:extLst>
            <a:ext uri="{FF2B5EF4-FFF2-40B4-BE49-F238E27FC236}">
              <a16:creationId xmlns:a16="http://schemas.microsoft.com/office/drawing/2014/main" id="{D02A9223-28B9-4B61-98DA-601766831EEC}"/>
            </a:ext>
          </a:extLst>
        </xdr:cNvPr>
        <xdr:cNvCxnSpPr/>
      </xdr:nvCxnSpPr>
      <xdr:spPr>
        <a:xfrm flipV="1">
          <a:off x="19545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474" name="楕円 473">
          <a:extLst>
            <a:ext uri="{FF2B5EF4-FFF2-40B4-BE49-F238E27FC236}">
              <a16:creationId xmlns:a16="http://schemas.microsoft.com/office/drawing/2014/main" id="{F80CA261-2DAE-4CE5-8F27-A4CB957EFA82}"/>
            </a:ext>
          </a:extLst>
        </xdr:cNvPr>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83058</xdr:rowOff>
    </xdr:to>
    <xdr:cxnSp macro="">
      <xdr:nvCxnSpPr>
        <xdr:cNvPr id="475" name="直線コネクタ 474">
          <a:extLst>
            <a:ext uri="{FF2B5EF4-FFF2-40B4-BE49-F238E27FC236}">
              <a16:creationId xmlns:a16="http://schemas.microsoft.com/office/drawing/2014/main" id="{4B840A90-8C9D-4AC0-9E1D-D53C3DE0A6F8}"/>
            </a:ext>
          </a:extLst>
        </xdr:cNvPr>
        <xdr:cNvCxnSpPr/>
      </xdr:nvCxnSpPr>
      <xdr:spPr>
        <a:xfrm>
          <a:off x="18656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00B3E8FA-33A0-410E-AE51-30A1AB4CB4D8}"/>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792221E4-13C4-4D7E-9E46-C92FC40B768D}"/>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41D8976E-C566-4168-A3BB-C004C9B4A6E1}"/>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22499912-D2D2-4E1C-911E-38510938228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148099</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A5D67046-8E81-487A-A323-79A1BE885A51}"/>
            </a:ext>
          </a:extLst>
        </xdr:cNvPr>
        <xdr:cNvSpPr txBox="1"/>
      </xdr:nvSpPr>
      <xdr:spPr>
        <a:xfrm>
          <a:off x="210757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148099</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8E61ECF4-3504-47C9-98D7-3ECD5194E44F}"/>
            </a:ext>
          </a:extLst>
        </xdr:cNvPr>
        <xdr:cNvSpPr txBox="1"/>
      </xdr:nvSpPr>
      <xdr:spPr>
        <a:xfrm>
          <a:off x="20199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6D2E9A6D-488F-4257-B352-AA588553DAB5}"/>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150385</xdr:rowOff>
    </xdr:from>
    <xdr:ext cx="469744" cy="259045"/>
    <xdr:sp macro="" textlink="">
      <xdr:nvSpPr>
        <xdr:cNvPr id="483" name="n_4mainValue【認定こども園・幼稚園・保育所】&#10;一人当たり面積">
          <a:extLst>
            <a:ext uri="{FF2B5EF4-FFF2-40B4-BE49-F238E27FC236}">
              <a16:creationId xmlns:a16="http://schemas.microsoft.com/office/drawing/2014/main" id="{13559AD7-50F2-4623-91E0-3D64BADEF1A9}"/>
            </a:ext>
          </a:extLst>
        </xdr:cNvPr>
        <xdr:cNvSpPr txBox="1"/>
      </xdr:nvSpPr>
      <xdr:spPr>
        <a:xfrm>
          <a:off x="18421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84541F3A-A459-4D12-BB75-FD0FC9F617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CDA988EB-D759-4D62-8C94-18F9080DB9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BEDA4BFF-D685-4840-AEDE-0B67D125E5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9994C144-E607-4BC2-9AB0-AEB64E4FE7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1E68A45B-C5E8-4569-9303-8C333251C4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8FA74747-EF53-4D95-8C62-AB7A29C318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BB9FDCDA-7ECE-451D-9443-F214E25FFD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7D7E1CC8-20BA-4DF8-9240-E96B70B7D4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6EEFB700-D960-4147-B86F-670C9A349B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962694FE-072A-4423-9E54-864B0B8622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6FA21C77-8DD7-43A4-AECB-BFC95090E4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5" name="直線コネクタ 494">
          <a:extLst>
            <a:ext uri="{FF2B5EF4-FFF2-40B4-BE49-F238E27FC236}">
              <a16:creationId xmlns:a16="http://schemas.microsoft.com/office/drawing/2014/main" id="{3DA3D4C1-CBE0-49F0-AC01-A769492F0BA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6" name="テキスト ボックス 495">
          <a:extLst>
            <a:ext uri="{FF2B5EF4-FFF2-40B4-BE49-F238E27FC236}">
              <a16:creationId xmlns:a16="http://schemas.microsoft.com/office/drawing/2014/main" id="{7DFDCB32-BD17-4AC6-BCDB-C29E140601B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7" name="直線コネクタ 496">
          <a:extLst>
            <a:ext uri="{FF2B5EF4-FFF2-40B4-BE49-F238E27FC236}">
              <a16:creationId xmlns:a16="http://schemas.microsoft.com/office/drawing/2014/main" id="{23FD4327-AC44-47F8-9B92-840A49820A5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8" name="テキスト ボックス 497">
          <a:extLst>
            <a:ext uri="{FF2B5EF4-FFF2-40B4-BE49-F238E27FC236}">
              <a16:creationId xmlns:a16="http://schemas.microsoft.com/office/drawing/2014/main" id="{F3DBCBCC-8657-4451-BED9-6002AE0A485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9" name="直線コネクタ 498">
          <a:extLst>
            <a:ext uri="{FF2B5EF4-FFF2-40B4-BE49-F238E27FC236}">
              <a16:creationId xmlns:a16="http://schemas.microsoft.com/office/drawing/2014/main" id="{F3C25F30-485B-4B79-AADF-BC68E30A501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0" name="テキスト ボックス 499">
          <a:extLst>
            <a:ext uri="{FF2B5EF4-FFF2-40B4-BE49-F238E27FC236}">
              <a16:creationId xmlns:a16="http://schemas.microsoft.com/office/drawing/2014/main" id="{CECF2E5F-4895-4356-8EC3-32A584134B9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1" name="直線コネクタ 500">
          <a:extLst>
            <a:ext uri="{FF2B5EF4-FFF2-40B4-BE49-F238E27FC236}">
              <a16:creationId xmlns:a16="http://schemas.microsoft.com/office/drawing/2014/main" id="{A5926501-B058-4C41-B330-17F24B893DC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2" name="テキスト ボックス 501">
          <a:extLst>
            <a:ext uri="{FF2B5EF4-FFF2-40B4-BE49-F238E27FC236}">
              <a16:creationId xmlns:a16="http://schemas.microsoft.com/office/drawing/2014/main" id="{31601F93-AFEC-4B31-9329-173CD0D6CC9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61376D3D-4A24-420C-B34E-5D755427A3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C409808A-0C1D-4E28-ABC9-2BA6024D452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BCF84B7-F7AD-40BF-AA83-8AB31C6F72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06" name="直線コネクタ 505">
          <a:extLst>
            <a:ext uri="{FF2B5EF4-FFF2-40B4-BE49-F238E27FC236}">
              <a16:creationId xmlns:a16="http://schemas.microsoft.com/office/drawing/2014/main" id="{84CD462C-7EBE-4157-8FE9-63F6C7DBF4F3}"/>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99756117-8B20-4B6A-A710-0D72CE0360E6}"/>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08" name="直線コネクタ 507">
          <a:extLst>
            <a:ext uri="{FF2B5EF4-FFF2-40B4-BE49-F238E27FC236}">
              <a16:creationId xmlns:a16="http://schemas.microsoft.com/office/drawing/2014/main" id="{B50A0128-0426-4927-A5DF-54EA6D7BE0E6}"/>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CDA86D22-68BD-4D7C-BCD3-B2F0AEDCE73D}"/>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10" name="直線コネクタ 509">
          <a:extLst>
            <a:ext uri="{FF2B5EF4-FFF2-40B4-BE49-F238E27FC236}">
              <a16:creationId xmlns:a16="http://schemas.microsoft.com/office/drawing/2014/main" id="{5376E3D4-F31A-426A-A0D9-4B0416AEC4D7}"/>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E79707DF-72BE-406E-86F7-D9B716BC81D3}"/>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12" name="フローチャート: 判断 511">
          <a:extLst>
            <a:ext uri="{FF2B5EF4-FFF2-40B4-BE49-F238E27FC236}">
              <a16:creationId xmlns:a16="http://schemas.microsoft.com/office/drawing/2014/main" id="{CC643C6D-0094-4FEB-8458-6CEB6B2731C4}"/>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13" name="フローチャート: 判断 512">
          <a:extLst>
            <a:ext uri="{FF2B5EF4-FFF2-40B4-BE49-F238E27FC236}">
              <a16:creationId xmlns:a16="http://schemas.microsoft.com/office/drawing/2014/main" id="{E666BF53-80A6-4C4A-8F65-E54918DABBB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14" name="フローチャート: 判断 513">
          <a:extLst>
            <a:ext uri="{FF2B5EF4-FFF2-40B4-BE49-F238E27FC236}">
              <a16:creationId xmlns:a16="http://schemas.microsoft.com/office/drawing/2014/main" id="{BB015B84-6BBF-4DCA-846C-2621A50F74F6}"/>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15" name="フローチャート: 判断 514">
          <a:extLst>
            <a:ext uri="{FF2B5EF4-FFF2-40B4-BE49-F238E27FC236}">
              <a16:creationId xmlns:a16="http://schemas.microsoft.com/office/drawing/2014/main" id="{22BC7645-F6F4-4290-AF4F-B8CA065434D6}"/>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16" name="フローチャート: 判断 515">
          <a:extLst>
            <a:ext uri="{FF2B5EF4-FFF2-40B4-BE49-F238E27FC236}">
              <a16:creationId xmlns:a16="http://schemas.microsoft.com/office/drawing/2014/main" id="{32045626-4C0C-4D8E-87F9-AA36682D997C}"/>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1E9C05A-8685-4405-8E30-DF014E50D2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F703EBB-3D6B-4FF3-ACC2-E102ADFA57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CE822592-DF1A-4742-9E74-7BCD192BDE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AD0A0D7-7898-42E9-8A0E-893611EC39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C6947F5-C48E-4F48-AF76-E25115C6BD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522" name="楕円 521">
          <a:extLst>
            <a:ext uri="{FF2B5EF4-FFF2-40B4-BE49-F238E27FC236}">
              <a16:creationId xmlns:a16="http://schemas.microsoft.com/office/drawing/2014/main" id="{72810041-0FD9-415C-BF72-850FA42F41DD}"/>
            </a:ext>
          </a:extLst>
        </xdr:cNvPr>
        <xdr:cNvSpPr/>
      </xdr:nvSpPr>
      <xdr:spPr>
        <a:xfrm>
          <a:off x="15430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23" name="楕円 522">
          <a:extLst>
            <a:ext uri="{FF2B5EF4-FFF2-40B4-BE49-F238E27FC236}">
              <a16:creationId xmlns:a16="http://schemas.microsoft.com/office/drawing/2014/main" id="{4B65EE18-F3C2-4E84-9989-EF4ABBC8702B}"/>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84582</xdr:rowOff>
    </xdr:to>
    <xdr:cxnSp macro="">
      <xdr:nvCxnSpPr>
        <xdr:cNvPr id="524" name="直線コネクタ 523">
          <a:extLst>
            <a:ext uri="{FF2B5EF4-FFF2-40B4-BE49-F238E27FC236}">
              <a16:creationId xmlns:a16="http://schemas.microsoft.com/office/drawing/2014/main" id="{926F898D-CBCC-4ED2-A731-DA8C1E416538}"/>
            </a:ext>
          </a:extLst>
        </xdr:cNvPr>
        <xdr:cNvCxnSpPr/>
      </xdr:nvCxnSpPr>
      <xdr:spPr>
        <a:xfrm>
          <a:off x="14592300" y="10515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159512</xdr:rowOff>
    </xdr:from>
    <xdr:to>
      <xdr:col>72</xdr:col>
      <xdr:colOff>38100</xdr:colOff>
      <xdr:row>61</xdr:row>
      <xdr:rowOff>89662</xdr:rowOff>
    </xdr:to>
    <xdr:sp macro="" textlink="">
      <xdr:nvSpPr>
        <xdr:cNvPr id="525" name="楕円 524">
          <a:extLst>
            <a:ext uri="{FF2B5EF4-FFF2-40B4-BE49-F238E27FC236}">
              <a16:creationId xmlns:a16="http://schemas.microsoft.com/office/drawing/2014/main" id="{830CBB7C-2B6F-4FEF-8700-8924C260A036}"/>
            </a:ext>
          </a:extLst>
        </xdr:cNvPr>
        <xdr:cNvSpPr/>
      </xdr:nvSpPr>
      <xdr:spPr>
        <a:xfrm>
          <a:off x="1365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38862</xdr:rowOff>
    </xdr:from>
    <xdr:to>
      <xdr:col>76</xdr:col>
      <xdr:colOff>114300</xdr:colOff>
      <xdr:row>61</xdr:row>
      <xdr:rowOff>57150</xdr:rowOff>
    </xdr:to>
    <xdr:cxnSp macro="">
      <xdr:nvCxnSpPr>
        <xdr:cNvPr id="526" name="直線コネクタ 525">
          <a:extLst>
            <a:ext uri="{FF2B5EF4-FFF2-40B4-BE49-F238E27FC236}">
              <a16:creationId xmlns:a16="http://schemas.microsoft.com/office/drawing/2014/main" id="{F278BE76-5762-4D84-B718-259FD76D9194}"/>
            </a:ext>
          </a:extLst>
        </xdr:cNvPr>
        <xdr:cNvCxnSpPr/>
      </xdr:nvCxnSpPr>
      <xdr:spPr>
        <a:xfrm>
          <a:off x="13703300" y="10497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xdr:rowOff>
    </xdr:from>
    <xdr:to>
      <xdr:col>67</xdr:col>
      <xdr:colOff>101600</xdr:colOff>
      <xdr:row>61</xdr:row>
      <xdr:rowOff>103378</xdr:rowOff>
    </xdr:to>
    <xdr:sp macro="" textlink="">
      <xdr:nvSpPr>
        <xdr:cNvPr id="527" name="楕円 526">
          <a:extLst>
            <a:ext uri="{FF2B5EF4-FFF2-40B4-BE49-F238E27FC236}">
              <a16:creationId xmlns:a16="http://schemas.microsoft.com/office/drawing/2014/main" id="{794D5C67-8D8A-4550-8F5A-6A9791179077}"/>
            </a:ext>
          </a:extLst>
        </xdr:cNvPr>
        <xdr:cNvSpPr/>
      </xdr:nvSpPr>
      <xdr:spPr>
        <a:xfrm>
          <a:off x="1276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38862</xdr:rowOff>
    </xdr:from>
    <xdr:to>
      <xdr:col>71</xdr:col>
      <xdr:colOff>177800</xdr:colOff>
      <xdr:row>61</xdr:row>
      <xdr:rowOff>52578</xdr:rowOff>
    </xdr:to>
    <xdr:cxnSp macro="">
      <xdr:nvCxnSpPr>
        <xdr:cNvPr id="528" name="直線コネクタ 527">
          <a:extLst>
            <a:ext uri="{FF2B5EF4-FFF2-40B4-BE49-F238E27FC236}">
              <a16:creationId xmlns:a16="http://schemas.microsoft.com/office/drawing/2014/main" id="{C5F45A28-5F36-459A-8806-9F5AADA4D71E}"/>
            </a:ext>
          </a:extLst>
        </xdr:cNvPr>
        <xdr:cNvCxnSpPr/>
      </xdr:nvCxnSpPr>
      <xdr:spPr>
        <a:xfrm flipV="1">
          <a:off x="12814300" y="10497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29" name="n_1aveValue【学校施設】&#10;有形固定資産減価償却率">
          <a:extLst>
            <a:ext uri="{FF2B5EF4-FFF2-40B4-BE49-F238E27FC236}">
              <a16:creationId xmlns:a16="http://schemas.microsoft.com/office/drawing/2014/main" id="{D5813CDA-A6BB-492B-A5C4-CBA62E34F8ED}"/>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30" name="n_2aveValue【学校施設】&#10;有形固定資産減価償却率">
          <a:extLst>
            <a:ext uri="{FF2B5EF4-FFF2-40B4-BE49-F238E27FC236}">
              <a16:creationId xmlns:a16="http://schemas.microsoft.com/office/drawing/2014/main" id="{18C420FC-0659-4CBA-A500-4128BE165AA1}"/>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31" name="n_3aveValue【学校施設】&#10;有形固定資産減価償却率">
          <a:extLst>
            <a:ext uri="{FF2B5EF4-FFF2-40B4-BE49-F238E27FC236}">
              <a16:creationId xmlns:a16="http://schemas.microsoft.com/office/drawing/2014/main" id="{8A0D90B8-ABB4-4427-8F84-4D38B5EE0BB8}"/>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32" name="n_4aveValue【学校施設】&#10;有形固定資産減価償却率">
          <a:extLst>
            <a:ext uri="{FF2B5EF4-FFF2-40B4-BE49-F238E27FC236}">
              <a16:creationId xmlns:a16="http://schemas.microsoft.com/office/drawing/2014/main" id="{C7F24D95-2201-4098-8135-329749E9B3E2}"/>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126509</xdr:rowOff>
    </xdr:from>
    <xdr:ext cx="405111" cy="259045"/>
    <xdr:sp macro="" textlink="">
      <xdr:nvSpPr>
        <xdr:cNvPr id="533" name="n_1mainValue【学校施設】&#10;有形固定資産減価償却率">
          <a:extLst>
            <a:ext uri="{FF2B5EF4-FFF2-40B4-BE49-F238E27FC236}">
              <a16:creationId xmlns:a16="http://schemas.microsoft.com/office/drawing/2014/main" id="{69C772C0-A52F-430A-9DCC-754C4F526836}"/>
            </a:ext>
          </a:extLst>
        </xdr:cNvPr>
        <xdr:cNvSpPr txBox="1"/>
      </xdr:nvSpPr>
      <xdr:spPr>
        <a:xfrm>
          <a:off x="152660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34" name="n_2mainValue【学校施設】&#10;有形固定資産減価償却率">
          <a:extLst>
            <a:ext uri="{FF2B5EF4-FFF2-40B4-BE49-F238E27FC236}">
              <a16:creationId xmlns:a16="http://schemas.microsoft.com/office/drawing/2014/main" id="{2F96A081-164A-4109-991B-DFF164743A1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80789</xdr:rowOff>
    </xdr:from>
    <xdr:ext cx="405111" cy="259045"/>
    <xdr:sp macro="" textlink="">
      <xdr:nvSpPr>
        <xdr:cNvPr id="535" name="n_3mainValue【学校施設】&#10;有形固定資産減価償却率">
          <a:extLst>
            <a:ext uri="{FF2B5EF4-FFF2-40B4-BE49-F238E27FC236}">
              <a16:creationId xmlns:a16="http://schemas.microsoft.com/office/drawing/2014/main" id="{C2C346F2-FC11-46DA-9F27-A4949AACC57E}"/>
            </a:ext>
          </a:extLst>
        </xdr:cNvPr>
        <xdr:cNvSpPr txBox="1"/>
      </xdr:nvSpPr>
      <xdr:spPr>
        <a:xfrm>
          <a:off x="13500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536" name="n_4mainValue【学校施設】&#10;有形固定資産減価償却率">
          <a:extLst>
            <a:ext uri="{FF2B5EF4-FFF2-40B4-BE49-F238E27FC236}">
              <a16:creationId xmlns:a16="http://schemas.microsoft.com/office/drawing/2014/main" id="{87A9F560-E886-40A5-9AF4-94B00D311E59}"/>
            </a:ext>
          </a:extLst>
        </xdr:cNvPr>
        <xdr:cNvSpPr txBox="1"/>
      </xdr:nvSpPr>
      <xdr:spPr>
        <a:xfrm>
          <a:off x="12611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17F7D16D-9D0A-41D7-914C-FA5EB2889B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C76F03F6-E8CB-4094-A769-143DBC85F5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972382EF-0D59-4629-9CB5-A35EC11DA2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5F97E115-C773-486D-9357-CEBC311C0F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BF5E5C54-D2B7-4CD2-B318-7956F98BE7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E5F88DE8-DC08-41A7-ADE1-D2F322C78B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09E7F1B4-BF3E-4B8E-8814-BFFE2B22A1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D6E7F085-52B4-44C3-BBFF-3576E9753A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826A0DA-B4B1-4B51-B598-1AA1382C56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091AA524-D82C-42EC-9DC0-5308A3566C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83AC4720-04A8-46AC-970D-609F9C41F43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a:extLst>
            <a:ext uri="{FF2B5EF4-FFF2-40B4-BE49-F238E27FC236}">
              <a16:creationId xmlns:a16="http://schemas.microsoft.com/office/drawing/2014/main" id="{574F8E2A-28FA-4E32-924B-C2205297E42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a:extLst>
            <a:ext uri="{FF2B5EF4-FFF2-40B4-BE49-F238E27FC236}">
              <a16:creationId xmlns:a16="http://schemas.microsoft.com/office/drawing/2014/main" id="{90921EAC-C07A-40C6-B27F-AF3FD94BBC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a:extLst>
            <a:ext uri="{FF2B5EF4-FFF2-40B4-BE49-F238E27FC236}">
              <a16:creationId xmlns:a16="http://schemas.microsoft.com/office/drawing/2014/main" id="{DA97D48C-9536-45B3-9290-293138A9B5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a:extLst>
            <a:ext uri="{FF2B5EF4-FFF2-40B4-BE49-F238E27FC236}">
              <a16:creationId xmlns:a16="http://schemas.microsoft.com/office/drawing/2014/main" id="{9F1E4CDF-5352-481D-AA93-AF6D2CA833D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a:extLst>
            <a:ext uri="{FF2B5EF4-FFF2-40B4-BE49-F238E27FC236}">
              <a16:creationId xmlns:a16="http://schemas.microsoft.com/office/drawing/2014/main" id="{B33E16EE-91CB-4267-B29D-0E5D62B0E42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a:extLst>
            <a:ext uri="{FF2B5EF4-FFF2-40B4-BE49-F238E27FC236}">
              <a16:creationId xmlns:a16="http://schemas.microsoft.com/office/drawing/2014/main" id="{192E8AD9-4FA0-48C7-A9F9-1FA3E81987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a:extLst>
            <a:ext uri="{FF2B5EF4-FFF2-40B4-BE49-F238E27FC236}">
              <a16:creationId xmlns:a16="http://schemas.microsoft.com/office/drawing/2014/main" id="{37EC4E79-A36D-407B-9071-4F4789E530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a:extLst>
            <a:ext uri="{FF2B5EF4-FFF2-40B4-BE49-F238E27FC236}">
              <a16:creationId xmlns:a16="http://schemas.microsoft.com/office/drawing/2014/main" id="{4C5B099F-11AC-427D-95A1-C03C072AD2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a:extLst>
            <a:ext uri="{FF2B5EF4-FFF2-40B4-BE49-F238E27FC236}">
              <a16:creationId xmlns:a16="http://schemas.microsoft.com/office/drawing/2014/main" id="{E7A1A93B-FEC2-4D7D-A820-D4200CEAC5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a:extLst>
            <a:ext uri="{FF2B5EF4-FFF2-40B4-BE49-F238E27FC236}">
              <a16:creationId xmlns:a16="http://schemas.microsoft.com/office/drawing/2014/main" id="{C9444466-55ED-43C7-B868-2EB654FF1DE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3FADF85C-C096-4537-8C5C-DE6473DC4F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6139CC9D-3B07-4982-B49B-F8B5420D9D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5123369D-4FCE-4A8D-BFD0-725D5729E7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61" name="直線コネクタ 560">
          <a:extLst>
            <a:ext uri="{FF2B5EF4-FFF2-40B4-BE49-F238E27FC236}">
              <a16:creationId xmlns:a16="http://schemas.microsoft.com/office/drawing/2014/main" id="{2D5E91FE-9E8F-48FB-802D-6B9341F9410D}"/>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62" name="【学校施設】&#10;一人当たり面積最小値テキスト">
          <a:extLst>
            <a:ext uri="{FF2B5EF4-FFF2-40B4-BE49-F238E27FC236}">
              <a16:creationId xmlns:a16="http://schemas.microsoft.com/office/drawing/2014/main" id="{91DB7CDC-79C7-4467-B97C-A48EDB4D62EF}"/>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63" name="直線コネクタ 562">
          <a:extLst>
            <a:ext uri="{FF2B5EF4-FFF2-40B4-BE49-F238E27FC236}">
              <a16:creationId xmlns:a16="http://schemas.microsoft.com/office/drawing/2014/main" id="{7B05F8BA-CC0A-4F11-A10C-C93127DF0FE8}"/>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64" name="【学校施設】&#10;一人当たり面積最大値テキスト">
          <a:extLst>
            <a:ext uri="{FF2B5EF4-FFF2-40B4-BE49-F238E27FC236}">
              <a16:creationId xmlns:a16="http://schemas.microsoft.com/office/drawing/2014/main" id="{26076F80-CE5B-4119-8A2C-01C7509D320D}"/>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65" name="直線コネクタ 564">
          <a:extLst>
            <a:ext uri="{FF2B5EF4-FFF2-40B4-BE49-F238E27FC236}">
              <a16:creationId xmlns:a16="http://schemas.microsoft.com/office/drawing/2014/main" id="{AB02D1D8-D06B-44E1-BEAA-3664200552A2}"/>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66" name="【学校施設】&#10;一人当たり面積平均値テキスト">
          <a:extLst>
            <a:ext uri="{FF2B5EF4-FFF2-40B4-BE49-F238E27FC236}">
              <a16:creationId xmlns:a16="http://schemas.microsoft.com/office/drawing/2014/main" id="{70B19769-3E44-4076-99FD-929CD9E088BB}"/>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67" name="フローチャート: 判断 566">
          <a:extLst>
            <a:ext uri="{FF2B5EF4-FFF2-40B4-BE49-F238E27FC236}">
              <a16:creationId xmlns:a16="http://schemas.microsoft.com/office/drawing/2014/main" id="{FC4029B4-490A-4C95-86B8-8A3724C842BC}"/>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68" name="フローチャート: 判断 567">
          <a:extLst>
            <a:ext uri="{FF2B5EF4-FFF2-40B4-BE49-F238E27FC236}">
              <a16:creationId xmlns:a16="http://schemas.microsoft.com/office/drawing/2014/main" id="{FDA3304E-5F5E-4444-8D68-3636D1A6C3EE}"/>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69" name="フローチャート: 判断 568">
          <a:extLst>
            <a:ext uri="{FF2B5EF4-FFF2-40B4-BE49-F238E27FC236}">
              <a16:creationId xmlns:a16="http://schemas.microsoft.com/office/drawing/2014/main" id="{7B15B80C-25F2-4D48-B146-E7EE8CBC4E13}"/>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70" name="フローチャート: 判断 569">
          <a:extLst>
            <a:ext uri="{FF2B5EF4-FFF2-40B4-BE49-F238E27FC236}">
              <a16:creationId xmlns:a16="http://schemas.microsoft.com/office/drawing/2014/main" id="{9846A23D-54BD-48E7-9DFE-31639E952FE4}"/>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71" name="フローチャート: 判断 570">
          <a:extLst>
            <a:ext uri="{FF2B5EF4-FFF2-40B4-BE49-F238E27FC236}">
              <a16:creationId xmlns:a16="http://schemas.microsoft.com/office/drawing/2014/main" id="{CC94B2E9-92A5-46D1-94FF-F23A46B1D825}"/>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7FE53888-F9C3-40C6-B618-BFCB0F647E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1C0CEB4B-8110-4778-8836-38E4A85345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697BCDF9-823B-4742-8C97-288B06D08D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5601539-211A-413A-9F5D-45788D1FD6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FA687F4-8892-401C-A863-859B00538D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114554</xdr:rowOff>
    </xdr:from>
    <xdr:to>
      <xdr:col>112</xdr:col>
      <xdr:colOff>38100</xdr:colOff>
      <xdr:row>62</xdr:row>
      <xdr:rowOff>44704</xdr:rowOff>
    </xdr:to>
    <xdr:sp macro="" textlink="">
      <xdr:nvSpPr>
        <xdr:cNvPr id="577" name="楕円 576">
          <a:extLst>
            <a:ext uri="{FF2B5EF4-FFF2-40B4-BE49-F238E27FC236}">
              <a16:creationId xmlns:a16="http://schemas.microsoft.com/office/drawing/2014/main" id="{1453CB06-F4EF-42E9-B651-2CDAA5012681}"/>
            </a:ext>
          </a:extLst>
        </xdr:cNvPr>
        <xdr:cNvSpPr/>
      </xdr:nvSpPr>
      <xdr:spPr>
        <a:xfrm>
          <a:off x="21272500" y="105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115316</xdr:rowOff>
    </xdr:from>
    <xdr:to>
      <xdr:col>107</xdr:col>
      <xdr:colOff>101600</xdr:colOff>
      <xdr:row>62</xdr:row>
      <xdr:rowOff>45466</xdr:rowOff>
    </xdr:to>
    <xdr:sp macro="" textlink="">
      <xdr:nvSpPr>
        <xdr:cNvPr id="578" name="楕円 577">
          <a:extLst>
            <a:ext uri="{FF2B5EF4-FFF2-40B4-BE49-F238E27FC236}">
              <a16:creationId xmlns:a16="http://schemas.microsoft.com/office/drawing/2014/main" id="{0432EA55-2FBC-43F9-9D3F-3638DC9B513B}"/>
            </a:ext>
          </a:extLst>
        </xdr:cNvPr>
        <xdr:cNvSpPr/>
      </xdr:nvSpPr>
      <xdr:spPr>
        <a:xfrm>
          <a:off x="20383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165354</xdr:rowOff>
    </xdr:from>
    <xdr:to>
      <xdr:col>111</xdr:col>
      <xdr:colOff>177800</xdr:colOff>
      <xdr:row>61</xdr:row>
      <xdr:rowOff>166116</xdr:rowOff>
    </xdr:to>
    <xdr:cxnSp macro="">
      <xdr:nvCxnSpPr>
        <xdr:cNvPr id="579" name="直線コネクタ 578">
          <a:extLst>
            <a:ext uri="{FF2B5EF4-FFF2-40B4-BE49-F238E27FC236}">
              <a16:creationId xmlns:a16="http://schemas.microsoft.com/office/drawing/2014/main" id="{23EA4D2B-8A22-4C1A-B917-601D0E6452E5}"/>
            </a:ext>
          </a:extLst>
        </xdr:cNvPr>
        <xdr:cNvCxnSpPr/>
      </xdr:nvCxnSpPr>
      <xdr:spPr>
        <a:xfrm flipV="1">
          <a:off x="20434300" y="106238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119126</xdr:rowOff>
    </xdr:from>
    <xdr:to>
      <xdr:col>102</xdr:col>
      <xdr:colOff>165100</xdr:colOff>
      <xdr:row>62</xdr:row>
      <xdr:rowOff>49276</xdr:rowOff>
    </xdr:to>
    <xdr:sp macro="" textlink="">
      <xdr:nvSpPr>
        <xdr:cNvPr id="580" name="楕円 579">
          <a:extLst>
            <a:ext uri="{FF2B5EF4-FFF2-40B4-BE49-F238E27FC236}">
              <a16:creationId xmlns:a16="http://schemas.microsoft.com/office/drawing/2014/main" id="{6FDA6A36-1C06-4C1B-A559-45AD82A5844D}"/>
            </a:ext>
          </a:extLst>
        </xdr:cNvPr>
        <xdr:cNvSpPr/>
      </xdr:nvSpPr>
      <xdr:spPr>
        <a:xfrm>
          <a:off x="19494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166116</xdr:rowOff>
    </xdr:from>
    <xdr:to>
      <xdr:col>107</xdr:col>
      <xdr:colOff>50800</xdr:colOff>
      <xdr:row>61</xdr:row>
      <xdr:rowOff>169926</xdr:rowOff>
    </xdr:to>
    <xdr:cxnSp macro="">
      <xdr:nvCxnSpPr>
        <xdr:cNvPr id="581" name="直線コネクタ 580">
          <a:extLst>
            <a:ext uri="{FF2B5EF4-FFF2-40B4-BE49-F238E27FC236}">
              <a16:creationId xmlns:a16="http://schemas.microsoft.com/office/drawing/2014/main" id="{F4EEF152-6864-48C7-9F72-03717EFF2289}"/>
            </a:ext>
          </a:extLst>
        </xdr:cNvPr>
        <xdr:cNvCxnSpPr/>
      </xdr:nvCxnSpPr>
      <xdr:spPr>
        <a:xfrm flipV="1">
          <a:off x="19545300" y="1062456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145034</xdr:rowOff>
    </xdr:from>
    <xdr:to>
      <xdr:col>98</xdr:col>
      <xdr:colOff>38100</xdr:colOff>
      <xdr:row>62</xdr:row>
      <xdr:rowOff>75184</xdr:rowOff>
    </xdr:to>
    <xdr:sp macro="" textlink="">
      <xdr:nvSpPr>
        <xdr:cNvPr id="582" name="楕円 581">
          <a:extLst>
            <a:ext uri="{FF2B5EF4-FFF2-40B4-BE49-F238E27FC236}">
              <a16:creationId xmlns:a16="http://schemas.microsoft.com/office/drawing/2014/main" id="{46AF5193-B6CD-4B1D-BAB3-786FBACBEEEB}"/>
            </a:ext>
          </a:extLst>
        </xdr:cNvPr>
        <xdr:cNvSpPr/>
      </xdr:nvSpPr>
      <xdr:spPr>
        <a:xfrm>
          <a:off x="18605500" y="10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169926</xdr:rowOff>
    </xdr:from>
    <xdr:to>
      <xdr:col>102</xdr:col>
      <xdr:colOff>114300</xdr:colOff>
      <xdr:row>62</xdr:row>
      <xdr:rowOff>24384</xdr:rowOff>
    </xdr:to>
    <xdr:cxnSp macro="">
      <xdr:nvCxnSpPr>
        <xdr:cNvPr id="583" name="直線コネクタ 582">
          <a:extLst>
            <a:ext uri="{FF2B5EF4-FFF2-40B4-BE49-F238E27FC236}">
              <a16:creationId xmlns:a16="http://schemas.microsoft.com/office/drawing/2014/main" id="{1CB2E538-0BE3-4480-9D3F-1BD5DA084FC9}"/>
            </a:ext>
          </a:extLst>
        </xdr:cNvPr>
        <xdr:cNvCxnSpPr/>
      </xdr:nvCxnSpPr>
      <xdr:spPr>
        <a:xfrm flipV="1">
          <a:off x="18656300" y="1062837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84" name="n_1aveValue【学校施設】&#10;一人当たり面積">
          <a:extLst>
            <a:ext uri="{FF2B5EF4-FFF2-40B4-BE49-F238E27FC236}">
              <a16:creationId xmlns:a16="http://schemas.microsoft.com/office/drawing/2014/main" id="{F9F73B12-8183-4406-BC57-3D3CA19C2CA3}"/>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585" name="n_2aveValue【学校施設】&#10;一人当たり面積">
          <a:extLst>
            <a:ext uri="{FF2B5EF4-FFF2-40B4-BE49-F238E27FC236}">
              <a16:creationId xmlns:a16="http://schemas.microsoft.com/office/drawing/2014/main" id="{FD23688B-1904-4412-B553-FBAA2FB28CA4}"/>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586" name="n_3aveValue【学校施設】&#10;一人当たり面積">
          <a:extLst>
            <a:ext uri="{FF2B5EF4-FFF2-40B4-BE49-F238E27FC236}">
              <a16:creationId xmlns:a16="http://schemas.microsoft.com/office/drawing/2014/main" id="{57E44149-26C5-4C7A-90F8-B2B89E574A58}"/>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587" name="n_4aveValue【学校施設】&#10;一人当たり面積">
          <a:extLst>
            <a:ext uri="{FF2B5EF4-FFF2-40B4-BE49-F238E27FC236}">
              <a16:creationId xmlns:a16="http://schemas.microsoft.com/office/drawing/2014/main" id="{ACDAF586-9D72-4340-97E1-F83E915BB441}"/>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61231</xdr:rowOff>
    </xdr:from>
    <xdr:ext cx="469744" cy="259045"/>
    <xdr:sp macro="" textlink="">
      <xdr:nvSpPr>
        <xdr:cNvPr id="588" name="n_1mainValue【学校施設】&#10;一人当たり面積">
          <a:extLst>
            <a:ext uri="{FF2B5EF4-FFF2-40B4-BE49-F238E27FC236}">
              <a16:creationId xmlns:a16="http://schemas.microsoft.com/office/drawing/2014/main" id="{3A10A6A4-F41B-412C-AAB0-5D2AA06CF709}"/>
            </a:ext>
          </a:extLst>
        </xdr:cNvPr>
        <xdr:cNvSpPr txBox="1"/>
      </xdr:nvSpPr>
      <xdr:spPr>
        <a:xfrm>
          <a:off x="21075727"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61993</xdr:rowOff>
    </xdr:from>
    <xdr:ext cx="469744" cy="259045"/>
    <xdr:sp macro="" textlink="">
      <xdr:nvSpPr>
        <xdr:cNvPr id="589" name="n_2mainValue【学校施設】&#10;一人当たり面積">
          <a:extLst>
            <a:ext uri="{FF2B5EF4-FFF2-40B4-BE49-F238E27FC236}">
              <a16:creationId xmlns:a16="http://schemas.microsoft.com/office/drawing/2014/main" id="{4D590911-630D-44E2-9885-52FF4551042D}"/>
            </a:ext>
          </a:extLst>
        </xdr:cNvPr>
        <xdr:cNvSpPr txBox="1"/>
      </xdr:nvSpPr>
      <xdr:spPr>
        <a:xfrm>
          <a:off x="20199427"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65803</xdr:rowOff>
    </xdr:from>
    <xdr:ext cx="469744" cy="259045"/>
    <xdr:sp macro="" textlink="">
      <xdr:nvSpPr>
        <xdr:cNvPr id="590" name="n_3mainValue【学校施設】&#10;一人当たり面積">
          <a:extLst>
            <a:ext uri="{FF2B5EF4-FFF2-40B4-BE49-F238E27FC236}">
              <a16:creationId xmlns:a16="http://schemas.microsoft.com/office/drawing/2014/main" id="{D9FE036D-0FE1-43D5-92D3-DACEE4AB5762}"/>
            </a:ext>
          </a:extLst>
        </xdr:cNvPr>
        <xdr:cNvSpPr txBox="1"/>
      </xdr:nvSpPr>
      <xdr:spPr>
        <a:xfrm>
          <a:off x="19310427"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91711</xdr:rowOff>
    </xdr:from>
    <xdr:ext cx="469744" cy="259045"/>
    <xdr:sp macro="" textlink="">
      <xdr:nvSpPr>
        <xdr:cNvPr id="591" name="n_4mainValue【学校施設】&#10;一人当たり面積">
          <a:extLst>
            <a:ext uri="{FF2B5EF4-FFF2-40B4-BE49-F238E27FC236}">
              <a16:creationId xmlns:a16="http://schemas.microsoft.com/office/drawing/2014/main" id="{8127224E-EE75-4BCC-993E-56E414D6D0E6}"/>
            </a:ext>
          </a:extLst>
        </xdr:cNvPr>
        <xdr:cNvSpPr txBox="1"/>
      </xdr:nvSpPr>
      <xdr:spPr>
        <a:xfrm>
          <a:off x="18421427" y="10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920F56DA-7281-458A-91DD-37597D24FB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1E1FB0B-5F17-4370-960C-50317C088A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743D1935-D9D9-4120-96CC-C36022EE3D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CDD0DFCD-DA11-438F-8F47-69BAA2F35F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1A716DDC-55F1-4F2E-92B2-55B0B715BD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A528BD4B-5FF2-4D72-B2C2-7A9A98989A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86474D58-6020-4E72-AA12-B8F97C8881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89C6ED2B-609B-42F0-88F4-01F4AA315F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E18ECE5-5050-457C-8774-E9830E7E02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88021CCE-2BEC-464D-A212-D3C2D22068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19A93864-21AF-4CD9-93F1-D92B64A9E5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E0FBB276-793A-46F7-8B51-C155678C47D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607AF7BA-33D3-49C6-A84E-90971CAC58F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1493ED20-7631-4755-AEFF-62701B09A87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8336FCAB-3508-49A2-8870-E2DECC6E833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B9C3C20E-ABEF-44FF-8D3A-6DC5CBF5067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7177816D-767D-4034-A9B7-C6ED9EDC35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82E92128-CBC7-4EA2-A8C1-0922280740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D7FC7004-8F04-44AA-A6D1-F6227075475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0C244D52-1DF0-4C1E-8CA7-98CF36776A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10578874-CD50-4472-92E2-436A11A509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2F23978A-AD22-474F-B34A-8308CD7F21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a:extLst>
            <a:ext uri="{FF2B5EF4-FFF2-40B4-BE49-F238E27FC236}">
              <a16:creationId xmlns:a16="http://schemas.microsoft.com/office/drawing/2014/main" id="{00AEBEEF-41E6-43AB-B0AF-8E1C2A714AE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61DC8250-16CA-4EB3-A4FF-0F444A5969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B047B2AA-382B-4AA3-B1D4-BB4AE6841AF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17" name="直線コネクタ 616">
          <a:extLst>
            <a:ext uri="{FF2B5EF4-FFF2-40B4-BE49-F238E27FC236}">
              <a16:creationId xmlns:a16="http://schemas.microsoft.com/office/drawing/2014/main" id="{DB91081B-9D4E-4B74-B86A-0134D516E86E}"/>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a:extLst>
            <a:ext uri="{FF2B5EF4-FFF2-40B4-BE49-F238E27FC236}">
              <a16:creationId xmlns:a16="http://schemas.microsoft.com/office/drawing/2014/main" id="{C82C66B0-E691-4F8F-96B5-47503A99979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a:extLst>
            <a:ext uri="{FF2B5EF4-FFF2-40B4-BE49-F238E27FC236}">
              <a16:creationId xmlns:a16="http://schemas.microsoft.com/office/drawing/2014/main" id="{F4BA2B3F-5023-4563-94F0-105AE8BDB04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20" name="【児童館】&#10;有形固定資産減価償却率最大値テキスト">
          <a:extLst>
            <a:ext uri="{FF2B5EF4-FFF2-40B4-BE49-F238E27FC236}">
              <a16:creationId xmlns:a16="http://schemas.microsoft.com/office/drawing/2014/main" id="{43E671A1-7751-4225-B847-24960FD59106}"/>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21" name="直線コネクタ 620">
          <a:extLst>
            <a:ext uri="{FF2B5EF4-FFF2-40B4-BE49-F238E27FC236}">
              <a16:creationId xmlns:a16="http://schemas.microsoft.com/office/drawing/2014/main" id="{F66CB04D-DDA1-46BE-A6FD-2D546463A2FE}"/>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22" name="【児童館】&#10;有形固定資産減価償却率平均値テキスト">
          <a:extLst>
            <a:ext uri="{FF2B5EF4-FFF2-40B4-BE49-F238E27FC236}">
              <a16:creationId xmlns:a16="http://schemas.microsoft.com/office/drawing/2014/main" id="{2FBB94CE-4513-4063-A22F-AE69BB6388DC}"/>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23" name="フローチャート: 判断 622">
          <a:extLst>
            <a:ext uri="{FF2B5EF4-FFF2-40B4-BE49-F238E27FC236}">
              <a16:creationId xmlns:a16="http://schemas.microsoft.com/office/drawing/2014/main" id="{D7FE7BDC-2A72-449A-A919-2E809C41C851}"/>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24" name="フローチャート: 判断 623">
          <a:extLst>
            <a:ext uri="{FF2B5EF4-FFF2-40B4-BE49-F238E27FC236}">
              <a16:creationId xmlns:a16="http://schemas.microsoft.com/office/drawing/2014/main" id="{E443F47B-3792-485F-B9B9-8ECCC8E9A9FF}"/>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25" name="フローチャート: 判断 624">
          <a:extLst>
            <a:ext uri="{FF2B5EF4-FFF2-40B4-BE49-F238E27FC236}">
              <a16:creationId xmlns:a16="http://schemas.microsoft.com/office/drawing/2014/main" id="{65F0360D-21BB-4F7D-8BE5-B9074A1B4AA4}"/>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26" name="フローチャート: 判断 625">
          <a:extLst>
            <a:ext uri="{FF2B5EF4-FFF2-40B4-BE49-F238E27FC236}">
              <a16:creationId xmlns:a16="http://schemas.microsoft.com/office/drawing/2014/main" id="{CEFB81A4-8E51-4F9F-B910-10D4A889AE84}"/>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7" name="フローチャート: 判断 626">
          <a:extLst>
            <a:ext uri="{FF2B5EF4-FFF2-40B4-BE49-F238E27FC236}">
              <a16:creationId xmlns:a16="http://schemas.microsoft.com/office/drawing/2014/main" id="{190BCB1C-5B4E-443A-8650-D749B229313F}"/>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4CC579AA-624F-47CE-A465-8F3782954B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1095001-E892-4D59-A550-F85DC44622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0E740B3-40BA-40E7-9B0D-85281C7E54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34C5FB2D-517C-4274-A14F-9A65906CC5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7279F20-E0FC-4B31-93E8-9DFDB0A58A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33" name="楕円 632">
          <a:extLst>
            <a:ext uri="{FF2B5EF4-FFF2-40B4-BE49-F238E27FC236}">
              <a16:creationId xmlns:a16="http://schemas.microsoft.com/office/drawing/2014/main" id="{7FDDD24A-3018-429F-B70D-3F4744A0B9EA}"/>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4" name="楕円 633">
          <a:extLst>
            <a:ext uri="{FF2B5EF4-FFF2-40B4-BE49-F238E27FC236}">
              <a16:creationId xmlns:a16="http://schemas.microsoft.com/office/drawing/2014/main" id="{188F44FE-F1A4-4BFD-A2EF-E4131E39AD5D}"/>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106680</xdr:rowOff>
    </xdr:to>
    <xdr:cxnSp macro="">
      <xdr:nvCxnSpPr>
        <xdr:cNvPr id="635" name="直線コネクタ 634">
          <a:extLst>
            <a:ext uri="{FF2B5EF4-FFF2-40B4-BE49-F238E27FC236}">
              <a16:creationId xmlns:a16="http://schemas.microsoft.com/office/drawing/2014/main" id="{106CE95B-55B8-4BC0-9AC3-9FB9654DC3B2}"/>
            </a:ext>
          </a:extLst>
        </xdr:cNvPr>
        <xdr:cNvCxnSpPr/>
      </xdr:nvCxnSpPr>
      <xdr:spPr>
        <a:xfrm>
          <a:off x="14592300" y="1413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36" name="楕円 635">
          <a:extLst>
            <a:ext uri="{FF2B5EF4-FFF2-40B4-BE49-F238E27FC236}">
              <a16:creationId xmlns:a16="http://schemas.microsoft.com/office/drawing/2014/main" id="{ED7B760F-BFB3-4AF6-8375-431A7BE99808}"/>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72389</xdr:rowOff>
    </xdr:to>
    <xdr:cxnSp macro="">
      <xdr:nvCxnSpPr>
        <xdr:cNvPr id="637" name="直線コネクタ 636">
          <a:extLst>
            <a:ext uri="{FF2B5EF4-FFF2-40B4-BE49-F238E27FC236}">
              <a16:creationId xmlns:a16="http://schemas.microsoft.com/office/drawing/2014/main" id="{846ACDE4-4BE6-4B1E-80E9-7EED6851D06A}"/>
            </a:ext>
          </a:extLst>
        </xdr:cNvPr>
        <xdr:cNvCxnSpPr/>
      </xdr:nvCxnSpPr>
      <xdr:spPr>
        <a:xfrm>
          <a:off x="13703300" y="1409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122827</xdr:rowOff>
    </xdr:from>
    <xdr:to>
      <xdr:col>67</xdr:col>
      <xdr:colOff>101600</xdr:colOff>
      <xdr:row>82</xdr:row>
      <xdr:rowOff>52977</xdr:rowOff>
    </xdr:to>
    <xdr:sp macro="" textlink="">
      <xdr:nvSpPr>
        <xdr:cNvPr id="638" name="楕円 637">
          <a:extLst>
            <a:ext uri="{FF2B5EF4-FFF2-40B4-BE49-F238E27FC236}">
              <a16:creationId xmlns:a16="http://schemas.microsoft.com/office/drawing/2014/main" id="{13F17F48-6DE5-403B-AF43-D9CD795C4C84}"/>
            </a:ext>
          </a:extLst>
        </xdr:cNvPr>
        <xdr:cNvSpPr/>
      </xdr:nvSpPr>
      <xdr:spPr>
        <a:xfrm>
          <a:off x="12763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2177</xdr:rowOff>
    </xdr:from>
    <xdr:to>
      <xdr:col>71</xdr:col>
      <xdr:colOff>177800</xdr:colOff>
      <xdr:row>82</xdr:row>
      <xdr:rowOff>36468</xdr:rowOff>
    </xdr:to>
    <xdr:cxnSp macro="">
      <xdr:nvCxnSpPr>
        <xdr:cNvPr id="639" name="直線コネクタ 638">
          <a:extLst>
            <a:ext uri="{FF2B5EF4-FFF2-40B4-BE49-F238E27FC236}">
              <a16:creationId xmlns:a16="http://schemas.microsoft.com/office/drawing/2014/main" id="{198F398A-8451-40B8-83C5-A01748C63791}"/>
            </a:ext>
          </a:extLst>
        </xdr:cNvPr>
        <xdr:cNvCxnSpPr/>
      </xdr:nvCxnSpPr>
      <xdr:spPr>
        <a:xfrm>
          <a:off x="12814300" y="140610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40" name="n_1aveValue【児童館】&#10;有形固定資産減価償却率">
          <a:extLst>
            <a:ext uri="{FF2B5EF4-FFF2-40B4-BE49-F238E27FC236}">
              <a16:creationId xmlns:a16="http://schemas.microsoft.com/office/drawing/2014/main" id="{15E17182-B99A-47FB-A888-5BFA9B640C08}"/>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41" name="n_2aveValue【児童館】&#10;有形固定資産減価償却率">
          <a:extLst>
            <a:ext uri="{FF2B5EF4-FFF2-40B4-BE49-F238E27FC236}">
              <a16:creationId xmlns:a16="http://schemas.microsoft.com/office/drawing/2014/main" id="{7E7C7D94-61E2-44E6-9AA6-41C135FF5F64}"/>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42" name="n_3aveValue【児童館】&#10;有形固定資産減価償却率">
          <a:extLst>
            <a:ext uri="{FF2B5EF4-FFF2-40B4-BE49-F238E27FC236}">
              <a16:creationId xmlns:a16="http://schemas.microsoft.com/office/drawing/2014/main" id="{8F2B9E1A-6EED-48D3-A33C-E18E1E4AD5CB}"/>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43" name="n_4aveValue【児童館】&#10;有形固定資産減価償却率">
          <a:extLst>
            <a:ext uri="{FF2B5EF4-FFF2-40B4-BE49-F238E27FC236}">
              <a16:creationId xmlns:a16="http://schemas.microsoft.com/office/drawing/2014/main" id="{83DFBAD2-529D-4831-B3B5-A88F8AA5319C}"/>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644" name="n_1mainValue【児童館】&#10;有形固定資産減価償却率">
          <a:extLst>
            <a:ext uri="{FF2B5EF4-FFF2-40B4-BE49-F238E27FC236}">
              <a16:creationId xmlns:a16="http://schemas.microsoft.com/office/drawing/2014/main" id="{B1707128-3375-40B9-AC54-5305F78329BC}"/>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45" name="n_2mainValue【児童館】&#10;有形固定資産減価償却率">
          <a:extLst>
            <a:ext uri="{FF2B5EF4-FFF2-40B4-BE49-F238E27FC236}">
              <a16:creationId xmlns:a16="http://schemas.microsoft.com/office/drawing/2014/main" id="{DA0B7400-DCB0-4CBB-BD24-1B844AB5E1E6}"/>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46" name="n_3mainValue【児童館】&#10;有形固定資産減価償却率">
          <a:extLst>
            <a:ext uri="{FF2B5EF4-FFF2-40B4-BE49-F238E27FC236}">
              <a16:creationId xmlns:a16="http://schemas.microsoft.com/office/drawing/2014/main" id="{4589F12B-13C5-481D-B72C-4C704896E822}"/>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44104</xdr:rowOff>
    </xdr:from>
    <xdr:ext cx="405111" cy="259045"/>
    <xdr:sp macro="" textlink="">
      <xdr:nvSpPr>
        <xdr:cNvPr id="647" name="n_4mainValue【児童館】&#10;有形固定資産減価償却率">
          <a:extLst>
            <a:ext uri="{FF2B5EF4-FFF2-40B4-BE49-F238E27FC236}">
              <a16:creationId xmlns:a16="http://schemas.microsoft.com/office/drawing/2014/main" id="{4DE14FE9-26A2-4EFA-8FC0-1F4C5609F967}"/>
            </a:ext>
          </a:extLst>
        </xdr:cNvPr>
        <xdr:cNvSpPr txBox="1"/>
      </xdr:nvSpPr>
      <xdr:spPr>
        <a:xfrm>
          <a:off x="12611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E685643A-BE7B-4BA1-A076-0E6F7CF78F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73F1AC06-E121-4289-B50A-8B38EFD1BC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B17151FD-ED59-4FB7-87A6-9C33309956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2B7EF4E5-B2C1-4B05-93E5-02A910EC44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2F8E2BE0-E68C-437B-8DF6-A881FB4FD5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41D25066-E102-419F-B22F-D9A58016AD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158570EB-4A48-4166-86B9-6B9261897C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FC5E1EE8-375D-45D2-99D4-8E3682755D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FD46AAA5-3C0E-4892-A976-910085CC19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8EA5AEEF-00F3-40D2-984B-7A579E217D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57006F07-8512-4946-B3F5-9424C6C70D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1582B579-4D8F-4B52-944E-2C4B2C0D768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FA617833-AAEB-473B-BAEB-1235A7B72E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6116BB96-919D-461A-B33C-687ACE621A8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F360A89A-FAB5-4465-B01C-CA1E9DEE1CB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5338A24A-0ACA-43E4-8CF4-F1C88D2854D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EA6749DB-67F9-48F5-BA89-38F32930756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8F522466-71DD-4FD9-8889-3108AB17054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5F31978B-A95E-4C4F-9C70-AAFF396F1AF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4A34FEC2-8709-49D0-AFE1-65B173D9CDC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98AAE934-FCC9-4362-9294-604E179121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62D2133D-BB07-449A-A0E4-40847B2B58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540B8B21-9D5C-414E-933B-AD842ACAA0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71" name="直線コネクタ 670">
          <a:extLst>
            <a:ext uri="{FF2B5EF4-FFF2-40B4-BE49-F238E27FC236}">
              <a16:creationId xmlns:a16="http://schemas.microsoft.com/office/drawing/2014/main" id="{43753974-A2E0-4F6D-A0C3-A38762AB78D7}"/>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2" name="【児童館】&#10;一人当たり面積最小値テキスト">
          <a:extLst>
            <a:ext uri="{FF2B5EF4-FFF2-40B4-BE49-F238E27FC236}">
              <a16:creationId xmlns:a16="http://schemas.microsoft.com/office/drawing/2014/main" id="{933B9A21-1CB5-44E4-9C69-5AF6DA1D798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3" name="直線コネクタ 672">
          <a:extLst>
            <a:ext uri="{FF2B5EF4-FFF2-40B4-BE49-F238E27FC236}">
              <a16:creationId xmlns:a16="http://schemas.microsoft.com/office/drawing/2014/main" id="{B2E0B321-5880-4761-82DC-A62DAFAC716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74" name="【児童館】&#10;一人当たり面積最大値テキスト">
          <a:extLst>
            <a:ext uri="{FF2B5EF4-FFF2-40B4-BE49-F238E27FC236}">
              <a16:creationId xmlns:a16="http://schemas.microsoft.com/office/drawing/2014/main" id="{3C2A6378-08E8-4B8A-94DE-AD2C4793D324}"/>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75" name="直線コネクタ 674">
          <a:extLst>
            <a:ext uri="{FF2B5EF4-FFF2-40B4-BE49-F238E27FC236}">
              <a16:creationId xmlns:a16="http://schemas.microsoft.com/office/drawing/2014/main" id="{F0D41082-0436-49C6-8192-14FD9E30932A}"/>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6" name="【児童館】&#10;一人当たり面積平均値テキスト">
          <a:extLst>
            <a:ext uri="{FF2B5EF4-FFF2-40B4-BE49-F238E27FC236}">
              <a16:creationId xmlns:a16="http://schemas.microsoft.com/office/drawing/2014/main" id="{B3A12A2E-93AB-49C5-991E-4C907A5FA3AE}"/>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7" name="フローチャート: 判断 676">
          <a:extLst>
            <a:ext uri="{FF2B5EF4-FFF2-40B4-BE49-F238E27FC236}">
              <a16:creationId xmlns:a16="http://schemas.microsoft.com/office/drawing/2014/main" id="{DD5E2231-5AE4-4C41-99D0-8EF46B17077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78" name="フローチャート: 判断 677">
          <a:extLst>
            <a:ext uri="{FF2B5EF4-FFF2-40B4-BE49-F238E27FC236}">
              <a16:creationId xmlns:a16="http://schemas.microsoft.com/office/drawing/2014/main" id="{1E038612-2C8B-4FF5-9643-3AE509F375F4}"/>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79" name="フローチャート: 判断 678">
          <a:extLst>
            <a:ext uri="{FF2B5EF4-FFF2-40B4-BE49-F238E27FC236}">
              <a16:creationId xmlns:a16="http://schemas.microsoft.com/office/drawing/2014/main" id="{332D9364-0E15-4FD6-A328-50DE8BFE5577}"/>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80" name="フローチャート: 判断 679">
          <a:extLst>
            <a:ext uri="{FF2B5EF4-FFF2-40B4-BE49-F238E27FC236}">
              <a16:creationId xmlns:a16="http://schemas.microsoft.com/office/drawing/2014/main" id="{EDC04D0F-3265-4AB7-B4B7-340859421FE9}"/>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81" name="フローチャート: 判断 680">
          <a:extLst>
            <a:ext uri="{FF2B5EF4-FFF2-40B4-BE49-F238E27FC236}">
              <a16:creationId xmlns:a16="http://schemas.microsoft.com/office/drawing/2014/main" id="{890302BC-5637-4E60-8983-9533BCD8978A}"/>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87BC99E2-AABF-45B6-834D-2421F39DAF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BEA9BFB-5820-4409-90C5-60984A800A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1058051A-F4F2-44C0-A43D-1CAC01020B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85D914FA-865D-4A51-9A47-AEC7603676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3C71D03-14CF-4CB9-B462-44A92886F7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87" name="楕円 686">
          <a:extLst>
            <a:ext uri="{FF2B5EF4-FFF2-40B4-BE49-F238E27FC236}">
              <a16:creationId xmlns:a16="http://schemas.microsoft.com/office/drawing/2014/main" id="{11FA9D18-A492-405F-BB39-8E5732F4549F}"/>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107950</xdr:rowOff>
    </xdr:from>
    <xdr:to>
      <xdr:col>107</xdr:col>
      <xdr:colOff>101600</xdr:colOff>
      <xdr:row>86</xdr:row>
      <xdr:rowOff>38100</xdr:rowOff>
    </xdr:to>
    <xdr:sp macro="" textlink="">
      <xdr:nvSpPr>
        <xdr:cNvPr id="688" name="楕円 687">
          <a:extLst>
            <a:ext uri="{FF2B5EF4-FFF2-40B4-BE49-F238E27FC236}">
              <a16:creationId xmlns:a16="http://schemas.microsoft.com/office/drawing/2014/main" id="{39D9C4E9-99E6-4DC6-81D6-0B1434A94FB0}"/>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89" name="直線コネクタ 688">
          <a:extLst>
            <a:ext uri="{FF2B5EF4-FFF2-40B4-BE49-F238E27FC236}">
              <a16:creationId xmlns:a16="http://schemas.microsoft.com/office/drawing/2014/main" id="{9E3E14B1-9DAF-45E1-8EDB-CECC2A6B89F2}"/>
            </a:ext>
          </a:extLst>
        </xdr:cNvPr>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90" name="楕円 689">
          <a:extLst>
            <a:ext uri="{FF2B5EF4-FFF2-40B4-BE49-F238E27FC236}">
              <a16:creationId xmlns:a16="http://schemas.microsoft.com/office/drawing/2014/main" id="{65AA3734-A81F-4624-BF9C-069A552E7D77}"/>
            </a:ext>
          </a:extLst>
        </xdr:cNvPr>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91" name="直線コネクタ 690">
          <a:extLst>
            <a:ext uri="{FF2B5EF4-FFF2-40B4-BE49-F238E27FC236}">
              <a16:creationId xmlns:a16="http://schemas.microsoft.com/office/drawing/2014/main" id="{E04B7BCA-75DA-4112-AEDE-2869DD4A1BCF}"/>
            </a:ext>
          </a:extLst>
        </xdr:cNvPr>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92" name="楕円 691">
          <a:extLst>
            <a:ext uri="{FF2B5EF4-FFF2-40B4-BE49-F238E27FC236}">
              <a16:creationId xmlns:a16="http://schemas.microsoft.com/office/drawing/2014/main" id="{4C8D8642-6649-4994-AEAE-69C6B5853DE5}"/>
            </a:ext>
          </a:extLst>
        </xdr:cNvPr>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93" name="直線コネクタ 692">
          <a:extLst>
            <a:ext uri="{FF2B5EF4-FFF2-40B4-BE49-F238E27FC236}">
              <a16:creationId xmlns:a16="http://schemas.microsoft.com/office/drawing/2014/main" id="{3E705C29-C85F-45A1-B6B4-E9A3160E58F0}"/>
            </a:ext>
          </a:extLst>
        </xdr:cNvPr>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94" name="n_1aveValue【児童館】&#10;一人当たり面積">
          <a:extLst>
            <a:ext uri="{FF2B5EF4-FFF2-40B4-BE49-F238E27FC236}">
              <a16:creationId xmlns:a16="http://schemas.microsoft.com/office/drawing/2014/main" id="{EDCC55AF-3662-4981-9FFE-5551661B02DE}"/>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95" name="n_2aveValue【児童館】&#10;一人当たり面積">
          <a:extLst>
            <a:ext uri="{FF2B5EF4-FFF2-40B4-BE49-F238E27FC236}">
              <a16:creationId xmlns:a16="http://schemas.microsoft.com/office/drawing/2014/main" id="{4FC9E531-671B-4FA3-B852-F3E9A8F76A57}"/>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696" name="n_3aveValue【児童館】&#10;一人当たり面積">
          <a:extLst>
            <a:ext uri="{FF2B5EF4-FFF2-40B4-BE49-F238E27FC236}">
              <a16:creationId xmlns:a16="http://schemas.microsoft.com/office/drawing/2014/main" id="{539AC8F6-CA82-4513-8058-B75867B2B91F}"/>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697" name="n_4aveValue【児童館】&#10;一人当たり面積">
          <a:extLst>
            <a:ext uri="{FF2B5EF4-FFF2-40B4-BE49-F238E27FC236}">
              <a16:creationId xmlns:a16="http://schemas.microsoft.com/office/drawing/2014/main" id="{8C697931-0162-4F31-9CF5-4406E7BC4B1C}"/>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98" name="n_1mainValue【児童館】&#10;一人当たり面積">
          <a:extLst>
            <a:ext uri="{FF2B5EF4-FFF2-40B4-BE49-F238E27FC236}">
              <a16:creationId xmlns:a16="http://schemas.microsoft.com/office/drawing/2014/main" id="{80C9A458-DBFA-4A9F-9587-10B0B23547AC}"/>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99" name="n_2mainValue【児童館】&#10;一人当たり面積">
          <a:extLst>
            <a:ext uri="{FF2B5EF4-FFF2-40B4-BE49-F238E27FC236}">
              <a16:creationId xmlns:a16="http://schemas.microsoft.com/office/drawing/2014/main" id="{C28B8FB4-F00C-463F-8E66-10508E239823}"/>
            </a:ext>
          </a:extLst>
        </xdr:cNvPr>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700" name="n_3mainValue【児童館】&#10;一人当たり面積">
          <a:extLst>
            <a:ext uri="{FF2B5EF4-FFF2-40B4-BE49-F238E27FC236}">
              <a16:creationId xmlns:a16="http://schemas.microsoft.com/office/drawing/2014/main" id="{5CE41C25-923C-4AD7-AB10-BACE843F8015}"/>
            </a:ext>
          </a:extLst>
        </xdr:cNvPr>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701" name="n_4mainValue【児童館】&#10;一人当たり面積">
          <a:extLst>
            <a:ext uri="{FF2B5EF4-FFF2-40B4-BE49-F238E27FC236}">
              <a16:creationId xmlns:a16="http://schemas.microsoft.com/office/drawing/2014/main" id="{C0085FDF-09B8-4359-BE3E-9CE4CDF8BE9C}"/>
            </a:ext>
          </a:extLst>
        </xdr:cNvPr>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E46EA7A4-9348-4EC0-9C2E-11D96F9EC1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36B4DB37-AC56-4802-AFF6-52DFC06439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3D7AF549-C38F-4ACB-BD69-3018404729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94C34334-3367-4E40-8625-AAE35A8688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7871768F-61A7-49C2-B1F9-7B9393A6E6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2C6664BC-5947-44A1-8C6D-B831DB5609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421CDB4-2889-4A10-85F8-3385120C0A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CBBE8CE7-9A9F-44CF-B129-6141B22C4F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7C393519-7695-4BBB-ACD0-B1B4785AC7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D22C715D-6D2E-4270-ACD0-6EC6D8BC13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115978F3-8DFF-4832-8FE9-EF32D1FE09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a:extLst>
            <a:ext uri="{FF2B5EF4-FFF2-40B4-BE49-F238E27FC236}">
              <a16:creationId xmlns:a16="http://schemas.microsoft.com/office/drawing/2014/main" id="{A4131910-16C1-4AAC-9BAC-0FA254CE0E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EF819952-F4DB-453D-84A4-2A11B3B6AE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a:extLst>
            <a:ext uri="{FF2B5EF4-FFF2-40B4-BE49-F238E27FC236}">
              <a16:creationId xmlns:a16="http://schemas.microsoft.com/office/drawing/2014/main" id="{6AE7EBC3-9913-44CC-A1D3-3E3F83FF81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a:extLst>
            <a:ext uri="{FF2B5EF4-FFF2-40B4-BE49-F238E27FC236}">
              <a16:creationId xmlns:a16="http://schemas.microsoft.com/office/drawing/2014/main" id="{A6A7DA07-2B19-4134-919D-02A05E138A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a:extLst>
            <a:ext uri="{FF2B5EF4-FFF2-40B4-BE49-F238E27FC236}">
              <a16:creationId xmlns:a16="http://schemas.microsoft.com/office/drawing/2014/main" id="{0571EBE3-EB39-413D-ABA7-237F9C37FD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a:extLst>
            <a:ext uri="{FF2B5EF4-FFF2-40B4-BE49-F238E27FC236}">
              <a16:creationId xmlns:a16="http://schemas.microsoft.com/office/drawing/2014/main" id="{B2F5F788-F217-4B76-BEB7-434EBF3371E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a:extLst>
            <a:ext uri="{FF2B5EF4-FFF2-40B4-BE49-F238E27FC236}">
              <a16:creationId xmlns:a16="http://schemas.microsoft.com/office/drawing/2014/main" id="{8C6E8B17-62DD-4F08-B007-1AD2E8BD36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a:extLst>
            <a:ext uri="{FF2B5EF4-FFF2-40B4-BE49-F238E27FC236}">
              <a16:creationId xmlns:a16="http://schemas.microsoft.com/office/drawing/2014/main" id="{FB1EF185-993C-4486-8BDD-3B8E38C9B3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a:extLst>
            <a:ext uri="{FF2B5EF4-FFF2-40B4-BE49-F238E27FC236}">
              <a16:creationId xmlns:a16="http://schemas.microsoft.com/office/drawing/2014/main" id="{2EE6BE6B-D9C4-4A78-9F1D-2905EA6CD9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a:extLst>
            <a:ext uri="{FF2B5EF4-FFF2-40B4-BE49-F238E27FC236}">
              <a16:creationId xmlns:a16="http://schemas.microsoft.com/office/drawing/2014/main" id="{5105543F-6BB0-4863-A790-79B18D1311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a:extLst>
            <a:ext uri="{FF2B5EF4-FFF2-40B4-BE49-F238E27FC236}">
              <a16:creationId xmlns:a16="http://schemas.microsoft.com/office/drawing/2014/main" id="{3A28C5CA-20C2-4CFE-B104-AC08E7F7D5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a:extLst>
            <a:ext uri="{FF2B5EF4-FFF2-40B4-BE49-F238E27FC236}">
              <a16:creationId xmlns:a16="http://schemas.microsoft.com/office/drawing/2014/main" id="{B17D0F0A-E2BD-45DA-B539-7965171678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BF693500-54C7-41F1-A27B-7CCCC8F9AEE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734D7840-0F5A-4FCF-BA59-88BBB86728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27" name="直線コネクタ 726">
          <a:extLst>
            <a:ext uri="{FF2B5EF4-FFF2-40B4-BE49-F238E27FC236}">
              <a16:creationId xmlns:a16="http://schemas.microsoft.com/office/drawing/2014/main" id="{6BDE954E-47C0-4D93-B368-AC52760B7DF3}"/>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28" name="【公民館】&#10;有形固定資産減価償却率最小値テキスト">
          <a:extLst>
            <a:ext uri="{FF2B5EF4-FFF2-40B4-BE49-F238E27FC236}">
              <a16:creationId xmlns:a16="http://schemas.microsoft.com/office/drawing/2014/main" id="{5D58BDE8-A001-43A0-9FA6-387BA13EF516}"/>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29" name="直線コネクタ 728">
          <a:extLst>
            <a:ext uri="{FF2B5EF4-FFF2-40B4-BE49-F238E27FC236}">
              <a16:creationId xmlns:a16="http://schemas.microsoft.com/office/drawing/2014/main" id="{0212FE8F-B0EB-4AE4-9A3C-1E2D868DF7B5}"/>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30" name="【公民館】&#10;有形固定資産減価償却率最大値テキスト">
          <a:extLst>
            <a:ext uri="{FF2B5EF4-FFF2-40B4-BE49-F238E27FC236}">
              <a16:creationId xmlns:a16="http://schemas.microsoft.com/office/drawing/2014/main" id="{A02DA393-9EDB-4225-B4D3-DB7277322DE2}"/>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31" name="直線コネクタ 730">
          <a:extLst>
            <a:ext uri="{FF2B5EF4-FFF2-40B4-BE49-F238E27FC236}">
              <a16:creationId xmlns:a16="http://schemas.microsoft.com/office/drawing/2014/main" id="{F226A2E0-7A8D-4EDB-8257-81B08C726144}"/>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32" name="【公民館】&#10;有形固定資産減価償却率平均値テキスト">
          <a:extLst>
            <a:ext uri="{FF2B5EF4-FFF2-40B4-BE49-F238E27FC236}">
              <a16:creationId xmlns:a16="http://schemas.microsoft.com/office/drawing/2014/main" id="{6CDBF28B-8851-4252-A832-77E83C0B06A1}"/>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33" name="フローチャート: 判断 732">
          <a:extLst>
            <a:ext uri="{FF2B5EF4-FFF2-40B4-BE49-F238E27FC236}">
              <a16:creationId xmlns:a16="http://schemas.microsoft.com/office/drawing/2014/main" id="{025BFB3F-C5FB-4C47-BEE3-1FC305D55B13}"/>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34" name="フローチャート: 判断 733">
          <a:extLst>
            <a:ext uri="{FF2B5EF4-FFF2-40B4-BE49-F238E27FC236}">
              <a16:creationId xmlns:a16="http://schemas.microsoft.com/office/drawing/2014/main" id="{3A05450E-312F-4AFF-8A11-80A4CD803048}"/>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35" name="フローチャート: 判断 734">
          <a:extLst>
            <a:ext uri="{FF2B5EF4-FFF2-40B4-BE49-F238E27FC236}">
              <a16:creationId xmlns:a16="http://schemas.microsoft.com/office/drawing/2014/main" id="{83C439C9-3BB9-4FA0-BB08-743A065223DA}"/>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36" name="フローチャート: 判断 735">
          <a:extLst>
            <a:ext uri="{FF2B5EF4-FFF2-40B4-BE49-F238E27FC236}">
              <a16:creationId xmlns:a16="http://schemas.microsoft.com/office/drawing/2014/main" id="{4FB70135-0C22-4A54-BF4F-C61EEAD44AE8}"/>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37" name="フローチャート: 判断 736">
          <a:extLst>
            <a:ext uri="{FF2B5EF4-FFF2-40B4-BE49-F238E27FC236}">
              <a16:creationId xmlns:a16="http://schemas.microsoft.com/office/drawing/2014/main" id="{8C95384C-5849-41AE-8ADC-1BC742FCF614}"/>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732CA2E-0623-414D-ACA5-CB979799CD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ED4473A-AA6E-4FC5-9400-69A31F6765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3777250-1AB4-4D26-AC61-BCA512B4B0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298ABFD-828A-40CF-8B24-972FF87D43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BA3CBBB-FC5E-44F3-B6E2-9474BD13CF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743" name="楕円 742">
          <a:extLst>
            <a:ext uri="{FF2B5EF4-FFF2-40B4-BE49-F238E27FC236}">
              <a16:creationId xmlns:a16="http://schemas.microsoft.com/office/drawing/2014/main" id="{73A667D7-8DBF-48CB-81DC-8333591CB873}"/>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744" name="楕円 743">
          <a:extLst>
            <a:ext uri="{FF2B5EF4-FFF2-40B4-BE49-F238E27FC236}">
              <a16:creationId xmlns:a16="http://schemas.microsoft.com/office/drawing/2014/main" id="{EDD4F989-5542-46C6-960C-0140F0174CBD}"/>
            </a:ext>
          </a:extLst>
        </xdr:cNvPr>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104</xdr:row>
      <xdr:rowOff>9252</xdr:rowOff>
    </xdr:to>
    <xdr:cxnSp macro="">
      <xdr:nvCxnSpPr>
        <xdr:cNvPr id="745" name="直線コネクタ 744">
          <a:extLst>
            <a:ext uri="{FF2B5EF4-FFF2-40B4-BE49-F238E27FC236}">
              <a16:creationId xmlns:a16="http://schemas.microsoft.com/office/drawing/2014/main" id="{92DDAB98-6AE1-4877-B1DB-BFEC9511ADB8}"/>
            </a:ext>
          </a:extLst>
        </xdr:cNvPr>
        <xdr:cNvCxnSpPr/>
      </xdr:nvCxnSpPr>
      <xdr:spPr>
        <a:xfrm>
          <a:off x="14592300" y="177959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46" name="楕円 745">
          <a:extLst>
            <a:ext uri="{FF2B5EF4-FFF2-40B4-BE49-F238E27FC236}">
              <a16:creationId xmlns:a16="http://schemas.microsoft.com/office/drawing/2014/main" id="{CD3ED78D-45BB-48AF-9D4D-A79CC2DE6EA0}"/>
            </a:ext>
          </a:extLst>
        </xdr:cNvPr>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136616</xdr:rowOff>
    </xdr:to>
    <xdr:cxnSp macro="">
      <xdr:nvCxnSpPr>
        <xdr:cNvPr id="747" name="直線コネクタ 746">
          <a:extLst>
            <a:ext uri="{FF2B5EF4-FFF2-40B4-BE49-F238E27FC236}">
              <a16:creationId xmlns:a16="http://schemas.microsoft.com/office/drawing/2014/main" id="{3D348855-A8BA-4DB5-887B-49960512133C}"/>
            </a:ext>
          </a:extLst>
        </xdr:cNvPr>
        <xdr:cNvCxnSpPr/>
      </xdr:nvCxnSpPr>
      <xdr:spPr>
        <a:xfrm>
          <a:off x="13703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748" name="楕円 747">
          <a:extLst>
            <a:ext uri="{FF2B5EF4-FFF2-40B4-BE49-F238E27FC236}">
              <a16:creationId xmlns:a16="http://schemas.microsoft.com/office/drawing/2014/main" id="{D1400493-9A4D-4E5C-A576-2D03E13E6DEE}"/>
            </a:ext>
          </a:extLst>
        </xdr:cNvPr>
        <xdr:cNvSpPr/>
      </xdr:nvSpPr>
      <xdr:spPr>
        <a:xfrm>
          <a:off x="1276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103</xdr:row>
      <xdr:rowOff>92529</xdr:rowOff>
    </xdr:to>
    <xdr:cxnSp macro="">
      <xdr:nvCxnSpPr>
        <xdr:cNvPr id="749" name="直線コネクタ 748">
          <a:extLst>
            <a:ext uri="{FF2B5EF4-FFF2-40B4-BE49-F238E27FC236}">
              <a16:creationId xmlns:a16="http://schemas.microsoft.com/office/drawing/2014/main" id="{ADAB3A66-EC28-49A3-9199-2EE0EC00E4AF}"/>
            </a:ext>
          </a:extLst>
        </xdr:cNvPr>
        <xdr:cNvCxnSpPr/>
      </xdr:nvCxnSpPr>
      <xdr:spPr>
        <a:xfrm>
          <a:off x="12814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50" name="n_1aveValue【公民館】&#10;有形固定資産減価償却率">
          <a:extLst>
            <a:ext uri="{FF2B5EF4-FFF2-40B4-BE49-F238E27FC236}">
              <a16:creationId xmlns:a16="http://schemas.microsoft.com/office/drawing/2014/main" id="{495D8A0D-BD9B-468E-8908-C587FAF68E0E}"/>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51" name="n_2aveValue【公民館】&#10;有形固定資産減価償却率">
          <a:extLst>
            <a:ext uri="{FF2B5EF4-FFF2-40B4-BE49-F238E27FC236}">
              <a16:creationId xmlns:a16="http://schemas.microsoft.com/office/drawing/2014/main" id="{4FD0A48B-C7B7-4699-9B71-09B08FFACB74}"/>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52" name="n_3aveValue【公民館】&#10;有形固定資産減価償却率">
          <a:extLst>
            <a:ext uri="{FF2B5EF4-FFF2-40B4-BE49-F238E27FC236}">
              <a16:creationId xmlns:a16="http://schemas.microsoft.com/office/drawing/2014/main" id="{A70B43B7-9301-4BBF-99E7-5E0EBDE59621}"/>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53" name="n_4aveValue【公民館】&#10;有形固定資産減価償却率">
          <a:extLst>
            <a:ext uri="{FF2B5EF4-FFF2-40B4-BE49-F238E27FC236}">
              <a16:creationId xmlns:a16="http://schemas.microsoft.com/office/drawing/2014/main" id="{E8767C89-8F3B-401B-80FD-D685C4FBB4A8}"/>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754" name="n_1mainValue【公民館】&#10;有形固定資産減価償却率">
          <a:extLst>
            <a:ext uri="{FF2B5EF4-FFF2-40B4-BE49-F238E27FC236}">
              <a16:creationId xmlns:a16="http://schemas.microsoft.com/office/drawing/2014/main" id="{8E79E784-0323-42A1-AF25-EE9DC02195D2}"/>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755" name="n_2mainValue【公民館】&#10;有形固定資産減価償却率">
          <a:extLst>
            <a:ext uri="{FF2B5EF4-FFF2-40B4-BE49-F238E27FC236}">
              <a16:creationId xmlns:a16="http://schemas.microsoft.com/office/drawing/2014/main" id="{E5FEC6BA-E15C-4531-9D25-B2942973E9F7}"/>
            </a:ext>
          </a:extLst>
        </xdr:cNvPr>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56" name="n_3mainValue【公民館】&#10;有形固定資産減価償却率">
          <a:extLst>
            <a:ext uri="{FF2B5EF4-FFF2-40B4-BE49-F238E27FC236}">
              <a16:creationId xmlns:a16="http://schemas.microsoft.com/office/drawing/2014/main" id="{A0EE2420-1194-4BA5-BF6F-13B5EAA73BF2}"/>
            </a:ext>
          </a:extLst>
        </xdr:cNvPr>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757" name="n_4mainValue【公民館】&#10;有形固定資産減価償却率">
          <a:extLst>
            <a:ext uri="{FF2B5EF4-FFF2-40B4-BE49-F238E27FC236}">
              <a16:creationId xmlns:a16="http://schemas.microsoft.com/office/drawing/2014/main" id="{FF12EC99-7E8C-412A-8968-8468A60D8C04}"/>
            </a:ext>
          </a:extLst>
        </xdr:cNvPr>
        <xdr:cNvSpPr txBox="1"/>
      </xdr:nvSpPr>
      <xdr:spPr>
        <a:xfrm>
          <a:off x="12611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6DF36522-2CD7-470C-9F93-0A00EE8793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165EC54F-EF28-4F80-A251-93DB928E4A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DDC886A4-B18C-4006-AD23-3747A44F0D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B172D929-0AFA-444D-8A4B-FC17AB1C53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81E9584E-FEB6-4609-B579-348D30A96A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392F6A45-4383-4A18-9E1C-6BDEF3002C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179A9F97-939D-4C61-8444-E46805F94A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CCAFD8F4-2EF7-4655-A446-483C28BA88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63303B5F-A0A1-45AE-880A-D17712AC20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1D343C9B-436A-4F90-A56C-70EE78F32A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a:extLst>
            <a:ext uri="{FF2B5EF4-FFF2-40B4-BE49-F238E27FC236}">
              <a16:creationId xmlns:a16="http://schemas.microsoft.com/office/drawing/2014/main" id="{2AEF2FDE-D195-4A81-98D0-7E709BEBBB8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a:extLst>
            <a:ext uri="{FF2B5EF4-FFF2-40B4-BE49-F238E27FC236}">
              <a16:creationId xmlns:a16="http://schemas.microsoft.com/office/drawing/2014/main" id="{6E6F61E0-B32F-42E7-97A5-3C39920E0DD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a:extLst>
            <a:ext uri="{FF2B5EF4-FFF2-40B4-BE49-F238E27FC236}">
              <a16:creationId xmlns:a16="http://schemas.microsoft.com/office/drawing/2014/main" id="{4AECC594-63FB-46C5-A5B4-51836A5628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a:extLst>
            <a:ext uri="{FF2B5EF4-FFF2-40B4-BE49-F238E27FC236}">
              <a16:creationId xmlns:a16="http://schemas.microsoft.com/office/drawing/2014/main" id="{13E8DC9D-19E2-4492-AA50-8BCF2FEAAC0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a:extLst>
            <a:ext uri="{FF2B5EF4-FFF2-40B4-BE49-F238E27FC236}">
              <a16:creationId xmlns:a16="http://schemas.microsoft.com/office/drawing/2014/main" id="{F25D3DB9-808E-45F4-BA74-5E0054522D6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a:extLst>
            <a:ext uri="{FF2B5EF4-FFF2-40B4-BE49-F238E27FC236}">
              <a16:creationId xmlns:a16="http://schemas.microsoft.com/office/drawing/2014/main" id="{47BA4DA1-11BD-403E-AADA-1A6C33BED41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a:extLst>
            <a:ext uri="{FF2B5EF4-FFF2-40B4-BE49-F238E27FC236}">
              <a16:creationId xmlns:a16="http://schemas.microsoft.com/office/drawing/2014/main" id="{EA969EDD-11F5-48FE-A75A-2DA805A085C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a:extLst>
            <a:ext uri="{FF2B5EF4-FFF2-40B4-BE49-F238E27FC236}">
              <a16:creationId xmlns:a16="http://schemas.microsoft.com/office/drawing/2014/main" id="{2409FA05-B9AA-40A5-8A71-02CED9DCABD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a:extLst>
            <a:ext uri="{FF2B5EF4-FFF2-40B4-BE49-F238E27FC236}">
              <a16:creationId xmlns:a16="http://schemas.microsoft.com/office/drawing/2014/main" id="{4AD2BB32-787D-4FF7-9CAE-1495E482B6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a:extLst>
            <a:ext uri="{FF2B5EF4-FFF2-40B4-BE49-F238E27FC236}">
              <a16:creationId xmlns:a16="http://schemas.microsoft.com/office/drawing/2014/main" id="{B394CC32-27E7-4BFD-A63A-63413B1634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a:extLst>
            <a:ext uri="{FF2B5EF4-FFF2-40B4-BE49-F238E27FC236}">
              <a16:creationId xmlns:a16="http://schemas.microsoft.com/office/drawing/2014/main" id="{A168FA30-B500-4A82-98F0-65267DE21CF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E21227F1-8641-479F-9CF7-C6FE3E182B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9F59DE3A-0B48-4E4B-B186-75C47A3A92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3A2AE42D-D65A-4351-9EE2-FE9B6E1D98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820EC4E0-327C-4925-8DCB-4A5552EE84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83" name="直線コネクタ 782">
          <a:extLst>
            <a:ext uri="{FF2B5EF4-FFF2-40B4-BE49-F238E27FC236}">
              <a16:creationId xmlns:a16="http://schemas.microsoft.com/office/drawing/2014/main" id="{95548908-CBF0-4BA9-8C0B-CDC39EDA2F55}"/>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84" name="【公民館】&#10;一人当たり面積最小値テキスト">
          <a:extLst>
            <a:ext uri="{FF2B5EF4-FFF2-40B4-BE49-F238E27FC236}">
              <a16:creationId xmlns:a16="http://schemas.microsoft.com/office/drawing/2014/main" id="{50A304EA-2D8D-4E06-B8DD-BC93E91A55C1}"/>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85" name="直線コネクタ 784">
          <a:extLst>
            <a:ext uri="{FF2B5EF4-FFF2-40B4-BE49-F238E27FC236}">
              <a16:creationId xmlns:a16="http://schemas.microsoft.com/office/drawing/2014/main" id="{97F0AB8C-0DD7-499F-AAC5-7DF33D5C3DA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86" name="【公民館】&#10;一人当たり面積最大値テキスト">
          <a:extLst>
            <a:ext uri="{FF2B5EF4-FFF2-40B4-BE49-F238E27FC236}">
              <a16:creationId xmlns:a16="http://schemas.microsoft.com/office/drawing/2014/main" id="{242A3E08-B81D-4D3A-9109-C737124AB64F}"/>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87" name="直線コネクタ 786">
          <a:extLst>
            <a:ext uri="{FF2B5EF4-FFF2-40B4-BE49-F238E27FC236}">
              <a16:creationId xmlns:a16="http://schemas.microsoft.com/office/drawing/2014/main" id="{5C742A70-39D4-4F48-84CA-0665134061B3}"/>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88" name="【公民館】&#10;一人当たり面積平均値テキスト">
          <a:extLst>
            <a:ext uri="{FF2B5EF4-FFF2-40B4-BE49-F238E27FC236}">
              <a16:creationId xmlns:a16="http://schemas.microsoft.com/office/drawing/2014/main" id="{1C819A3A-914F-49DE-BD8B-358F0F5D4E6B}"/>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89" name="フローチャート: 判断 788">
          <a:extLst>
            <a:ext uri="{FF2B5EF4-FFF2-40B4-BE49-F238E27FC236}">
              <a16:creationId xmlns:a16="http://schemas.microsoft.com/office/drawing/2014/main" id="{645DEFE7-44FD-4980-A1DD-7F47FA0A2F38}"/>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0" name="フローチャート: 判断 789">
          <a:extLst>
            <a:ext uri="{FF2B5EF4-FFF2-40B4-BE49-F238E27FC236}">
              <a16:creationId xmlns:a16="http://schemas.microsoft.com/office/drawing/2014/main" id="{089E4D8C-5047-4DB7-A945-866D8D7862B1}"/>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91" name="フローチャート: 判断 790">
          <a:extLst>
            <a:ext uri="{FF2B5EF4-FFF2-40B4-BE49-F238E27FC236}">
              <a16:creationId xmlns:a16="http://schemas.microsoft.com/office/drawing/2014/main" id="{7F1AA3EC-1F9C-4AA8-AD89-0DCE7D2082DC}"/>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92" name="フローチャート: 判断 791">
          <a:extLst>
            <a:ext uri="{FF2B5EF4-FFF2-40B4-BE49-F238E27FC236}">
              <a16:creationId xmlns:a16="http://schemas.microsoft.com/office/drawing/2014/main" id="{0F7D36D8-C01C-4ECC-90BE-D92C40EACC05}"/>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93" name="フローチャート: 判断 792">
          <a:extLst>
            <a:ext uri="{FF2B5EF4-FFF2-40B4-BE49-F238E27FC236}">
              <a16:creationId xmlns:a16="http://schemas.microsoft.com/office/drawing/2014/main" id="{AE0A35D6-EECC-40F5-AFA8-31CC6747AB17}"/>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26F47424-3B62-4002-838D-78E72C03F3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CDE511C9-B88C-4990-9A07-81F870007C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66623D54-02DD-4959-A651-F3AD1E151F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F7BB674-B213-433A-9798-467762017E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51A75B2E-264C-4592-94C2-A498736764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99" name="楕円 798">
          <a:extLst>
            <a:ext uri="{FF2B5EF4-FFF2-40B4-BE49-F238E27FC236}">
              <a16:creationId xmlns:a16="http://schemas.microsoft.com/office/drawing/2014/main" id="{EAF30C55-D0F7-409F-9D05-AD8E2C28E3E9}"/>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00" name="楕円 799">
          <a:extLst>
            <a:ext uri="{FF2B5EF4-FFF2-40B4-BE49-F238E27FC236}">
              <a16:creationId xmlns:a16="http://schemas.microsoft.com/office/drawing/2014/main" id="{84781571-7439-4C7F-B87C-6BC2BBD88984}"/>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801" name="直線コネクタ 800">
          <a:extLst>
            <a:ext uri="{FF2B5EF4-FFF2-40B4-BE49-F238E27FC236}">
              <a16:creationId xmlns:a16="http://schemas.microsoft.com/office/drawing/2014/main" id="{43538A93-5C61-4F98-B37D-F5EE0FEA7524}"/>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02" name="楕円 801">
          <a:extLst>
            <a:ext uri="{FF2B5EF4-FFF2-40B4-BE49-F238E27FC236}">
              <a16:creationId xmlns:a16="http://schemas.microsoft.com/office/drawing/2014/main" id="{53E499A2-6B2B-4BE4-9F39-1126D2C4A996}"/>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803" name="直線コネクタ 802">
          <a:extLst>
            <a:ext uri="{FF2B5EF4-FFF2-40B4-BE49-F238E27FC236}">
              <a16:creationId xmlns:a16="http://schemas.microsoft.com/office/drawing/2014/main" id="{015751E8-77C5-427D-900A-543D9139E05A}"/>
            </a:ext>
          </a:extLst>
        </xdr:cNvPr>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804" name="楕円 803">
          <a:extLst>
            <a:ext uri="{FF2B5EF4-FFF2-40B4-BE49-F238E27FC236}">
              <a16:creationId xmlns:a16="http://schemas.microsoft.com/office/drawing/2014/main" id="{65D97764-2491-4095-B08E-391D45915309}"/>
            </a:ext>
          </a:extLst>
        </xdr:cNvPr>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805" name="直線コネクタ 804">
          <a:extLst>
            <a:ext uri="{FF2B5EF4-FFF2-40B4-BE49-F238E27FC236}">
              <a16:creationId xmlns:a16="http://schemas.microsoft.com/office/drawing/2014/main" id="{47A2DD46-A92B-43F9-8EDA-F6E31CEF2AF8}"/>
            </a:ext>
          </a:extLst>
        </xdr:cNvPr>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6" name="n_1aveValue【公民館】&#10;一人当たり面積">
          <a:extLst>
            <a:ext uri="{FF2B5EF4-FFF2-40B4-BE49-F238E27FC236}">
              <a16:creationId xmlns:a16="http://schemas.microsoft.com/office/drawing/2014/main" id="{B22A2CB3-C6FB-4D52-A847-69BFAE2B316B}"/>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07" name="n_2aveValue【公民館】&#10;一人当たり面積">
          <a:extLst>
            <a:ext uri="{FF2B5EF4-FFF2-40B4-BE49-F238E27FC236}">
              <a16:creationId xmlns:a16="http://schemas.microsoft.com/office/drawing/2014/main" id="{549B9B00-B0DD-4C3A-B41E-1347581B62B1}"/>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08" name="n_3aveValue【公民館】&#10;一人当たり面積">
          <a:extLst>
            <a:ext uri="{FF2B5EF4-FFF2-40B4-BE49-F238E27FC236}">
              <a16:creationId xmlns:a16="http://schemas.microsoft.com/office/drawing/2014/main" id="{9CF8AAEC-A961-41CD-8DBD-9899E848605A}"/>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09" name="n_4aveValue【公民館】&#10;一人当たり面積">
          <a:extLst>
            <a:ext uri="{FF2B5EF4-FFF2-40B4-BE49-F238E27FC236}">
              <a16:creationId xmlns:a16="http://schemas.microsoft.com/office/drawing/2014/main" id="{A3B3C210-E9D0-4FAC-84A7-79C59B84A221}"/>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810" name="n_1mainValue【公民館】&#10;一人当たり面積">
          <a:extLst>
            <a:ext uri="{FF2B5EF4-FFF2-40B4-BE49-F238E27FC236}">
              <a16:creationId xmlns:a16="http://schemas.microsoft.com/office/drawing/2014/main" id="{6474E82C-A3AF-43CB-80A8-DC1338125046}"/>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11" name="n_2mainValue【公民館】&#10;一人当たり面積">
          <a:extLst>
            <a:ext uri="{FF2B5EF4-FFF2-40B4-BE49-F238E27FC236}">
              <a16:creationId xmlns:a16="http://schemas.microsoft.com/office/drawing/2014/main" id="{2B773855-4FA9-4D31-A9FC-B0D856ED79F2}"/>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812" name="n_3mainValue【公民館】&#10;一人当たり面積">
          <a:extLst>
            <a:ext uri="{FF2B5EF4-FFF2-40B4-BE49-F238E27FC236}">
              <a16:creationId xmlns:a16="http://schemas.microsoft.com/office/drawing/2014/main" id="{8ACAE88B-BCAC-42CD-AC59-2FF2C7AE4660}"/>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13" name="n_4mainValue【公民館】&#10;一人当たり面積">
          <a:extLst>
            <a:ext uri="{FF2B5EF4-FFF2-40B4-BE49-F238E27FC236}">
              <a16:creationId xmlns:a16="http://schemas.microsoft.com/office/drawing/2014/main" id="{4E5F03FE-8580-4670-93E1-A928B7DE3A50}"/>
            </a:ext>
          </a:extLst>
        </xdr:cNvPr>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35E1429C-5C8D-461E-ADC4-8BA211D870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CB5C8585-A08F-4734-A074-A399DD9760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C7FF6AAC-2BEA-4ABF-85E9-9267D846C1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類似団体と比較して有形固定資産減価償却率が高くなっている施設は、認定こども園・幼稚園・保育所、橋りょう・トンネル、学校施設、公営住宅</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であり、低くなっている施設は道路、公民館である。</a:t>
          </a:r>
          <a:endParaRPr kumimoji="1" lang="en-US" altLang="ja-JP" sz="1100">
            <a:solidFill>
              <a:schemeClr val="dk1"/>
            </a:solidFill>
            <a:effectLst/>
            <a:latin typeface="+mn-lt"/>
            <a:ea typeface="+mn-ea"/>
            <a:cs typeface="+mn-cs"/>
          </a:endParaRPr>
        </a:p>
        <a:p>
          <a:r>
            <a:rPr lang="ja-JP" altLang="en-US" sz="1100">
              <a:effectLst/>
            </a:rPr>
            <a:t>令和６年３月に田原本町小学校３校統合施設基本計画を策定し、北小学校、田原本小学校、東小学校の３校の統合を進めている。</a:t>
          </a:r>
          <a:endParaRPr lang="en-US" altLang="ja-JP" sz="1100">
            <a:effectLst/>
          </a:endParaRPr>
        </a:p>
        <a:p>
          <a:r>
            <a:rPr lang="ja-JP" altLang="en-US" sz="1100">
              <a:effectLst/>
            </a:rPr>
            <a:t>青垣生涯学習センター（公民館）については、減価償却率が比較的低いことから、その他の施設の機能を集約することを計画している。</a:t>
          </a:r>
          <a:endParaRPr lang="en-US" altLang="ja-JP" sz="1100">
            <a:effectLst/>
          </a:endParaRPr>
        </a:p>
        <a:p>
          <a:r>
            <a:rPr lang="ja-JP" altLang="en-US" sz="1100">
              <a:effectLst/>
            </a:rPr>
            <a:t>道路については、平成３０年度に奈良県と工業ゾーン創出に関する連携協定を締結し、道路改良工事を数年に渡って進めていたこともあり、類似団体と比較して減価償却率が低い傾向にある。</a:t>
          </a:r>
          <a:endParaRPr lang="en-US" altLang="ja-JP" sz="1100">
            <a:effectLst/>
          </a:endParaRPr>
        </a:p>
        <a:p>
          <a:r>
            <a:rPr kumimoji="1" lang="ja-JP" altLang="en-US" sz="1100">
              <a:solidFill>
                <a:schemeClr val="dk1"/>
              </a:solidFill>
              <a:effectLst/>
              <a:latin typeface="+mn-lt"/>
              <a:ea typeface="+mn-ea"/>
              <a:cs typeface="+mn-cs"/>
            </a:rPr>
            <a:t>その他の施設についても、</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月に公共施設等総合管理計画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見直しを行い、同計画等に基づいて</a:t>
          </a:r>
          <a:r>
            <a:rPr kumimoji="1" lang="ja-JP" altLang="en-US" sz="1100">
              <a:solidFill>
                <a:schemeClr val="dk1"/>
              </a:solidFill>
              <a:effectLst/>
              <a:latin typeface="+mn-lt"/>
              <a:ea typeface="+mn-ea"/>
              <a:cs typeface="+mn-cs"/>
            </a:rPr>
            <a:t>集約化、</a:t>
          </a:r>
          <a:r>
            <a:rPr kumimoji="1" lang="ja-JP" altLang="ja-JP" sz="1100">
              <a:solidFill>
                <a:schemeClr val="dk1"/>
              </a:solidFill>
              <a:effectLst/>
              <a:latin typeface="+mn-lt"/>
              <a:ea typeface="+mn-ea"/>
              <a:cs typeface="+mn-cs"/>
            </a:rPr>
            <a:t>老朽化対策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07FC44-C4D8-4F7D-851E-9AF7CCAA62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C04239-F84B-460C-8538-2DCDC3D7CB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5D03E8-8B43-47F3-A586-FE84E4E328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8BE426-093E-461A-8EC1-256A77429E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397A69-4CF1-4FC7-8A6B-D5E1CCF276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A5E28B-7715-4798-B7CC-394ABA87D2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DFD5BE-D731-4031-9DAA-D74456E2EF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E85A8A-5C2B-4041-A33F-6802E1A693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E372E5-95D5-44EF-AEB0-6C963656F0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38390A-7EB7-4414-98E4-532DEB21BF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31,695
31,425
21.09
14,427,228
13,499,166
911,475
7,640,324
12,592,955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4B7DB0-B7F6-487F-8D79-8A7BABEB4F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E1C871-95EE-43CB-974D-7DCF1E4C5A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350BDD-B8CD-492C-996B-887B7A877D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9B9160-9D70-49E7-BE8C-C5C4E57795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DF8389-A56B-41CF-B0A5-CDE8C3375C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1EBD28-494D-4B4C-A0F3-00C6D4E638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9CDFB4-682E-4F15-8485-C956B919D0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0A5252-01A6-4BFA-AC7E-0A3AB58F7E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9F3D51-383E-454E-9078-20C5EDA2F1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0DBC94-3E3C-4B18-874F-EB39009980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E059AE-C699-48BD-9CCC-93D211E69E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60F498-C454-4A59-BC58-652509B767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B57D3C-6AA5-429F-AECF-44C961B1C6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5209BE-F6A4-4BC7-B892-295198D16A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05A367-1EB8-4B48-9BBA-5A6737EDC6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CB58DB-D67F-4D1E-B30D-A52659530E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50C75B-550D-4437-8C28-BB143F2983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9FF8BE-3BAF-4940-BADE-D7D26B8574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BA7E02-3B07-45F1-8A60-770CDDD478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B4E6B0-A34B-458D-BD9F-83DD86BDBB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B388F6-4783-4A7F-AF73-3BE2D01A03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ED2A2A-D437-49F2-B39D-3198757A58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3A4BAF-6F9A-4348-BD71-0C4B33A3A3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93FD69-80B0-4D99-8D2B-BE1730E517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D86378-BEC9-4DC5-BCD9-403CDCC4DB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ED3DB9-CFA5-46B4-B911-865EE3A653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E05788-AF2A-4550-9588-B2AAD8B89A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304191-9034-4CEE-8E16-73255F0258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F8B142-832E-4071-95DA-D55346A088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D705B8-422A-4F88-9A8B-FCC6A9D02B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986E2F-69BE-40E6-B6C4-72AA96B4E6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55B066-417F-47EE-9EBB-420A6E55D2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18F9A5F-6762-4BF0-BAF1-A6F648F2B24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649E3FD-E2F4-4E03-9FCE-D11C0B61578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C378BFC-FC0C-443E-9706-92C78F6B46C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570840-024E-4FE0-8CAD-6F4A67C1AF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C21A86-958C-4536-BDE7-38F7D5FE39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EAFDEB-087D-43C2-B59A-9DD0034591F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B4A80AF-B563-41DC-888F-4234BB5BC5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B999041-35E7-41F8-96A7-87ECF83C03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3DDA5C5-8F78-4221-9648-C7AD50A90E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BCC73F-C33F-4F73-A882-C2FFC68E0D5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DC9643-434C-40DC-8A19-25BBDFD01E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915750-3CB4-44DE-B502-9151F32FFBD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A7A811-05DD-4D26-8604-1F57321666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08FCB77-3D6D-4EB5-AD92-D1A5575CF9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938A9094-FEB5-4D0A-B78D-459E74B98848}"/>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1FA3BF24-3B4F-409C-9C15-3E6B6A11D1BE}"/>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131C59FE-AF0C-402E-97D1-175C0F49FD84}"/>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C704CBA2-C80D-447A-A0A8-914CEE2E65CA}"/>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D0E5AFFD-6C70-45E0-B085-0984A3DA9F36}"/>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4066B212-9C5B-4C91-B35E-68F9C381DFF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75348A05-4EEF-47C4-8315-61803F28618D}"/>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ECB57692-1B97-47D0-BD18-F593F933B33E}"/>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91626B50-685D-443E-82A6-767D98882CDF}"/>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1F12589E-B7C6-448D-982D-3CFC3DD05549}"/>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857F2DAA-6E29-4D3E-A739-B6F0FE4E98D2}"/>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5CB463-8FD0-4E93-9299-72E2D25DA6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E6985D-4696-4866-9771-99DD08EEDE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9816BB-91B3-440D-BA01-F39534E973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F8D660-D0A1-443F-AAE5-373FE00ECE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0DBAFEA-D4F9-4C10-8F5F-EC560E9F86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4" name="楕円 73">
          <a:extLst>
            <a:ext uri="{FF2B5EF4-FFF2-40B4-BE49-F238E27FC236}">
              <a16:creationId xmlns:a16="http://schemas.microsoft.com/office/drawing/2014/main" id="{4056FA0B-64BB-43B3-A2CD-A5E640617DED}"/>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75" name="楕円 74">
          <a:extLst>
            <a:ext uri="{FF2B5EF4-FFF2-40B4-BE49-F238E27FC236}">
              <a16:creationId xmlns:a16="http://schemas.microsoft.com/office/drawing/2014/main" id="{F8EDF843-93B2-4524-AB59-AE4DF11AD1BE}"/>
            </a:ext>
          </a:extLst>
        </xdr:cNvPr>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66403</xdr:rowOff>
    </xdr:to>
    <xdr:cxnSp macro="">
      <xdr:nvCxnSpPr>
        <xdr:cNvPr id="76" name="直線コネクタ 75">
          <a:extLst>
            <a:ext uri="{FF2B5EF4-FFF2-40B4-BE49-F238E27FC236}">
              <a16:creationId xmlns:a16="http://schemas.microsoft.com/office/drawing/2014/main" id="{24FA0E45-92D9-42EC-83F1-F5CD349699A1}"/>
            </a:ext>
          </a:extLst>
        </xdr:cNvPr>
        <xdr:cNvCxnSpPr/>
      </xdr:nvCxnSpPr>
      <xdr:spPr>
        <a:xfrm>
          <a:off x="2908300" y="636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77" name="楕円 76">
          <a:extLst>
            <a:ext uri="{FF2B5EF4-FFF2-40B4-BE49-F238E27FC236}">
              <a16:creationId xmlns:a16="http://schemas.microsoft.com/office/drawing/2014/main" id="{FD28F471-2DBA-4CF8-AA5B-0A60D2ACB40D}"/>
            </a:ext>
          </a:extLst>
        </xdr:cNvPr>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22316</xdr:rowOff>
    </xdr:to>
    <xdr:cxnSp macro="">
      <xdr:nvCxnSpPr>
        <xdr:cNvPr id="78" name="直線コネクタ 77">
          <a:extLst>
            <a:ext uri="{FF2B5EF4-FFF2-40B4-BE49-F238E27FC236}">
              <a16:creationId xmlns:a16="http://schemas.microsoft.com/office/drawing/2014/main" id="{99FC31BD-81C0-4CFF-8323-93802EA12DF7}"/>
            </a:ext>
          </a:extLst>
        </xdr:cNvPr>
        <xdr:cNvCxnSpPr/>
      </xdr:nvCxnSpPr>
      <xdr:spPr>
        <a:xfrm>
          <a:off x="2019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79" name="楕円 78">
          <a:extLst>
            <a:ext uri="{FF2B5EF4-FFF2-40B4-BE49-F238E27FC236}">
              <a16:creationId xmlns:a16="http://schemas.microsoft.com/office/drawing/2014/main" id="{A52B2375-39A2-4F2F-96BD-E6A2B6BC7590}"/>
            </a:ext>
          </a:extLst>
        </xdr:cNvPr>
        <xdr:cNvSpPr/>
      </xdr:nvSpPr>
      <xdr:spPr>
        <a:xfrm>
          <a:off x="1079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149678</xdr:rowOff>
    </xdr:to>
    <xdr:cxnSp macro="">
      <xdr:nvCxnSpPr>
        <xdr:cNvPr id="80" name="直線コネクタ 79">
          <a:extLst>
            <a:ext uri="{FF2B5EF4-FFF2-40B4-BE49-F238E27FC236}">
              <a16:creationId xmlns:a16="http://schemas.microsoft.com/office/drawing/2014/main" id="{269649BA-4A7C-483E-B588-C10FF7EE9294}"/>
            </a:ext>
          </a:extLst>
        </xdr:cNvPr>
        <xdr:cNvCxnSpPr/>
      </xdr:nvCxnSpPr>
      <xdr:spPr>
        <a:xfrm>
          <a:off x="1130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1" name="n_1aveValue【図書館】&#10;有形固定資産減価償却率">
          <a:extLst>
            <a:ext uri="{FF2B5EF4-FFF2-40B4-BE49-F238E27FC236}">
              <a16:creationId xmlns:a16="http://schemas.microsoft.com/office/drawing/2014/main" id="{5F7C6A42-32D3-424A-9DDF-5C24AF86F99E}"/>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2" name="n_2aveValue【図書館】&#10;有形固定資産減価償却率">
          <a:extLst>
            <a:ext uri="{FF2B5EF4-FFF2-40B4-BE49-F238E27FC236}">
              <a16:creationId xmlns:a16="http://schemas.microsoft.com/office/drawing/2014/main" id="{66B0CA63-5457-4123-B7AD-95C32126A0EC}"/>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3" name="n_3aveValue【図書館】&#10;有形固定資産減価償却率">
          <a:extLst>
            <a:ext uri="{FF2B5EF4-FFF2-40B4-BE49-F238E27FC236}">
              <a16:creationId xmlns:a16="http://schemas.microsoft.com/office/drawing/2014/main" id="{93F26839-3209-4446-8C07-D68A427B519F}"/>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4" name="n_4aveValue【図書館】&#10;有形固定資産減価償却率">
          <a:extLst>
            <a:ext uri="{FF2B5EF4-FFF2-40B4-BE49-F238E27FC236}">
              <a16:creationId xmlns:a16="http://schemas.microsoft.com/office/drawing/2014/main" id="{06E58943-8022-4730-90BD-CAA6F20767B5}"/>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5" name="n_1mainValue【図書館】&#10;有形固定資産減価償却率">
          <a:extLst>
            <a:ext uri="{FF2B5EF4-FFF2-40B4-BE49-F238E27FC236}">
              <a16:creationId xmlns:a16="http://schemas.microsoft.com/office/drawing/2014/main" id="{0B51A48F-5C5A-4813-9C7B-3AB37EB93855}"/>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6" name="n_2mainValue【図書館】&#10;有形固定資産減価償却率">
          <a:extLst>
            <a:ext uri="{FF2B5EF4-FFF2-40B4-BE49-F238E27FC236}">
              <a16:creationId xmlns:a16="http://schemas.microsoft.com/office/drawing/2014/main" id="{A104A4C5-C29A-4CA4-84CA-381CEFB8807E}"/>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87" name="n_3mainValue【図書館】&#10;有形固定資産減価償却率">
          <a:extLst>
            <a:ext uri="{FF2B5EF4-FFF2-40B4-BE49-F238E27FC236}">
              <a16:creationId xmlns:a16="http://schemas.microsoft.com/office/drawing/2014/main" id="{1B6D0DE8-DD64-4940-BF62-61006C00CA90}"/>
            </a:ext>
          </a:extLst>
        </xdr:cNvPr>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88" name="n_4mainValue【図書館】&#10;有形固定資産減価償却率">
          <a:extLst>
            <a:ext uri="{FF2B5EF4-FFF2-40B4-BE49-F238E27FC236}">
              <a16:creationId xmlns:a16="http://schemas.microsoft.com/office/drawing/2014/main" id="{240A8689-C58C-4624-907D-6BE40DA38A27}"/>
            </a:ext>
          </a:extLst>
        </xdr:cNvPr>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D83F754-FCA8-4C2E-8E43-B69E777519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8D2D36D-69C3-4ADE-B689-F256EAF5A0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307089A-0B1C-4C1E-BDF8-315BAF80EF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20F9DA5-3FC5-4F91-9A9C-EC26724539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528D241-8ACD-4A5C-B7E9-D4E3646C2F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ACDF3A2-F4A1-48D2-984F-1D04046EF0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932DDDE-20FD-49B1-B538-2CA2145234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E49AC6A-154F-45E9-9E32-BCF104530A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99D48725-50C0-480F-8872-A29F5F90054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F0AD236-D26C-466A-961A-64D53E7E9E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9E5B37A-7DEC-45F0-8AB1-E37B14A325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66358F3-3313-49EC-B1BA-7A3D8D81F4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81B94F6-6C7B-4703-8061-40369B44CB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3DE95D9-113B-4AD4-8EFC-B9DBA7A894F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AE46104-371E-4D92-86C0-3A42785F3A0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053503E-B975-4876-82FE-A09A29C6FAF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A0EAEAA-F749-43D0-AF1E-FC4738BF81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8AB1763-E4DA-49F8-9649-398CEA4FFD1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84622F3-9656-47BA-9CEC-4E10FF601A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3D93D03-753B-4911-BC8F-781B15354A1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63545FF-ABA7-43F9-A187-9A3C0C27E0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9C0CF06-592B-4427-A34B-4CFF8A237C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74E6582D-5D44-4F01-B127-A43E5A0B1A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2" name="直線コネクタ 111">
          <a:extLst>
            <a:ext uri="{FF2B5EF4-FFF2-40B4-BE49-F238E27FC236}">
              <a16:creationId xmlns:a16="http://schemas.microsoft.com/office/drawing/2014/main" id="{004B5FB7-8A30-41D0-916C-60CCB263126B}"/>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3" name="【図書館】&#10;一人当たり面積最小値テキスト">
          <a:extLst>
            <a:ext uri="{FF2B5EF4-FFF2-40B4-BE49-F238E27FC236}">
              <a16:creationId xmlns:a16="http://schemas.microsoft.com/office/drawing/2014/main" id="{0A532270-DEB1-4345-A6F8-3794BF4F93B8}"/>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4" name="直線コネクタ 113">
          <a:extLst>
            <a:ext uri="{FF2B5EF4-FFF2-40B4-BE49-F238E27FC236}">
              <a16:creationId xmlns:a16="http://schemas.microsoft.com/office/drawing/2014/main" id="{7CD99607-38EC-4040-85A9-FBAC8A461AC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A867BBB1-3E18-4232-A24E-7DDCD08FE822}"/>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6" name="直線コネクタ 115">
          <a:extLst>
            <a:ext uri="{FF2B5EF4-FFF2-40B4-BE49-F238E27FC236}">
              <a16:creationId xmlns:a16="http://schemas.microsoft.com/office/drawing/2014/main" id="{C14AFE59-8A6B-42B2-89A6-50CCE4F3C9C9}"/>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17" name="【図書館】&#10;一人当たり面積平均値テキスト">
          <a:extLst>
            <a:ext uri="{FF2B5EF4-FFF2-40B4-BE49-F238E27FC236}">
              <a16:creationId xmlns:a16="http://schemas.microsoft.com/office/drawing/2014/main" id="{F0C8CF33-821A-44F8-ADEB-9CAC1A65429B}"/>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8" name="フローチャート: 判断 117">
          <a:extLst>
            <a:ext uri="{FF2B5EF4-FFF2-40B4-BE49-F238E27FC236}">
              <a16:creationId xmlns:a16="http://schemas.microsoft.com/office/drawing/2014/main" id="{31B2FDB2-98A0-4BB4-BC1D-2251DB9A5BB5}"/>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9" name="フローチャート: 判断 118">
          <a:extLst>
            <a:ext uri="{FF2B5EF4-FFF2-40B4-BE49-F238E27FC236}">
              <a16:creationId xmlns:a16="http://schemas.microsoft.com/office/drawing/2014/main" id="{9BBFF211-70F0-4569-89A3-DA5170294293}"/>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0" name="フローチャート: 判断 119">
          <a:extLst>
            <a:ext uri="{FF2B5EF4-FFF2-40B4-BE49-F238E27FC236}">
              <a16:creationId xmlns:a16="http://schemas.microsoft.com/office/drawing/2014/main" id="{0D6D144C-A3F9-4933-80BB-64130BAE0DAF}"/>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97A6015A-8230-403B-A43D-C7235FA87D16}"/>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2" name="フローチャート: 判断 121">
          <a:extLst>
            <a:ext uri="{FF2B5EF4-FFF2-40B4-BE49-F238E27FC236}">
              <a16:creationId xmlns:a16="http://schemas.microsoft.com/office/drawing/2014/main" id="{9BB7DA00-4A98-418A-9A46-72B0F3337EB9}"/>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AFF9F7-28ED-4011-9144-050682B295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7F1E909-A19F-48DE-8293-7DD310F034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864D3E-ED3C-42C2-B0BB-1A0B15587C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E2A0C0-B113-4141-BCC4-9C9660A7C6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2485C7-F062-4B8A-A2AF-28BA9F4366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28" name="楕円 127">
          <a:extLst>
            <a:ext uri="{FF2B5EF4-FFF2-40B4-BE49-F238E27FC236}">
              <a16:creationId xmlns:a16="http://schemas.microsoft.com/office/drawing/2014/main" id="{9580B5AB-B492-45E2-A35A-C832E5F1FA54}"/>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16510</xdr:rowOff>
    </xdr:to>
    <xdr:sp macro="" textlink="">
      <xdr:nvSpPr>
        <xdr:cNvPr id="129" name="楕円 128">
          <a:extLst>
            <a:ext uri="{FF2B5EF4-FFF2-40B4-BE49-F238E27FC236}">
              <a16:creationId xmlns:a16="http://schemas.microsoft.com/office/drawing/2014/main" id="{2491BD13-068A-4F8B-B0B7-807890C346F3}"/>
            </a:ext>
          </a:extLst>
        </xdr:cNvPr>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137160</xdr:rowOff>
    </xdr:to>
    <xdr:cxnSp macro="">
      <xdr:nvCxnSpPr>
        <xdr:cNvPr id="130" name="直線コネクタ 129">
          <a:extLst>
            <a:ext uri="{FF2B5EF4-FFF2-40B4-BE49-F238E27FC236}">
              <a16:creationId xmlns:a16="http://schemas.microsoft.com/office/drawing/2014/main" id="{F5C3C413-F426-4860-8D39-F2F1EABA2CDD}"/>
            </a:ext>
          </a:extLst>
        </xdr:cNvPr>
        <xdr:cNvCxnSpPr/>
      </xdr:nvCxnSpPr>
      <xdr:spPr>
        <a:xfrm>
          <a:off x="8750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31" name="楕円 130">
          <a:extLst>
            <a:ext uri="{FF2B5EF4-FFF2-40B4-BE49-F238E27FC236}">
              <a16:creationId xmlns:a16="http://schemas.microsoft.com/office/drawing/2014/main" id="{F5EA7B28-FEF1-49C5-93BA-F9A1B171AD2D}"/>
            </a:ext>
          </a:extLst>
        </xdr:cNvPr>
        <xdr:cNvSpPr/>
      </xdr:nvSpPr>
      <xdr:spPr>
        <a:xfrm>
          <a:off x="781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137160</xdr:rowOff>
    </xdr:to>
    <xdr:cxnSp macro="">
      <xdr:nvCxnSpPr>
        <xdr:cNvPr id="132" name="直線コネクタ 131">
          <a:extLst>
            <a:ext uri="{FF2B5EF4-FFF2-40B4-BE49-F238E27FC236}">
              <a16:creationId xmlns:a16="http://schemas.microsoft.com/office/drawing/2014/main" id="{0F34DA00-934F-4FA3-85D8-D937A993209F}"/>
            </a:ext>
          </a:extLst>
        </xdr:cNvPr>
        <xdr:cNvCxnSpPr/>
      </xdr:nvCxnSpPr>
      <xdr:spPr>
        <a:xfrm>
          <a:off x="7861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86360</xdr:rowOff>
    </xdr:from>
    <xdr:to>
      <xdr:col>36</xdr:col>
      <xdr:colOff>165100</xdr:colOff>
      <xdr:row>40</xdr:row>
      <xdr:rowOff>16510</xdr:rowOff>
    </xdr:to>
    <xdr:sp macro="" textlink="">
      <xdr:nvSpPr>
        <xdr:cNvPr id="133" name="楕円 132">
          <a:extLst>
            <a:ext uri="{FF2B5EF4-FFF2-40B4-BE49-F238E27FC236}">
              <a16:creationId xmlns:a16="http://schemas.microsoft.com/office/drawing/2014/main" id="{53CA8573-FE8F-4D1A-9652-A5496DE36541}"/>
            </a:ext>
          </a:extLst>
        </xdr:cNvPr>
        <xdr:cNvSpPr/>
      </xdr:nvSpPr>
      <xdr:spPr>
        <a:xfrm>
          <a:off x="6921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137160</xdr:rowOff>
    </xdr:from>
    <xdr:to>
      <xdr:col>41</xdr:col>
      <xdr:colOff>50800</xdr:colOff>
      <xdr:row>39</xdr:row>
      <xdr:rowOff>137160</xdr:rowOff>
    </xdr:to>
    <xdr:cxnSp macro="">
      <xdr:nvCxnSpPr>
        <xdr:cNvPr id="134" name="直線コネクタ 133">
          <a:extLst>
            <a:ext uri="{FF2B5EF4-FFF2-40B4-BE49-F238E27FC236}">
              <a16:creationId xmlns:a16="http://schemas.microsoft.com/office/drawing/2014/main" id="{445F2926-6366-44D1-B1CF-159B1B1BE2C0}"/>
            </a:ext>
          </a:extLst>
        </xdr:cNvPr>
        <xdr:cNvCxnSpPr/>
      </xdr:nvCxnSpPr>
      <xdr:spPr>
        <a:xfrm>
          <a:off x="6972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5" name="n_1aveValue【図書館】&#10;一人当たり面積">
          <a:extLst>
            <a:ext uri="{FF2B5EF4-FFF2-40B4-BE49-F238E27FC236}">
              <a16:creationId xmlns:a16="http://schemas.microsoft.com/office/drawing/2014/main" id="{2B8C7B43-A355-4D8B-A7A7-000CDA69F621}"/>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36" name="n_2aveValue【図書館】&#10;一人当たり面積">
          <a:extLst>
            <a:ext uri="{FF2B5EF4-FFF2-40B4-BE49-F238E27FC236}">
              <a16:creationId xmlns:a16="http://schemas.microsoft.com/office/drawing/2014/main" id="{15251D32-8822-4665-855D-66BBAA2AAEC6}"/>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7" name="n_3aveValue【図書館】&#10;一人当たり面積">
          <a:extLst>
            <a:ext uri="{FF2B5EF4-FFF2-40B4-BE49-F238E27FC236}">
              <a16:creationId xmlns:a16="http://schemas.microsoft.com/office/drawing/2014/main" id="{CBB67D0B-E071-4BF2-AE68-A38A9CEFD639}"/>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38" name="n_4aveValue【図書館】&#10;一人当たり面積">
          <a:extLst>
            <a:ext uri="{FF2B5EF4-FFF2-40B4-BE49-F238E27FC236}">
              <a16:creationId xmlns:a16="http://schemas.microsoft.com/office/drawing/2014/main" id="{477A6031-0475-457D-803B-412F9430FE69}"/>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39" name="n_1mainValue【図書館】&#10;一人当たり面積">
          <a:extLst>
            <a:ext uri="{FF2B5EF4-FFF2-40B4-BE49-F238E27FC236}">
              <a16:creationId xmlns:a16="http://schemas.microsoft.com/office/drawing/2014/main" id="{4CF1CAC4-9D62-4176-BA79-4DAA6190BE51}"/>
            </a:ext>
          </a:extLst>
        </xdr:cNvPr>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40" name="n_2mainValue【図書館】&#10;一人当たり面積">
          <a:extLst>
            <a:ext uri="{FF2B5EF4-FFF2-40B4-BE49-F238E27FC236}">
              <a16:creationId xmlns:a16="http://schemas.microsoft.com/office/drawing/2014/main" id="{64ACF9F2-0421-415E-9A51-4A38BF6367F4}"/>
            </a:ext>
          </a:extLst>
        </xdr:cNvPr>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41" name="n_3mainValue【図書館】&#10;一人当たり面積">
          <a:extLst>
            <a:ext uri="{FF2B5EF4-FFF2-40B4-BE49-F238E27FC236}">
              <a16:creationId xmlns:a16="http://schemas.microsoft.com/office/drawing/2014/main" id="{673D4331-46DE-4A12-B76B-D8377AE0DC46}"/>
            </a:ext>
          </a:extLst>
        </xdr:cNvPr>
        <xdr:cNvSpPr txBox="1"/>
      </xdr:nvSpPr>
      <xdr:spPr>
        <a:xfrm>
          <a:off x="7626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33037</xdr:rowOff>
    </xdr:from>
    <xdr:ext cx="469744" cy="259045"/>
    <xdr:sp macro="" textlink="">
      <xdr:nvSpPr>
        <xdr:cNvPr id="142" name="n_4mainValue【図書館】&#10;一人当たり面積">
          <a:extLst>
            <a:ext uri="{FF2B5EF4-FFF2-40B4-BE49-F238E27FC236}">
              <a16:creationId xmlns:a16="http://schemas.microsoft.com/office/drawing/2014/main" id="{488F4EBA-0666-4206-82F2-54FD61005113}"/>
            </a:ext>
          </a:extLst>
        </xdr:cNvPr>
        <xdr:cNvSpPr txBox="1"/>
      </xdr:nvSpPr>
      <xdr:spPr>
        <a:xfrm>
          <a:off x="6737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8D0518A-A819-4F90-A7DF-8DA69602D8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B8901306-78B5-49AC-93DF-34BDD14ECB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9A60BFF8-8285-4E5C-BE2D-24737BE25C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051DFC8-AA94-4EB8-BAC5-51F8101024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D8E7C9C5-16C6-4868-8649-D07D356CAE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E058A58-8FFA-42B6-9BC5-513E7DAE68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DBFC149D-EBFB-44EF-BC63-F83B63D81E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335DD57F-3BE2-43B1-8732-AF6490E1E4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83924B6D-ABC6-4381-B50A-17802C0458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F45AA6E8-3D9F-46D3-B1B8-A2260616FA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A2344C3-2C72-4E2E-8C66-8890348038B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80E53C0C-1AEE-4A43-B353-D2A693E912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8B236929-8240-44E9-A119-17E279876C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77C25565-4577-4920-B737-A4C023E7889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967FB848-3CC4-471D-B333-442C9BFC00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C89A7D06-D746-46A5-9E87-8143C34ADFF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A05665B7-ACA2-4E1E-A806-B9118EAE64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A37AD2FE-ACB6-4176-B206-0C93E8EBF5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B6C4A351-8A87-4BC6-AA1E-B2824D0C42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82856BB3-8139-4FB0-9C7A-554774AA6C9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8525D76F-3BBE-44AE-B19D-777C149301C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9B0C8AE8-0D6D-48F5-914C-EFAAE872C3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3913467F-959C-4FAA-99E7-5747A12C364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050E0FE-5C18-4570-B266-ECC5B52623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D6FB9DC-9A9B-422B-9C6A-F9BDBBB057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8896B80A-FE4A-4818-A96E-7F1CA82961DA}"/>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B7B9CF5A-1885-49E9-B74D-EF2DD907B23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27C95F11-7ECD-4882-8E0E-BE851232794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BA2E84F0-4959-44C7-B009-1806D4D8DC8D}"/>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2" name="直線コネクタ 171">
          <a:extLst>
            <a:ext uri="{FF2B5EF4-FFF2-40B4-BE49-F238E27FC236}">
              <a16:creationId xmlns:a16="http://schemas.microsoft.com/office/drawing/2014/main" id="{610749BC-2382-4FEE-9896-DF5F512DF35B}"/>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91A67B16-A9F2-4221-9BB1-B6787768F54E}"/>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74" name="フローチャート: 判断 173">
          <a:extLst>
            <a:ext uri="{FF2B5EF4-FFF2-40B4-BE49-F238E27FC236}">
              <a16:creationId xmlns:a16="http://schemas.microsoft.com/office/drawing/2014/main" id="{91B90E00-45F5-44BA-88E6-C002EA0D3CF9}"/>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75" name="フローチャート: 判断 174">
          <a:extLst>
            <a:ext uri="{FF2B5EF4-FFF2-40B4-BE49-F238E27FC236}">
              <a16:creationId xmlns:a16="http://schemas.microsoft.com/office/drawing/2014/main" id="{8CEBE5A2-B519-4A9B-BEB0-ED57F8AC8B1D}"/>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76" name="フローチャート: 判断 175">
          <a:extLst>
            <a:ext uri="{FF2B5EF4-FFF2-40B4-BE49-F238E27FC236}">
              <a16:creationId xmlns:a16="http://schemas.microsoft.com/office/drawing/2014/main" id="{1B8410F9-232F-4097-AC62-3D061E5D31DF}"/>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7" name="フローチャート: 判断 176">
          <a:extLst>
            <a:ext uri="{FF2B5EF4-FFF2-40B4-BE49-F238E27FC236}">
              <a16:creationId xmlns:a16="http://schemas.microsoft.com/office/drawing/2014/main" id="{3EEB41F2-1E61-4FA4-A2CE-21B2681B72D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78" name="フローチャート: 判断 177">
          <a:extLst>
            <a:ext uri="{FF2B5EF4-FFF2-40B4-BE49-F238E27FC236}">
              <a16:creationId xmlns:a16="http://schemas.microsoft.com/office/drawing/2014/main" id="{C009A83F-71EE-49C9-A390-556C0D136004}"/>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7A503C8-10BE-434E-8A61-D6779F7D16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5129E3-EBE2-4DEC-99FF-7AEFE82F47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102A42C-3F2A-471C-BB4E-F34F0176B2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31CF03-4F53-4812-B939-2ABC354CB5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EE6039-F32D-4D87-AAA3-84B799F0BE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84" name="楕円 183">
          <a:extLst>
            <a:ext uri="{FF2B5EF4-FFF2-40B4-BE49-F238E27FC236}">
              <a16:creationId xmlns:a16="http://schemas.microsoft.com/office/drawing/2014/main" id="{DA7AA3F5-A22B-4865-B0DE-4D6A66AA915C}"/>
            </a:ext>
          </a:extLst>
        </xdr:cNvPr>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16147</xdr:rowOff>
    </xdr:from>
    <xdr:to>
      <xdr:col>15</xdr:col>
      <xdr:colOff>101600</xdr:colOff>
      <xdr:row>63</xdr:row>
      <xdr:rowOff>117747</xdr:rowOff>
    </xdr:to>
    <xdr:sp macro="" textlink="">
      <xdr:nvSpPr>
        <xdr:cNvPr id="185" name="楕円 184">
          <a:extLst>
            <a:ext uri="{FF2B5EF4-FFF2-40B4-BE49-F238E27FC236}">
              <a16:creationId xmlns:a16="http://schemas.microsoft.com/office/drawing/2014/main" id="{93C20DA6-AE71-4081-9FBB-1783AEAC7867}"/>
            </a:ext>
          </a:extLst>
        </xdr:cNvPr>
        <xdr:cNvSpPr/>
      </xdr:nvSpPr>
      <xdr:spPr>
        <a:xfrm>
          <a:off x="2857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102870</xdr:rowOff>
    </xdr:to>
    <xdr:cxnSp macro="">
      <xdr:nvCxnSpPr>
        <xdr:cNvPr id="186" name="直線コネクタ 185">
          <a:extLst>
            <a:ext uri="{FF2B5EF4-FFF2-40B4-BE49-F238E27FC236}">
              <a16:creationId xmlns:a16="http://schemas.microsoft.com/office/drawing/2014/main" id="{BA33D6D1-F221-4986-8CFE-F0DE93BF6134}"/>
            </a:ext>
          </a:extLst>
        </xdr:cNvPr>
        <xdr:cNvCxnSpPr/>
      </xdr:nvCxnSpPr>
      <xdr:spPr>
        <a:xfrm>
          <a:off x="2908300" y="108682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151674</xdr:rowOff>
    </xdr:from>
    <xdr:to>
      <xdr:col>10</xdr:col>
      <xdr:colOff>165100</xdr:colOff>
      <xdr:row>63</xdr:row>
      <xdr:rowOff>81824</xdr:rowOff>
    </xdr:to>
    <xdr:sp macro="" textlink="">
      <xdr:nvSpPr>
        <xdr:cNvPr id="187" name="楕円 186">
          <a:extLst>
            <a:ext uri="{FF2B5EF4-FFF2-40B4-BE49-F238E27FC236}">
              <a16:creationId xmlns:a16="http://schemas.microsoft.com/office/drawing/2014/main" id="{FC63D38E-FD4C-4EDD-AA1D-504717749ABB}"/>
            </a:ext>
          </a:extLst>
        </xdr:cNvPr>
        <xdr:cNvSpPr/>
      </xdr:nvSpPr>
      <xdr:spPr>
        <a:xfrm>
          <a:off x="196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31024</xdr:rowOff>
    </xdr:from>
    <xdr:to>
      <xdr:col>15</xdr:col>
      <xdr:colOff>50800</xdr:colOff>
      <xdr:row>63</xdr:row>
      <xdr:rowOff>66947</xdr:rowOff>
    </xdr:to>
    <xdr:cxnSp macro="">
      <xdr:nvCxnSpPr>
        <xdr:cNvPr id="188" name="直線コネクタ 187">
          <a:extLst>
            <a:ext uri="{FF2B5EF4-FFF2-40B4-BE49-F238E27FC236}">
              <a16:creationId xmlns:a16="http://schemas.microsoft.com/office/drawing/2014/main" id="{38CF43AC-795C-46E7-87CD-1929E3BFEF6C}"/>
            </a:ext>
          </a:extLst>
        </xdr:cNvPr>
        <xdr:cNvCxnSpPr/>
      </xdr:nvCxnSpPr>
      <xdr:spPr>
        <a:xfrm>
          <a:off x="2019300" y="108323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189" name="楕円 188">
          <a:extLst>
            <a:ext uri="{FF2B5EF4-FFF2-40B4-BE49-F238E27FC236}">
              <a16:creationId xmlns:a16="http://schemas.microsoft.com/office/drawing/2014/main" id="{2A976E8B-5C95-46C5-B09E-D788CF4194EC}"/>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166551</xdr:rowOff>
    </xdr:from>
    <xdr:to>
      <xdr:col>10</xdr:col>
      <xdr:colOff>114300</xdr:colOff>
      <xdr:row>63</xdr:row>
      <xdr:rowOff>31024</xdr:rowOff>
    </xdr:to>
    <xdr:cxnSp macro="">
      <xdr:nvCxnSpPr>
        <xdr:cNvPr id="190" name="直線コネクタ 189">
          <a:extLst>
            <a:ext uri="{FF2B5EF4-FFF2-40B4-BE49-F238E27FC236}">
              <a16:creationId xmlns:a16="http://schemas.microsoft.com/office/drawing/2014/main" id="{84049885-EABD-406D-A0E2-2BF391C918A9}"/>
            </a:ext>
          </a:extLst>
        </xdr:cNvPr>
        <xdr:cNvCxnSpPr/>
      </xdr:nvCxnSpPr>
      <xdr:spPr>
        <a:xfrm>
          <a:off x="1130300" y="1079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191" name="n_1aveValue【体育館・プール】&#10;有形固定資産減価償却率">
          <a:extLst>
            <a:ext uri="{FF2B5EF4-FFF2-40B4-BE49-F238E27FC236}">
              <a16:creationId xmlns:a16="http://schemas.microsoft.com/office/drawing/2014/main" id="{81A355AE-D19C-4352-B9BC-C612BDCC24EF}"/>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192" name="n_2aveValue【体育館・プール】&#10;有形固定資産減価償却率">
          <a:extLst>
            <a:ext uri="{FF2B5EF4-FFF2-40B4-BE49-F238E27FC236}">
              <a16:creationId xmlns:a16="http://schemas.microsoft.com/office/drawing/2014/main" id="{A4A3CD9B-ABD6-45E7-A65C-2718ECD934DC}"/>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3" name="n_3aveValue【体育館・プール】&#10;有形固定資産減価償却率">
          <a:extLst>
            <a:ext uri="{FF2B5EF4-FFF2-40B4-BE49-F238E27FC236}">
              <a16:creationId xmlns:a16="http://schemas.microsoft.com/office/drawing/2014/main" id="{F16B987C-0728-4425-B100-A1AF83F2AF28}"/>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194" name="n_4aveValue【体育館・プール】&#10;有形固定資産減価償却率">
          <a:extLst>
            <a:ext uri="{FF2B5EF4-FFF2-40B4-BE49-F238E27FC236}">
              <a16:creationId xmlns:a16="http://schemas.microsoft.com/office/drawing/2014/main" id="{84910490-5A7F-462E-816A-8D0095A541B4}"/>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195" name="n_1mainValue【体育館・プール】&#10;有形固定資産減価償却率">
          <a:extLst>
            <a:ext uri="{FF2B5EF4-FFF2-40B4-BE49-F238E27FC236}">
              <a16:creationId xmlns:a16="http://schemas.microsoft.com/office/drawing/2014/main" id="{0993321C-02E7-4E12-8E47-86DC0984DDB0}"/>
            </a:ext>
          </a:extLst>
        </xdr:cNvPr>
        <xdr:cNvSpPr txBox="1"/>
      </xdr:nvSpPr>
      <xdr:spPr>
        <a:xfrm>
          <a:off x="3582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196" name="n_2mainValue【体育館・プール】&#10;有形固定資産減価償却率">
          <a:extLst>
            <a:ext uri="{FF2B5EF4-FFF2-40B4-BE49-F238E27FC236}">
              <a16:creationId xmlns:a16="http://schemas.microsoft.com/office/drawing/2014/main" id="{6CC9C422-FCD9-4DE3-9F8E-896F7BB16FD1}"/>
            </a:ext>
          </a:extLst>
        </xdr:cNvPr>
        <xdr:cNvSpPr txBox="1"/>
      </xdr:nvSpPr>
      <xdr:spPr>
        <a:xfrm>
          <a:off x="2705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72951</xdr:rowOff>
    </xdr:from>
    <xdr:ext cx="405111" cy="259045"/>
    <xdr:sp macro="" textlink="">
      <xdr:nvSpPr>
        <xdr:cNvPr id="197" name="n_3mainValue【体育館・プール】&#10;有形固定資産減価償却率">
          <a:extLst>
            <a:ext uri="{FF2B5EF4-FFF2-40B4-BE49-F238E27FC236}">
              <a16:creationId xmlns:a16="http://schemas.microsoft.com/office/drawing/2014/main" id="{F5E19C5B-E95A-424A-9BEB-D1F4F75B4A6D}"/>
            </a:ext>
          </a:extLst>
        </xdr:cNvPr>
        <xdr:cNvSpPr txBox="1"/>
      </xdr:nvSpPr>
      <xdr:spPr>
        <a:xfrm>
          <a:off x="1816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198" name="n_4mainValue【体育館・プール】&#10;有形固定資産減価償却率">
          <a:extLst>
            <a:ext uri="{FF2B5EF4-FFF2-40B4-BE49-F238E27FC236}">
              <a16:creationId xmlns:a16="http://schemas.microsoft.com/office/drawing/2014/main" id="{B1C67462-1524-4E0E-8372-D1B03049763A}"/>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FB919E06-2396-48C6-94C8-85DFB40F97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ED2E6355-66D2-4ED1-8A71-8911807E81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C6ED5BF3-13F5-41C8-9588-AA782D05CB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55F9C925-5FFC-42CC-8725-5E9228FAE0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D9C286C7-772B-4C2C-8673-4393A1B744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698C32EA-CD11-4056-9DE8-513D1DAE9A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BF94CB1C-00DA-4939-B4FC-DD747D8379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943933F3-F64E-4059-A52C-25EEF89631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1E4E7034-B1C9-43A4-A7BD-ECADE0EBE5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5B5A1B2D-9D07-4059-BA3D-75442BE907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5DDA9497-0AC2-43D2-96B1-0932DD07D4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B40E9C79-04C2-4002-9D98-A8A6DC84D2E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2F6A1AB0-3E6B-4457-A985-E7DC5EFA45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79E57557-18A5-4812-8DFA-652D97A9C05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C473AF12-2EC1-4E51-BE2A-5215BA1C880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A6D43D77-CB06-453F-A901-5A59E01B017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ECA4371-B2E9-401E-BB66-A1473DD933A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FC4A7816-BFDE-47A5-978A-66CE5BFDA8B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C7941732-CAF1-4D02-BB1C-01416452D11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34E551B5-1500-40E3-9C90-F35CD9D96F3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1EF08A0B-1541-4A1C-B703-15A9AE0E0B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2001FF0E-3C3A-4471-8674-CCFB7039F63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162E4DFE-3A9E-45D2-AFAF-A9A9073B4F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22" name="直線コネクタ 221">
          <a:extLst>
            <a:ext uri="{FF2B5EF4-FFF2-40B4-BE49-F238E27FC236}">
              <a16:creationId xmlns:a16="http://schemas.microsoft.com/office/drawing/2014/main" id="{F824ADCB-4CB7-4E91-A8C3-5060EFDF78B9}"/>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3" name="【体育館・プール】&#10;一人当たり面積最小値テキスト">
          <a:extLst>
            <a:ext uri="{FF2B5EF4-FFF2-40B4-BE49-F238E27FC236}">
              <a16:creationId xmlns:a16="http://schemas.microsoft.com/office/drawing/2014/main" id="{2D9369AF-2740-4BDA-B8EC-B8C09EAF53A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4" name="直線コネクタ 223">
          <a:extLst>
            <a:ext uri="{FF2B5EF4-FFF2-40B4-BE49-F238E27FC236}">
              <a16:creationId xmlns:a16="http://schemas.microsoft.com/office/drawing/2014/main" id="{9FF1C0F3-FE10-4173-BDC2-DA7533D4410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25" name="【体育館・プール】&#10;一人当たり面積最大値テキスト">
          <a:extLst>
            <a:ext uri="{FF2B5EF4-FFF2-40B4-BE49-F238E27FC236}">
              <a16:creationId xmlns:a16="http://schemas.microsoft.com/office/drawing/2014/main" id="{7AACCFAB-4E69-45B2-9D7F-C58A36F049E3}"/>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26" name="直線コネクタ 225">
          <a:extLst>
            <a:ext uri="{FF2B5EF4-FFF2-40B4-BE49-F238E27FC236}">
              <a16:creationId xmlns:a16="http://schemas.microsoft.com/office/drawing/2014/main" id="{E5E4E170-11B7-4591-B386-1998C14F40BA}"/>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7" name="【体育館・プール】&#10;一人当たり面積平均値テキスト">
          <a:extLst>
            <a:ext uri="{FF2B5EF4-FFF2-40B4-BE49-F238E27FC236}">
              <a16:creationId xmlns:a16="http://schemas.microsoft.com/office/drawing/2014/main" id="{E1E11676-B895-4EB1-8507-5075584B593F}"/>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8" name="フローチャート: 判断 227">
          <a:extLst>
            <a:ext uri="{FF2B5EF4-FFF2-40B4-BE49-F238E27FC236}">
              <a16:creationId xmlns:a16="http://schemas.microsoft.com/office/drawing/2014/main" id="{B515BB45-D6AD-4067-BCE0-B0D5033F5248}"/>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29" name="フローチャート: 判断 228">
          <a:extLst>
            <a:ext uri="{FF2B5EF4-FFF2-40B4-BE49-F238E27FC236}">
              <a16:creationId xmlns:a16="http://schemas.microsoft.com/office/drawing/2014/main" id="{47CBA6C2-7354-4CE6-87D0-DFB2F06283EF}"/>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0" name="フローチャート: 判断 229">
          <a:extLst>
            <a:ext uri="{FF2B5EF4-FFF2-40B4-BE49-F238E27FC236}">
              <a16:creationId xmlns:a16="http://schemas.microsoft.com/office/drawing/2014/main" id="{5EF4081E-EB55-4747-A7B4-A0C43AA5581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1" name="フローチャート: 判断 230">
          <a:extLst>
            <a:ext uri="{FF2B5EF4-FFF2-40B4-BE49-F238E27FC236}">
              <a16:creationId xmlns:a16="http://schemas.microsoft.com/office/drawing/2014/main" id="{ADA4B1E8-0DDB-461C-A3DA-C1665E5735A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2" name="フローチャート: 判断 231">
          <a:extLst>
            <a:ext uri="{FF2B5EF4-FFF2-40B4-BE49-F238E27FC236}">
              <a16:creationId xmlns:a16="http://schemas.microsoft.com/office/drawing/2014/main" id="{8A5BC784-50D4-42D9-9F2B-A3EAD4BB1DBB}"/>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D0B5198-217A-492E-BD1C-0A3F66A3EE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4FEFB3B-F435-4C63-B85E-D99778EC926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A6E0A91-7FFC-4719-9B14-B24A4FDB4F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7D846F3-1B1E-4E9F-B22E-6A77901726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686C4A5-4888-49DA-A60B-7E59F4A788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38" name="楕円 237">
          <a:extLst>
            <a:ext uri="{FF2B5EF4-FFF2-40B4-BE49-F238E27FC236}">
              <a16:creationId xmlns:a16="http://schemas.microsoft.com/office/drawing/2014/main" id="{9FD319BF-9F4B-4CC9-A996-9A75A63C963F}"/>
            </a:ext>
          </a:extLst>
        </xdr:cNvPr>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39" name="楕円 238">
          <a:extLst>
            <a:ext uri="{FF2B5EF4-FFF2-40B4-BE49-F238E27FC236}">
              <a16:creationId xmlns:a16="http://schemas.microsoft.com/office/drawing/2014/main" id="{EE7D4504-5DCB-407D-B4C9-2BB6D90F5B1C}"/>
            </a:ext>
          </a:extLst>
        </xdr:cNvPr>
        <xdr:cNvSpPr/>
      </xdr:nvSpPr>
      <xdr:spPr>
        <a:xfrm>
          <a:off x="869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61</xdr:row>
      <xdr:rowOff>167640</xdr:rowOff>
    </xdr:to>
    <xdr:cxnSp macro="">
      <xdr:nvCxnSpPr>
        <xdr:cNvPr id="240" name="直線コネクタ 239">
          <a:extLst>
            <a:ext uri="{FF2B5EF4-FFF2-40B4-BE49-F238E27FC236}">
              <a16:creationId xmlns:a16="http://schemas.microsoft.com/office/drawing/2014/main" id="{54A49801-2383-428C-AFD5-6DD60D08A53A}"/>
            </a:ext>
          </a:extLst>
        </xdr:cNvPr>
        <xdr:cNvCxnSpPr/>
      </xdr:nvCxnSpPr>
      <xdr:spPr>
        <a:xfrm>
          <a:off x="8750300" y="1062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118745</xdr:rowOff>
    </xdr:from>
    <xdr:to>
      <xdr:col>41</xdr:col>
      <xdr:colOff>101600</xdr:colOff>
      <xdr:row>62</xdr:row>
      <xdr:rowOff>48895</xdr:rowOff>
    </xdr:to>
    <xdr:sp macro="" textlink="">
      <xdr:nvSpPr>
        <xdr:cNvPr id="241" name="楕円 240">
          <a:extLst>
            <a:ext uri="{FF2B5EF4-FFF2-40B4-BE49-F238E27FC236}">
              <a16:creationId xmlns:a16="http://schemas.microsoft.com/office/drawing/2014/main" id="{DDD7359D-BDC9-44C3-8DED-5ED291E1D0E5}"/>
            </a:ext>
          </a:extLst>
        </xdr:cNvPr>
        <xdr:cNvSpPr/>
      </xdr:nvSpPr>
      <xdr:spPr>
        <a:xfrm>
          <a:off x="781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61</xdr:row>
      <xdr:rowOff>169545</xdr:rowOff>
    </xdr:to>
    <xdr:cxnSp macro="">
      <xdr:nvCxnSpPr>
        <xdr:cNvPr id="242" name="直線コネクタ 241">
          <a:extLst>
            <a:ext uri="{FF2B5EF4-FFF2-40B4-BE49-F238E27FC236}">
              <a16:creationId xmlns:a16="http://schemas.microsoft.com/office/drawing/2014/main" id="{EAD54481-91B4-4826-B4CF-DD5ED884BBC7}"/>
            </a:ext>
          </a:extLst>
        </xdr:cNvPr>
        <xdr:cNvCxnSpPr/>
      </xdr:nvCxnSpPr>
      <xdr:spPr>
        <a:xfrm flipV="1">
          <a:off x="7861300" y="106260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43" name="楕円 242">
          <a:extLst>
            <a:ext uri="{FF2B5EF4-FFF2-40B4-BE49-F238E27FC236}">
              <a16:creationId xmlns:a16="http://schemas.microsoft.com/office/drawing/2014/main" id="{4F8A788B-C1C2-4E83-9D55-8A03A3CE19E2}"/>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169545</xdr:rowOff>
    </xdr:from>
    <xdr:to>
      <xdr:col>41</xdr:col>
      <xdr:colOff>50800</xdr:colOff>
      <xdr:row>62</xdr:row>
      <xdr:rowOff>0</xdr:rowOff>
    </xdr:to>
    <xdr:cxnSp macro="">
      <xdr:nvCxnSpPr>
        <xdr:cNvPr id="244" name="直線コネクタ 243">
          <a:extLst>
            <a:ext uri="{FF2B5EF4-FFF2-40B4-BE49-F238E27FC236}">
              <a16:creationId xmlns:a16="http://schemas.microsoft.com/office/drawing/2014/main" id="{6D4BDE1B-7EFC-42AC-892F-0C49136209F7}"/>
            </a:ext>
          </a:extLst>
        </xdr:cNvPr>
        <xdr:cNvCxnSpPr/>
      </xdr:nvCxnSpPr>
      <xdr:spPr>
        <a:xfrm flipV="1">
          <a:off x="6972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45" name="n_1aveValue【体育館・プール】&#10;一人当たり面積">
          <a:extLst>
            <a:ext uri="{FF2B5EF4-FFF2-40B4-BE49-F238E27FC236}">
              <a16:creationId xmlns:a16="http://schemas.microsoft.com/office/drawing/2014/main" id="{EB385056-FA4C-40C3-B687-D2812C1F291C}"/>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6" name="n_2aveValue【体育館・プール】&#10;一人当たり面積">
          <a:extLst>
            <a:ext uri="{FF2B5EF4-FFF2-40B4-BE49-F238E27FC236}">
              <a16:creationId xmlns:a16="http://schemas.microsoft.com/office/drawing/2014/main" id="{2C28C52A-24EF-4C5F-A57A-640E7EC582F2}"/>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7" name="n_3aveValue【体育館・プール】&#10;一人当たり面積">
          <a:extLst>
            <a:ext uri="{FF2B5EF4-FFF2-40B4-BE49-F238E27FC236}">
              <a16:creationId xmlns:a16="http://schemas.microsoft.com/office/drawing/2014/main" id="{F4E75397-E03F-4FE2-AED3-BC0BB8E7A756}"/>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48" name="n_4aveValue【体育館・プール】&#10;一人当たり面積">
          <a:extLst>
            <a:ext uri="{FF2B5EF4-FFF2-40B4-BE49-F238E27FC236}">
              <a16:creationId xmlns:a16="http://schemas.microsoft.com/office/drawing/2014/main" id="{42D0F3AC-D3A2-4E5D-8231-FEAC7F973F4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63517</xdr:rowOff>
    </xdr:from>
    <xdr:ext cx="469744" cy="259045"/>
    <xdr:sp macro="" textlink="">
      <xdr:nvSpPr>
        <xdr:cNvPr id="249" name="n_1mainValue【体育館・プール】&#10;一人当たり面積">
          <a:extLst>
            <a:ext uri="{FF2B5EF4-FFF2-40B4-BE49-F238E27FC236}">
              <a16:creationId xmlns:a16="http://schemas.microsoft.com/office/drawing/2014/main" id="{A0BEB829-825B-4E8A-BFD2-163F0F0ADD76}"/>
            </a:ext>
          </a:extLst>
        </xdr:cNvPr>
        <xdr:cNvSpPr txBox="1"/>
      </xdr:nvSpPr>
      <xdr:spPr>
        <a:xfrm>
          <a:off x="9391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63517</xdr:rowOff>
    </xdr:from>
    <xdr:ext cx="469744" cy="259045"/>
    <xdr:sp macro="" textlink="">
      <xdr:nvSpPr>
        <xdr:cNvPr id="250" name="n_2mainValue【体育館・プール】&#10;一人当たり面積">
          <a:extLst>
            <a:ext uri="{FF2B5EF4-FFF2-40B4-BE49-F238E27FC236}">
              <a16:creationId xmlns:a16="http://schemas.microsoft.com/office/drawing/2014/main" id="{1FF8B043-99A6-4579-B03E-8A6C3C352738}"/>
            </a:ext>
          </a:extLst>
        </xdr:cNvPr>
        <xdr:cNvSpPr txBox="1"/>
      </xdr:nvSpPr>
      <xdr:spPr>
        <a:xfrm>
          <a:off x="8515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65422</xdr:rowOff>
    </xdr:from>
    <xdr:ext cx="469744" cy="259045"/>
    <xdr:sp macro="" textlink="">
      <xdr:nvSpPr>
        <xdr:cNvPr id="251" name="n_3mainValue【体育館・プール】&#10;一人当たり面積">
          <a:extLst>
            <a:ext uri="{FF2B5EF4-FFF2-40B4-BE49-F238E27FC236}">
              <a16:creationId xmlns:a16="http://schemas.microsoft.com/office/drawing/2014/main" id="{B916D33E-643D-49C6-9959-5A5D5A5DF9D9}"/>
            </a:ext>
          </a:extLst>
        </xdr:cNvPr>
        <xdr:cNvSpPr txBox="1"/>
      </xdr:nvSpPr>
      <xdr:spPr>
        <a:xfrm>
          <a:off x="76264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252" name="n_4mainValue【体育館・プール】&#10;一人当たり面積">
          <a:extLst>
            <a:ext uri="{FF2B5EF4-FFF2-40B4-BE49-F238E27FC236}">
              <a16:creationId xmlns:a16="http://schemas.microsoft.com/office/drawing/2014/main" id="{85D9E2A3-DCB7-4DCE-B49B-81D24D145539}"/>
            </a:ext>
          </a:extLst>
        </xdr:cNvPr>
        <xdr:cNvSpPr txBox="1"/>
      </xdr:nvSpPr>
      <xdr:spPr>
        <a:xfrm>
          <a:off x="6737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2B605F77-5DF1-4232-A9DF-9F69B38828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FDCDA694-7CBB-433B-8AF7-5DF9EC5EFC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64799EB6-4CF7-4401-B25E-CDDC46F1D0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848EDD7F-A157-4914-9E5A-E1FDD191FA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C0CBF6D-1A20-4995-A450-E372CD214D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3852F2FD-74C3-4006-BFC6-B4E9787455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2F3EA7AD-A0EE-42CD-A1CF-1904709D42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2987EBDF-3A6C-4061-A97C-7D77244BFE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42CF17F3-1A18-49E0-AD3F-AA0D9AA273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53E87AE9-97FF-474B-AEB6-875ADAF57A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68B06965-D16E-49A5-868B-FACB96C2C6B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56224CCB-0BCC-4B59-8FFB-6030993B415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873EA758-D27A-44C2-9DCA-6A09B8E1D79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F746A2-2A80-4E50-B98A-E2A3A396ABB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2A22D6DD-39BE-40D7-80A7-4F14569A73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50CE5914-335F-4DBB-BBC1-ED0D3516AC2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60D2832F-E528-4D1F-B6DE-7D642129A49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9004083-E637-4282-9659-9733552169C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3C5CFC4E-257D-46FC-A00C-B07EFF0C049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DF3F9F01-03EC-4241-A596-2B6F6D6B7C8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75EA5077-F418-4CBB-B198-1325AD5B769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229A4164-E91B-4DB2-86CF-AB45BE16C8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A8C14EF1-502A-4CFF-93C8-348BE1779B6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D9EE0123-7029-45F0-8176-67E813A0F6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9D16AB66-B898-4F3F-A432-8F05B1C302BD}"/>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56E099B2-A054-4992-95E4-EF0CA217685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B1213AAB-D9B6-4015-81BC-5A8F4FD9AEA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457B6E4F-3611-4E6A-8568-3745E184B844}"/>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81" name="直線コネクタ 280">
          <a:extLst>
            <a:ext uri="{FF2B5EF4-FFF2-40B4-BE49-F238E27FC236}">
              <a16:creationId xmlns:a16="http://schemas.microsoft.com/office/drawing/2014/main" id="{E1CF4C5A-5EF0-47DC-926A-010558464432}"/>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C461D290-6053-448F-ABC8-0D51582784F4}"/>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83" name="フローチャート: 判断 282">
          <a:extLst>
            <a:ext uri="{FF2B5EF4-FFF2-40B4-BE49-F238E27FC236}">
              <a16:creationId xmlns:a16="http://schemas.microsoft.com/office/drawing/2014/main" id="{ADCA555B-E546-4F9C-BA67-F9AE98D9B5ED}"/>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84" name="フローチャート: 判断 283">
          <a:extLst>
            <a:ext uri="{FF2B5EF4-FFF2-40B4-BE49-F238E27FC236}">
              <a16:creationId xmlns:a16="http://schemas.microsoft.com/office/drawing/2014/main" id="{A4DEAEFF-8E12-4A04-A25F-E7897949D22B}"/>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85" name="フローチャート: 判断 284">
          <a:extLst>
            <a:ext uri="{FF2B5EF4-FFF2-40B4-BE49-F238E27FC236}">
              <a16:creationId xmlns:a16="http://schemas.microsoft.com/office/drawing/2014/main" id="{2EA4ED0C-CC9D-4353-BDF3-6147E2B9ABB2}"/>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6" name="フローチャート: 判断 285">
          <a:extLst>
            <a:ext uri="{FF2B5EF4-FFF2-40B4-BE49-F238E27FC236}">
              <a16:creationId xmlns:a16="http://schemas.microsoft.com/office/drawing/2014/main" id="{D0C670B8-82A6-43A6-8C5F-F321FB0D4BB5}"/>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87" name="フローチャート: 判断 286">
          <a:extLst>
            <a:ext uri="{FF2B5EF4-FFF2-40B4-BE49-F238E27FC236}">
              <a16:creationId xmlns:a16="http://schemas.microsoft.com/office/drawing/2014/main" id="{403E6FCB-7403-4850-9AA1-60B658DA4DD7}"/>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C17197B-FBC1-4EE3-9F75-381E8486B1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5DCC3C2-0BE8-45A4-9DB8-CD8E7A66D2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55DDC5B-2DB7-4FBD-B93F-6D1A8AD96D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7DD3F76-124A-49EC-B6D5-D6986FFF77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DCF647F-8488-499D-B409-18B8AAB4E3B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114936</xdr:rowOff>
    </xdr:from>
    <xdr:to>
      <xdr:col>20</xdr:col>
      <xdr:colOff>38100</xdr:colOff>
      <xdr:row>86</xdr:row>
      <xdr:rowOff>45086</xdr:rowOff>
    </xdr:to>
    <xdr:sp macro="" textlink="">
      <xdr:nvSpPr>
        <xdr:cNvPr id="293" name="楕円 292">
          <a:extLst>
            <a:ext uri="{FF2B5EF4-FFF2-40B4-BE49-F238E27FC236}">
              <a16:creationId xmlns:a16="http://schemas.microsoft.com/office/drawing/2014/main" id="{C780409D-D3FF-44DA-ABA1-1E9831876D08}"/>
            </a:ext>
          </a:extLst>
        </xdr:cNvPr>
        <xdr:cNvSpPr/>
      </xdr:nvSpPr>
      <xdr:spPr>
        <a:xfrm>
          <a:off x="3746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93980</xdr:rowOff>
    </xdr:from>
    <xdr:to>
      <xdr:col>15</xdr:col>
      <xdr:colOff>101600</xdr:colOff>
      <xdr:row>86</xdr:row>
      <xdr:rowOff>24130</xdr:rowOff>
    </xdr:to>
    <xdr:sp macro="" textlink="">
      <xdr:nvSpPr>
        <xdr:cNvPr id="294" name="楕円 293">
          <a:extLst>
            <a:ext uri="{FF2B5EF4-FFF2-40B4-BE49-F238E27FC236}">
              <a16:creationId xmlns:a16="http://schemas.microsoft.com/office/drawing/2014/main" id="{CE9789CB-566A-48BA-B6EB-320EAA0A0D74}"/>
            </a:ext>
          </a:extLst>
        </xdr:cNvPr>
        <xdr:cNvSpPr/>
      </xdr:nvSpPr>
      <xdr:spPr>
        <a:xfrm>
          <a:off x="2857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144780</xdr:rowOff>
    </xdr:from>
    <xdr:to>
      <xdr:col>19</xdr:col>
      <xdr:colOff>177800</xdr:colOff>
      <xdr:row>85</xdr:row>
      <xdr:rowOff>165736</xdr:rowOff>
    </xdr:to>
    <xdr:cxnSp macro="">
      <xdr:nvCxnSpPr>
        <xdr:cNvPr id="295" name="直線コネクタ 294">
          <a:extLst>
            <a:ext uri="{FF2B5EF4-FFF2-40B4-BE49-F238E27FC236}">
              <a16:creationId xmlns:a16="http://schemas.microsoft.com/office/drawing/2014/main" id="{34F1E6B9-36CA-4630-9CD7-DADCF0EC3BEE}"/>
            </a:ext>
          </a:extLst>
        </xdr:cNvPr>
        <xdr:cNvCxnSpPr/>
      </xdr:nvCxnSpPr>
      <xdr:spPr>
        <a:xfrm>
          <a:off x="2908300" y="14718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296" name="楕円 295">
          <a:extLst>
            <a:ext uri="{FF2B5EF4-FFF2-40B4-BE49-F238E27FC236}">
              <a16:creationId xmlns:a16="http://schemas.microsoft.com/office/drawing/2014/main" id="{A6AFA9D4-5679-490E-BD10-5AE96783B655}"/>
            </a:ext>
          </a:extLst>
        </xdr:cNvPr>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125730</xdr:rowOff>
    </xdr:from>
    <xdr:to>
      <xdr:col>15</xdr:col>
      <xdr:colOff>50800</xdr:colOff>
      <xdr:row>85</xdr:row>
      <xdr:rowOff>144780</xdr:rowOff>
    </xdr:to>
    <xdr:cxnSp macro="">
      <xdr:nvCxnSpPr>
        <xdr:cNvPr id="297" name="直線コネクタ 296">
          <a:extLst>
            <a:ext uri="{FF2B5EF4-FFF2-40B4-BE49-F238E27FC236}">
              <a16:creationId xmlns:a16="http://schemas.microsoft.com/office/drawing/2014/main" id="{F735F5C6-B11C-4D74-B504-49F1B160BDF6}"/>
            </a:ext>
          </a:extLst>
        </xdr:cNvPr>
        <xdr:cNvCxnSpPr/>
      </xdr:nvCxnSpPr>
      <xdr:spPr>
        <a:xfrm>
          <a:off x="2019300" y="14698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55880</xdr:rowOff>
    </xdr:from>
    <xdr:to>
      <xdr:col>6</xdr:col>
      <xdr:colOff>38100</xdr:colOff>
      <xdr:row>85</xdr:row>
      <xdr:rowOff>157480</xdr:rowOff>
    </xdr:to>
    <xdr:sp macro="" textlink="">
      <xdr:nvSpPr>
        <xdr:cNvPr id="298" name="楕円 297">
          <a:extLst>
            <a:ext uri="{FF2B5EF4-FFF2-40B4-BE49-F238E27FC236}">
              <a16:creationId xmlns:a16="http://schemas.microsoft.com/office/drawing/2014/main" id="{C7181D1A-5185-4902-9E30-E08D095D6070}"/>
            </a:ext>
          </a:extLst>
        </xdr:cNvPr>
        <xdr:cNvSpPr/>
      </xdr:nvSpPr>
      <xdr:spPr>
        <a:xfrm>
          <a:off x="107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106680</xdr:rowOff>
    </xdr:from>
    <xdr:to>
      <xdr:col>10</xdr:col>
      <xdr:colOff>114300</xdr:colOff>
      <xdr:row>85</xdr:row>
      <xdr:rowOff>125730</xdr:rowOff>
    </xdr:to>
    <xdr:cxnSp macro="">
      <xdr:nvCxnSpPr>
        <xdr:cNvPr id="299" name="直線コネクタ 298">
          <a:extLst>
            <a:ext uri="{FF2B5EF4-FFF2-40B4-BE49-F238E27FC236}">
              <a16:creationId xmlns:a16="http://schemas.microsoft.com/office/drawing/2014/main" id="{D22982D2-9617-4F0F-AC4C-81D6178E88B0}"/>
            </a:ext>
          </a:extLst>
        </xdr:cNvPr>
        <xdr:cNvCxnSpPr/>
      </xdr:nvCxnSpPr>
      <xdr:spPr>
        <a:xfrm>
          <a:off x="1130300" y="14679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00" name="n_1aveValue【福祉施設】&#10;有形固定資産減価償却率">
          <a:extLst>
            <a:ext uri="{FF2B5EF4-FFF2-40B4-BE49-F238E27FC236}">
              <a16:creationId xmlns:a16="http://schemas.microsoft.com/office/drawing/2014/main" id="{07B37924-8A43-4B14-9D78-D5415C16072B}"/>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01" name="n_2aveValue【福祉施設】&#10;有形固定資産減価償却率">
          <a:extLst>
            <a:ext uri="{FF2B5EF4-FFF2-40B4-BE49-F238E27FC236}">
              <a16:creationId xmlns:a16="http://schemas.microsoft.com/office/drawing/2014/main" id="{128C67D2-990A-4148-8EAA-7B8493C235E4}"/>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02" name="n_3aveValue【福祉施設】&#10;有形固定資産減価償却率">
          <a:extLst>
            <a:ext uri="{FF2B5EF4-FFF2-40B4-BE49-F238E27FC236}">
              <a16:creationId xmlns:a16="http://schemas.microsoft.com/office/drawing/2014/main" id="{51CED5D1-05E5-4A40-AAFA-72ECB2D18AF5}"/>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03" name="n_4aveValue【福祉施設】&#10;有形固定資産減価償却率">
          <a:extLst>
            <a:ext uri="{FF2B5EF4-FFF2-40B4-BE49-F238E27FC236}">
              <a16:creationId xmlns:a16="http://schemas.microsoft.com/office/drawing/2014/main" id="{292356E5-0258-4B92-BD34-12B78E19FE7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36213</xdr:rowOff>
    </xdr:from>
    <xdr:ext cx="405111" cy="259045"/>
    <xdr:sp macro="" textlink="">
      <xdr:nvSpPr>
        <xdr:cNvPr id="304" name="n_1mainValue【福祉施設】&#10;有形固定資産減価償却率">
          <a:extLst>
            <a:ext uri="{FF2B5EF4-FFF2-40B4-BE49-F238E27FC236}">
              <a16:creationId xmlns:a16="http://schemas.microsoft.com/office/drawing/2014/main" id="{EB0D77C9-3C29-46A5-B1F4-5B9E8A59E4F6}"/>
            </a:ext>
          </a:extLst>
        </xdr:cNvPr>
        <xdr:cNvSpPr txBox="1"/>
      </xdr:nvSpPr>
      <xdr:spPr>
        <a:xfrm>
          <a:off x="35820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305" name="n_2mainValue【福祉施設】&#10;有形固定資産減価償却率">
          <a:extLst>
            <a:ext uri="{FF2B5EF4-FFF2-40B4-BE49-F238E27FC236}">
              <a16:creationId xmlns:a16="http://schemas.microsoft.com/office/drawing/2014/main" id="{DEAD2F15-EF4A-4D1C-9F93-AB2ECE6C67E5}"/>
            </a:ext>
          </a:extLst>
        </xdr:cNvPr>
        <xdr:cNvSpPr txBox="1"/>
      </xdr:nvSpPr>
      <xdr:spPr>
        <a:xfrm>
          <a:off x="2705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06" name="n_3mainValue【福祉施設】&#10;有形固定資産減価償却率">
          <a:extLst>
            <a:ext uri="{FF2B5EF4-FFF2-40B4-BE49-F238E27FC236}">
              <a16:creationId xmlns:a16="http://schemas.microsoft.com/office/drawing/2014/main" id="{61D97A73-B0E4-46AE-8C18-C1EE5AEF56A1}"/>
            </a:ext>
          </a:extLst>
        </xdr:cNvPr>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148607</xdr:rowOff>
    </xdr:from>
    <xdr:ext cx="405111" cy="259045"/>
    <xdr:sp macro="" textlink="">
      <xdr:nvSpPr>
        <xdr:cNvPr id="307" name="n_4mainValue【福祉施設】&#10;有形固定資産減価償却率">
          <a:extLst>
            <a:ext uri="{FF2B5EF4-FFF2-40B4-BE49-F238E27FC236}">
              <a16:creationId xmlns:a16="http://schemas.microsoft.com/office/drawing/2014/main" id="{0CAC58F0-F563-4B7A-8574-7AA22B2C7E00}"/>
            </a:ext>
          </a:extLst>
        </xdr:cNvPr>
        <xdr:cNvSpPr txBox="1"/>
      </xdr:nvSpPr>
      <xdr:spPr>
        <a:xfrm>
          <a:off x="927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1DCEF12E-A654-4A5C-A8C5-6508493E56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FB038157-3A98-44D6-9D88-00E1ED3DC4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44B0D706-9F5E-457F-ADAD-608F4FF337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C10F7AB-3DC7-4832-B783-3DEFDD5FAA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2ECD392E-BF6D-4B33-AE20-5DA45E2CC6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D85D4C91-FCFC-4289-98CC-95D051B5D4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3A6D4521-D27F-4CDF-A95E-0D1133944D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28CCDEE-93CF-49C3-A0B8-A40CBB4299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32ECD3F-DC79-49F0-AF68-DACF15F835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7F6DE00-7C78-4481-912F-4B898AD32A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D60963B8-2B58-42ED-BA48-0399D879E79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87858358-E528-43E3-BF88-213A4CFA872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E7EF39DE-C475-4B12-A408-1FAD1285F3E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A51672A7-B218-43BC-9F5D-14A7F74C9CB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109C65DC-FFC7-4E5F-8029-B6570E0FD53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B249E500-CB0B-453A-924D-51AEB02D07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F072A912-750B-4AEE-8787-13BA9D43193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4DCD4CB3-8C35-4867-8A47-2AD1091416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2B53E3F7-F285-42DC-8A9A-90C4DCA305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404AD871-D473-4776-BF83-09E2E36549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7E974A32-E81F-4B95-AE9C-E2FB7FAA1C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29" name="直線コネクタ 328">
          <a:extLst>
            <a:ext uri="{FF2B5EF4-FFF2-40B4-BE49-F238E27FC236}">
              <a16:creationId xmlns:a16="http://schemas.microsoft.com/office/drawing/2014/main" id="{9CE5B9AE-4832-4A33-BB1C-5450E4E0948D}"/>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0" name="【福祉施設】&#10;一人当たり面積最小値テキスト">
          <a:extLst>
            <a:ext uri="{FF2B5EF4-FFF2-40B4-BE49-F238E27FC236}">
              <a16:creationId xmlns:a16="http://schemas.microsoft.com/office/drawing/2014/main" id="{E64FE533-D3E3-4A53-8E07-A223A026D682}"/>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1" name="直線コネクタ 330">
          <a:extLst>
            <a:ext uri="{FF2B5EF4-FFF2-40B4-BE49-F238E27FC236}">
              <a16:creationId xmlns:a16="http://schemas.microsoft.com/office/drawing/2014/main" id="{D05FE39D-07F5-4E20-AAF8-743A3CD1AE5A}"/>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32" name="【福祉施設】&#10;一人当たり面積最大値テキスト">
          <a:extLst>
            <a:ext uri="{FF2B5EF4-FFF2-40B4-BE49-F238E27FC236}">
              <a16:creationId xmlns:a16="http://schemas.microsoft.com/office/drawing/2014/main" id="{F47A4282-85D2-4DF7-B999-D43857EBB238}"/>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33" name="直線コネクタ 332">
          <a:extLst>
            <a:ext uri="{FF2B5EF4-FFF2-40B4-BE49-F238E27FC236}">
              <a16:creationId xmlns:a16="http://schemas.microsoft.com/office/drawing/2014/main" id="{6C3F5D50-7A74-4228-83F8-809E2F5155D5}"/>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34" name="【福祉施設】&#10;一人当たり面積平均値テキスト">
          <a:extLst>
            <a:ext uri="{FF2B5EF4-FFF2-40B4-BE49-F238E27FC236}">
              <a16:creationId xmlns:a16="http://schemas.microsoft.com/office/drawing/2014/main" id="{671C46BD-9665-4775-B458-B46DED77D4D7}"/>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5" name="フローチャート: 判断 334">
          <a:extLst>
            <a:ext uri="{FF2B5EF4-FFF2-40B4-BE49-F238E27FC236}">
              <a16:creationId xmlns:a16="http://schemas.microsoft.com/office/drawing/2014/main" id="{7BBCF90A-8CD3-436F-8CCF-37FC00BB395A}"/>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36" name="フローチャート: 判断 335">
          <a:extLst>
            <a:ext uri="{FF2B5EF4-FFF2-40B4-BE49-F238E27FC236}">
              <a16:creationId xmlns:a16="http://schemas.microsoft.com/office/drawing/2014/main" id="{0CB85C33-8BB0-4810-A88E-AC933948534F}"/>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7" name="フローチャート: 判断 336">
          <a:extLst>
            <a:ext uri="{FF2B5EF4-FFF2-40B4-BE49-F238E27FC236}">
              <a16:creationId xmlns:a16="http://schemas.microsoft.com/office/drawing/2014/main" id="{95CBFBEC-5C1D-40A7-BBDC-D125B95327FB}"/>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38" name="フローチャート: 判断 337">
          <a:extLst>
            <a:ext uri="{FF2B5EF4-FFF2-40B4-BE49-F238E27FC236}">
              <a16:creationId xmlns:a16="http://schemas.microsoft.com/office/drawing/2014/main" id="{406D9867-304E-444A-8B3A-77478ADD91D4}"/>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39" name="フローチャート: 判断 338">
          <a:extLst>
            <a:ext uri="{FF2B5EF4-FFF2-40B4-BE49-F238E27FC236}">
              <a16:creationId xmlns:a16="http://schemas.microsoft.com/office/drawing/2014/main" id="{1A50C1FF-711A-4730-821D-0FEA908A6EC2}"/>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6228F0D-9A2E-45F3-8316-7CE428CCAC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1B4CDB0-4303-4227-8715-881B38F21BC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C8E0321-7BDC-4F30-92FB-147AA2B465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095A1CC-7C05-489A-86AC-98CDE676A2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32AB2CD-9F1E-4C38-BE67-A182611CB8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45" name="楕円 344">
          <a:extLst>
            <a:ext uri="{FF2B5EF4-FFF2-40B4-BE49-F238E27FC236}">
              <a16:creationId xmlns:a16="http://schemas.microsoft.com/office/drawing/2014/main" id="{3A0E0822-353F-45E3-9E1A-41184A3F3817}"/>
            </a:ext>
          </a:extLst>
        </xdr:cNvPr>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74168</xdr:rowOff>
    </xdr:from>
    <xdr:to>
      <xdr:col>46</xdr:col>
      <xdr:colOff>38100</xdr:colOff>
      <xdr:row>85</xdr:row>
      <xdr:rowOff>4318</xdr:rowOff>
    </xdr:to>
    <xdr:sp macro="" textlink="">
      <xdr:nvSpPr>
        <xdr:cNvPr id="346" name="楕円 345">
          <a:extLst>
            <a:ext uri="{FF2B5EF4-FFF2-40B4-BE49-F238E27FC236}">
              <a16:creationId xmlns:a16="http://schemas.microsoft.com/office/drawing/2014/main" id="{51D2ED5C-42C2-4FC7-BA47-8708FD56107D}"/>
            </a:ext>
          </a:extLst>
        </xdr:cNvPr>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124968</xdr:rowOff>
    </xdr:to>
    <xdr:cxnSp macro="">
      <xdr:nvCxnSpPr>
        <xdr:cNvPr id="347" name="直線コネクタ 346">
          <a:extLst>
            <a:ext uri="{FF2B5EF4-FFF2-40B4-BE49-F238E27FC236}">
              <a16:creationId xmlns:a16="http://schemas.microsoft.com/office/drawing/2014/main" id="{120AD681-190B-4051-A2D9-54D5410A2F17}"/>
            </a:ext>
          </a:extLst>
        </xdr:cNvPr>
        <xdr:cNvCxnSpPr/>
      </xdr:nvCxnSpPr>
      <xdr:spPr>
        <a:xfrm>
          <a:off x="8750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48" name="楕円 347">
          <a:extLst>
            <a:ext uri="{FF2B5EF4-FFF2-40B4-BE49-F238E27FC236}">
              <a16:creationId xmlns:a16="http://schemas.microsoft.com/office/drawing/2014/main" id="{A4D6C75B-BA16-42B1-9A1F-FA27DF3317A9}"/>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84</xdr:row>
      <xdr:rowOff>129539</xdr:rowOff>
    </xdr:to>
    <xdr:cxnSp macro="">
      <xdr:nvCxnSpPr>
        <xdr:cNvPr id="349" name="直線コネクタ 348">
          <a:extLst>
            <a:ext uri="{FF2B5EF4-FFF2-40B4-BE49-F238E27FC236}">
              <a16:creationId xmlns:a16="http://schemas.microsoft.com/office/drawing/2014/main" id="{F6A777E2-F1E3-4C18-9AE4-444A277392A0}"/>
            </a:ext>
          </a:extLst>
        </xdr:cNvPr>
        <xdr:cNvCxnSpPr/>
      </xdr:nvCxnSpPr>
      <xdr:spPr>
        <a:xfrm flipV="1">
          <a:off x="7861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78739</xdr:rowOff>
    </xdr:from>
    <xdr:to>
      <xdr:col>36</xdr:col>
      <xdr:colOff>165100</xdr:colOff>
      <xdr:row>85</xdr:row>
      <xdr:rowOff>8889</xdr:rowOff>
    </xdr:to>
    <xdr:sp macro="" textlink="">
      <xdr:nvSpPr>
        <xdr:cNvPr id="350" name="楕円 349">
          <a:extLst>
            <a:ext uri="{FF2B5EF4-FFF2-40B4-BE49-F238E27FC236}">
              <a16:creationId xmlns:a16="http://schemas.microsoft.com/office/drawing/2014/main" id="{752A84C7-5D25-4385-B22A-B29B832D077C}"/>
            </a:ext>
          </a:extLst>
        </xdr:cNvPr>
        <xdr:cNvSpPr/>
      </xdr:nvSpPr>
      <xdr:spPr>
        <a:xfrm>
          <a:off x="692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129539</xdr:rowOff>
    </xdr:to>
    <xdr:cxnSp macro="">
      <xdr:nvCxnSpPr>
        <xdr:cNvPr id="351" name="直線コネクタ 350">
          <a:extLst>
            <a:ext uri="{FF2B5EF4-FFF2-40B4-BE49-F238E27FC236}">
              <a16:creationId xmlns:a16="http://schemas.microsoft.com/office/drawing/2014/main" id="{C43F1ECD-6BCA-4616-AADD-00260C362A88}"/>
            </a:ext>
          </a:extLst>
        </xdr:cNvPr>
        <xdr:cNvCxnSpPr/>
      </xdr:nvCxnSpPr>
      <xdr:spPr>
        <a:xfrm>
          <a:off x="6972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52" name="n_1aveValue【福祉施設】&#10;一人当たり面積">
          <a:extLst>
            <a:ext uri="{FF2B5EF4-FFF2-40B4-BE49-F238E27FC236}">
              <a16:creationId xmlns:a16="http://schemas.microsoft.com/office/drawing/2014/main" id="{1BED6C31-3EA7-4FC1-96E8-C9C5A9CC3216}"/>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53" name="n_2aveValue【福祉施設】&#10;一人当たり面積">
          <a:extLst>
            <a:ext uri="{FF2B5EF4-FFF2-40B4-BE49-F238E27FC236}">
              <a16:creationId xmlns:a16="http://schemas.microsoft.com/office/drawing/2014/main" id="{F5537045-790D-4547-B65A-DEF2641549EB}"/>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54" name="n_3aveValue【福祉施設】&#10;一人当たり面積">
          <a:extLst>
            <a:ext uri="{FF2B5EF4-FFF2-40B4-BE49-F238E27FC236}">
              <a16:creationId xmlns:a16="http://schemas.microsoft.com/office/drawing/2014/main" id="{DCA017B9-F2D0-4685-9704-3CF17DB14B9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55" name="n_4aveValue【福祉施設】&#10;一人当たり面積">
          <a:extLst>
            <a:ext uri="{FF2B5EF4-FFF2-40B4-BE49-F238E27FC236}">
              <a16:creationId xmlns:a16="http://schemas.microsoft.com/office/drawing/2014/main" id="{A91AC682-1425-4243-914F-3301A02D9007}"/>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56" name="n_1mainValue【福祉施設】&#10;一人当たり面積">
          <a:extLst>
            <a:ext uri="{FF2B5EF4-FFF2-40B4-BE49-F238E27FC236}">
              <a16:creationId xmlns:a16="http://schemas.microsoft.com/office/drawing/2014/main" id="{D55E2F7C-E450-4C50-A358-81F3E952D16D}"/>
            </a:ext>
          </a:extLst>
        </xdr:cNvPr>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357" name="n_2mainValue【福祉施設】&#10;一人当たり面積">
          <a:extLst>
            <a:ext uri="{FF2B5EF4-FFF2-40B4-BE49-F238E27FC236}">
              <a16:creationId xmlns:a16="http://schemas.microsoft.com/office/drawing/2014/main" id="{6FE0C2FE-8128-4884-9805-B8B606D37EF3}"/>
            </a:ext>
          </a:extLst>
        </xdr:cNvPr>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58" name="n_3mainValue【福祉施設】&#10;一人当たり面積">
          <a:extLst>
            <a:ext uri="{FF2B5EF4-FFF2-40B4-BE49-F238E27FC236}">
              <a16:creationId xmlns:a16="http://schemas.microsoft.com/office/drawing/2014/main" id="{0CBE34D3-F9FF-4E4F-AF67-11863A7669CB}"/>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59" name="n_4mainValue【福祉施設】&#10;一人当たり面積">
          <a:extLst>
            <a:ext uri="{FF2B5EF4-FFF2-40B4-BE49-F238E27FC236}">
              <a16:creationId xmlns:a16="http://schemas.microsoft.com/office/drawing/2014/main" id="{9C7CC908-4801-4720-96B4-53A0137FFE7B}"/>
            </a:ext>
          </a:extLst>
        </xdr:cNvPr>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B27DF197-CDA6-4FE2-AA43-26AE7D80EC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A1610097-6DFF-4CD2-8101-D066FBCCF7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E9109E37-6907-45F2-BEF7-C97DAC63BD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3EE7C11E-B868-4CD0-8CF0-658C4C4944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D541E731-E989-482D-A997-B6ADAE34EC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B9179C32-31CA-43C7-B3D7-6A24CEA3F6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B50FA9D1-74D7-453A-B656-AFC4DDB4ED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6A24644E-23DD-4A11-BC10-AB36D8A7734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184136FC-96B1-4BC0-8D1A-C9494C9249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DB06013E-60BA-4200-A7B6-FDA1E1E792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9C0B4630-1109-44E5-AB82-3CD3BE76382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4D9DDE8E-BEE1-45E4-B8CE-A0A46118877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8E59E329-F17D-46B5-9B0F-FE54242CAEF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BDE340D6-8309-4639-A378-317B2F5E1C7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A40EA22E-F5CC-4BA0-B09F-FEF032EBC94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A1F2A6F1-82BA-4ABE-A004-FD0B92C65C6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3244F5E1-7175-4298-84CF-BD67003234C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C92E1D4F-33F3-482E-A9F3-CA19F8CC34B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F946899E-AB56-493D-BF44-D74CD348C21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63E0D3B1-FFE2-4A7D-91A2-2FC40ACDB49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D4A3E5BF-D6F8-44DA-BC81-D88BB30F16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BF4F1E69-0379-403C-ABA4-EE000DC9ECF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CC560F92-4361-4AA2-827E-C0F14E916D2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F803E2AF-5FB5-4E5F-A022-093D56A4EA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729C5560-0589-499A-ADA2-F0B7C948894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id="{18779926-F420-4E62-92EA-2BD06DB31BE0}"/>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id="{0ED4D67C-DCC7-4F93-9179-E713FED1DAA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id="{B09EF858-DA61-44EA-81C9-337D80B3DCD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88" name="【市民会館】&#10;有形固定資産減価償却率最大値テキスト">
          <a:extLst>
            <a:ext uri="{FF2B5EF4-FFF2-40B4-BE49-F238E27FC236}">
              <a16:creationId xmlns:a16="http://schemas.microsoft.com/office/drawing/2014/main" id="{2629F20A-2CB0-40DF-B16F-348A391D6D8A}"/>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89" name="直線コネクタ 388">
          <a:extLst>
            <a:ext uri="{FF2B5EF4-FFF2-40B4-BE49-F238E27FC236}">
              <a16:creationId xmlns:a16="http://schemas.microsoft.com/office/drawing/2014/main" id="{AC79ECFE-6FF2-4BD7-BC7B-4871218BF0AD}"/>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F0880723-B8E3-42C9-99CF-5349E6FDD0AB}"/>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91" name="フローチャート: 判断 390">
          <a:extLst>
            <a:ext uri="{FF2B5EF4-FFF2-40B4-BE49-F238E27FC236}">
              <a16:creationId xmlns:a16="http://schemas.microsoft.com/office/drawing/2014/main" id="{488AC544-05CC-4E5A-9E17-BCDBE31E33E3}"/>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92" name="フローチャート: 判断 391">
          <a:extLst>
            <a:ext uri="{FF2B5EF4-FFF2-40B4-BE49-F238E27FC236}">
              <a16:creationId xmlns:a16="http://schemas.microsoft.com/office/drawing/2014/main" id="{29AD1D12-6AE6-46CE-AA2E-2987226833EB}"/>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93" name="フローチャート: 判断 392">
          <a:extLst>
            <a:ext uri="{FF2B5EF4-FFF2-40B4-BE49-F238E27FC236}">
              <a16:creationId xmlns:a16="http://schemas.microsoft.com/office/drawing/2014/main" id="{BEED49EA-C9DA-4DBF-9C04-A0934A80D4A2}"/>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94" name="フローチャート: 判断 393">
          <a:extLst>
            <a:ext uri="{FF2B5EF4-FFF2-40B4-BE49-F238E27FC236}">
              <a16:creationId xmlns:a16="http://schemas.microsoft.com/office/drawing/2014/main" id="{FD954F95-B5F5-40E2-99D9-AEF15E71F39D}"/>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95" name="フローチャート: 判断 394">
          <a:extLst>
            <a:ext uri="{FF2B5EF4-FFF2-40B4-BE49-F238E27FC236}">
              <a16:creationId xmlns:a16="http://schemas.microsoft.com/office/drawing/2014/main" id="{FB245070-8A4D-4AD6-89D7-3CC12E106113}"/>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3510FCF-2803-4E66-9844-64D1429101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9CA81E7C-C104-4DD1-B96C-81A5808F665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EDD75D8-E905-479B-ADE6-3CC0E3BD37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2AEFDBD-7459-4AE3-A5A9-6A593EF790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D678DDB-259A-4C54-90B8-B75439F7E3F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401" name="楕円 400">
          <a:extLst>
            <a:ext uri="{FF2B5EF4-FFF2-40B4-BE49-F238E27FC236}">
              <a16:creationId xmlns:a16="http://schemas.microsoft.com/office/drawing/2014/main" id="{3E508E5D-8722-457A-B462-4185C8DFB1AE}"/>
            </a:ext>
          </a:extLst>
        </xdr:cNvPr>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108676</xdr:rowOff>
    </xdr:from>
    <xdr:to>
      <xdr:col>15</xdr:col>
      <xdr:colOff>101600</xdr:colOff>
      <xdr:row>104</xdr:row>
      <xdr:rowOff>38826</xdr:rowOff>
    </xdr:to>
    <xdr:sp macro="" textlink="">
      <xdr:nvSpPr>
        <xdr:cNvPr id="402" name="楕円 401">
          <a:extLst>
            <a:ext uri="{FF2B5EF4-FFF2-40B4-BE49-F238E27FC236}">
              <a16:creationId xmlns:a16="http://schemas.microsoft.com/office/drawing/2014/main" id="{DAA2DECB-4DAA-47AB-8CDA-A902D5A353D9}"/>
            </a:ext>
          </a:extLst>
        </xdr:cNvPr>
        <xdr:cNvSpPr/>
      </xdr:nvSpPr>
      <xdr:spPr>
        <a:xfrm>
          <a:off x="2857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159476</xdr:rowOff>
    </xdr:from>
    <xdr:to>
      <xdr:col>19</xdr:col>
      <xdr:colOff>177800</xdr:colOff>
      <xdr:row>104</xdr:row>
      <xdr:rowOff>32113</xdr:rowOff>
    </xdr:to>
    <xdr:cxnSp macro="">
      <xdr:nvCxnSpPr>
        <xdr:cNvPr id="403" name="直線コネクタ 402">
          <a:extLst>
            <a:ext uri="{FF2B5EF4-FFF2-40B4-BE49-F238E27FC236}">
              <a16:creationId xmlns:a16="http://schemas.microsoft.com/office/drawing/2014/main" id="{45AB2029-2154-4BFD-944E-037AFEACE60D}"/>
            </a:ext>
          </a:extLst>
        </xdr:cNvPr>
        <xdr:cNvCxnSpPr/>
      </xdr:nvCxnSpPr>
      <xdr:spPr>
        <a:xfrm>
          <a:off x="2908300" y="178188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04" name="楕円 403">
          <a:extLst>
            <a:ext uri="{FF2B5EF4-FFF2-40B4-BE49-F238E27FC236}">
              <a16:creationId xmlns:a16="http://schemas.microsoft.com/office/drawing/2014/main" id="{7439C3D0-4CA0-443D-8EDC-7D22BC176162}"/>
            </a:ext>
          </a:extLst>
        </xdr:cNvPr>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159476</xdr:rowOff>
    </xdr:to>
    <xdr:cxnSp macro="">
      <xdr:nvCxnSpPr>
        <xdr:cNvPr id="405" name="直線コネクタ 404">
          <a:extLst>
            <a:ext uri="{FF2B5EF4-FFF2-40B4-BE49-F238E27FC236}">
              <a16:creationId xmlns:a16="http://schemas.microsoft.com/office/drawing/2014/main" id="{72B3E841-79F3-4869-AF77-88990B8C72AC}"/>
            </a:ext>
          </a:extLst>
        </xdr:cNvPr>
        <xdr:cNvCxnSpPr/>
      </xdr:nvCxnSpPr>
      <xdr:spPr>
        <a:xfrm>
          <a:off x="2019300" y="177763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22134</xdr:rowOff>
    </xdr:from>
    <xdr:to>
      <xdr:col>6</xdr:col>
      <xdr:colOff>38100</xdr:colOff>
      <xdr:row>103</xdr:row>
      <xdr:rowOff>123734</xdr:rowOff>
    </xdr:to>
    <xdr:sp macro="" textlink="">
      <xdr:nvSpPr>
        <xdr:cNvPr id="406" name="楕円 405">
          <a:extLst>
            <a:ext uri="{FF2B5EF4-FFF2-40B4-BE49-F238E27FC236}">
              <a16:creationId xmlns:a16="http://schemas.microsoft.com/office/drawing/2014/main" id="{F61C77FF-6C22-4607-8E36-BB9DE73BBBF1}"/>
            </a:ext>
          </a:extLst>
        </xdr:cNvPr>
        <xdr:cNvSpPr/>
      </xdr:nvSpPr>
      <xdr:spPr>
        <a:xfrm>
          <a:off x="1079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72934</xdr:rowOff>
    </xdr:from>
    <xdr:to>
      <xdr:col>10</xdr:col>
      <xdr:colOff>114300</xdr:colOff>
      <xdr:row>103</xdr:row>
      <xdr:rowOff>117021</xdr:rowOff>
    </xdr:to>
    <xdr:cxnSp macro="">
      <xdr:nvCxnSpPr>
        <xdr:cNvPr id="407" name="直線コネクタ 406">
          <a:extLst>
            <a:ext uri="{FF2B5EF4-FFF2-40B4-BE49-F238E27FC236}">
              <a16:creationId xmlns:a16="http://schemas.microsoft.com/office/drawing/2014/main" id="{F4131A74-9118-4530-9D20-B6EA08CF6854}"/>
            </a:ext>
          </a:extLst>
        </xdr:cNvPr>
        <xdr:cNvCxnSpPr/>
      </xdr:nvCxnSpPr>
      <xdr:spPr>
        <a:xfrm>
          <a:off x="1130300" y="177322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08" name="n_1aveValue【市民会館】&#10;有形固定資産減価償却率">
          <a:extLst>
            <a:ext uri="{FF2B5EF4-FFF2-40B4-BE49-F238E27FC236}">
              <a16:creationId xmlns:a16="http://schemas.microsoft.com/office/drawing/2014/main" id="{BD9A4945-9D9C-4390-9F80-BB1FB45E3D34}"/>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09" name="n_2aveValue【市民会館】&#10;有形固定資産減価償却率">
          <a:extLst>
            <a:ext uri="{FF2B5EF4-FFF2-40B4-BE49-F238E27FC236}">
              <a16:creationId xmlns:a16="http://schemas.microsoft.com/office/drawing/2014/main" id="{E894BD33-640D-4E4B-9020-F6DFEB562A6C}"/>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10" name="n_3aveValue【市民会館】&#10;有形固定資産減価償却率">
          <a:extLst>
            <a:ext uri="{FF2B5EF4-FFF2-40B4-BE49-F238E27FC236}">
              <a16:creationId xmlns:a16="http://schemas.microsoft.com/office/drawing/2014/main" id="{574A825F-5043-42AE-B461-508A29455B92}"/>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11" name="n_4aveValue【市民会館】&#10;有形固定資産減価償却率">
          <a:extLst>
            <a:ext uri="{FF2B5EF4-FFF2-40B4-BE49-F238E27FC236}">
              <a16:creationId xmlns:a16="http://schemas.microsoft.com/office/drawing/2014/main" id="{4E104E3D-5FB0-4D93-B325-19A565E3C96B}"/>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99440</xdr:rowOff>
    </xdr:from>
    <xdr:ext cx="405111" cy="259045"/>
    <xdr:sp macro="" textlink="">
      <xdr:nvSpPr>
        <xdr:cNvPr id="412" name="n_1mainValue【市民会館】&#10;有形固定資産減価償却率">
          <a:extLst>
            <a:ext uri="{FF2B5EF4-FFF2-40B4-BE49-F238E27FC236}">
              <a16:creationId xmlns:a16="http://schemas.microsoft.com/office/drawing/2014/main" id="{2B506C5A-45DE-4123-AA3C-BA08F1CB9F5F}"/>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55353</xdr:rowOff>
    </xdr:from>
    <xdr:ext cx="405111" cy="259045"/>
    <xdr:sp macro="" textlink="">
      <xdr:nvSpPr>
        <xdr:cNvPr id="413" name="n_2mainValue【市民会館】&#10;有形固定資産減価償却率">
          <a:extLst>
            <a:ext uri="{FF2B5EF4-FFF2-40B4-BE49-F238E27FC236}">
              <a16:creationId xmlns:a16="http://schemas.microsoft.com/office/drawing/2014/main" id="{7ABB1173-6667-4A35-8631-FA205CB0A8CB}"/>
            </a:ext>
          </a:extLst>
        </xdr:cNvPr>
        <xdr:cNvSpPr txBox="1"/>
      </xdr:nvSpPr>
      <xdr:spPr>
        <a:xfrm>
          <a:off x="2705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14" name="n_3mainValue【市民会館】&#10;有形固定資産減価償却率">
          <a:extLst>
            <a:ext uri="{FF2B5EF4-FFF2-40B4-BE49-F238E27FC236}">
              <a16:creationId xmlns:a16="http://schemas.microsoft.com/office/drawing/2014/main" id="{6C36554F-F57E-43C0-AAA8-D2E94DC4BC3F}"/>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140261</xdr:rowOff>
    </xdr:from>
    <xdr:ext cx="405111" cy="259045"/>
    <xdr:sp macro="" textlink="">
      <xdr:nvSpPr>
        <xdr:cNvPr id="415" name="n_4mainValue【市民会館】&#10;有形固定資産減価償却率">
          <a:extLst>
            <a:ext uri="{FF2B5EF4-FFF2-40B4-BE49-F238E27FC236}">
              <a16:creationId xmlns:a16="http://schemas.microsoft.com/office/drawing/2014/main" id="{46001F81-0ED5-437C-B58D-E491BA11AAF6}"/>
            </a:ext>
          </a:extLst>
        </xdr:cNvPr>
        <xdr:cNvSpPr txBox="1"/>
      </xdr:nvSpPr>
      <xdr:spPr>
        <a:xfrm>
          <a:off x="927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2B1E57B2-C0A4-4373-8A97-5E0B353558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464D0C10-2E9A-4631-B9ED-69560FF04E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435E0880-6D3F-4E46-BC90-22470A8411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CECA5D74-2F39-4CE3-A1BA-F4DAECAD5C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383B77F3-F936-41B5-BABD-6EAF684FAB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F72402D3-3478-433E-8E85-78F763B467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FE82C098-0EBB-4F79-811D-D8CB2D4336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26B0253E-7703-40E4-840E-07AB18FD8DC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4611548D-0211-41C6-B311-1C0886D5D9E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7492AF01-482C-4726-9A94-B7420B864D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a:extLst>
            <a:ext uri="{FF2B5EF4-FFF2-40B4-BE49-F238E27FC236}">
              <a16:creationId xmlns:a16="http://schemas.microsoft.com/office/drawing/2014/main" id="{509D39B1-243E-42FD-93B9-D2BBA3E623E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7" name="テキスト ボックス 426">
          <a:extLst>
            <a:ext uri="{FF2B5EF4-FFF2-40B4-BE49-F238E27FC236}">
              <a16:creationId xmlns:a16="http://schemas.microsoft.com/office/drawing/2014/main" id="{61C12431-D8A9-492E-8F49-7024A8C5994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a:extLst>
            <a:ext uri="{FF2B5EF4-FFF2-40B4-BE49-F238E27FC236}">
              <a16:creationId xmlns:a16="http://schemas.microsoft.com/office/drawing/2014/main" id="{22E4A593-D10E-48FA-A7B5-D26CF5954C2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9" name="テキスト ボックス 428">
          <a:extLst>
            <a:ext uri="{FF2B5EF4-FFF2-40B4-BE49-F238E27FC236}">
              <a16:creationId xmlns:a16="http://schemas.microsoft.com/office/drawing/2014/main" id="{1652243A-20E0-46B5-A868-A7FA4BE9DF6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F4558D79-60A0-4AF9-87D8-4F830CABC6D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1" name="テキスト ボックス 430">
          <a:extLst>
            <a:ext uri="{FF2B5EF4-FFF2-40B4-BE49-F238E27FC236}">
              <a16:creationId xmlns:a16="http://schemas.microsoft.com/office/drawing/2014/main" id="{A60DBD68-D393-450D-A190-A42A6D33E08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a:extLst>
            <a:ext uri="{FF2B5EF4-FFF2-40B4-BE49-F238E27FC236}">
              <a16:creationId xmlns:a16="http://schemas.microsoft.com/office/drawing/2014/main" id="{1AC34290-7AD7-467D-A6B6-3844354B627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3" name="テキスト ボックス 432">
          <a:extLst>
            <a:ext uri="{FF2B5EF4-FFF2-40B4-BE49-F238E27FC236}">
              <a16:creationId xmlns:a16="http://schemas.microsoft.com/office/drawing/2014/main" id="{5F4573F7-81F3-4B2C-A63B-B0AD18AFFF5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a:extLst>
            <a:ext uri="{FF2B5EF4-FFF2-40B4-BE49-F238E27FC236}">
              <a16:creationId xmlns:a16="http://schemas.microsoft.com/office/drawing/2014/main" id="{D38CEB88-30BE-4AEA-82F7-F14B5C353D8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5" name="テキスト ボックス 434">
          <a:extLst>
            <a:ext uri="{FF2B5EF4-FFF2-40B4-BE49-F238E27FC236}">
              <a16:creationId xmlns:a16="http://schemas.microsoft.com/office/drawing/2014/main" id="{F399A981-83D0-4485-9BEA-F2B0A4EDFF8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67994182-FFA8-4AFC-A01B-540ACA75A6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CC050262-91B2-4BDF-AE15-A6F6FDFF20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4F3A852E-16CE-4EC1-AB6F-B41441305C6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39" name="直線コネクタ 438">
          <a:extLst>
            <a:ext uri="{FF2B5EF4-FFF2-40B4-BE49-F238E27FC236}">
              <a16:creationId xmlns:a16="http://schemas.microsoft.com/office/drawing/2014/main" id="{FC5D7F05-09D9-4AC8-A545-8452C4969746}"/>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40" name="【市民会館】&#10;一人当たり面積最小値テキスト">
          <a:extLst>
            <a:ext uri="{FF2B5EF4-FFF2-40B4-BE49-F238E27FC236}">
              <a16:creationId xmlns:a16="http://schemas.microsoft.com/office/drawing/2014/main" id="{84DD31A5-FD1A-4099-9D24-F22570DCEC3E}"/>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41" name="直線コネクタ 440">
          <a:extLst>
            <a:ext uri="{FF2B5EF4-FFF2-40B4-BE49-F238E27FC236}">
              <a16:creationId xmlns:a16="http://schemas.microsoft.com/office/drawing/2014/main" id="{04F4F7FE-4BEF-434F-998C-B9034500E6F9}"/>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42" name="【市民会館】&#10;一人当たり面積最大値テキスト">
          <a:extLst>
            <a:ext uri="{FF2B5EF4-FFF2-40B4-BE49-F238E27FC236}">
              <a16:creationId xmlns:a16="http://schemas.microsoft.com/office/drawing/2014/main" id="{40131F5F-E943-4E2B-8127-1151B80D06C3}"/>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43" name="直線コネクタ 442">
          <a:extLst>
            <a:ext uri="{FF2B5EF4-FFF2-40B4-BE49-F238E27FC236}">
              <a16:creationId xmlns:a16="http://schemas.microsoft.com/office/drawing/2014/main" id="{BF093CF6-0556-42D1-AE23-4E833C74A610}"/>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44" name="【市民会館】&#10;一人当たり面積平均値テキスト">
          <a:extLst>
            <a:ext uri="{FF2B5EF4-FFF2-40B4-BE49-F238E27FC236}">
              <a16:creationId xmlns:a16="http://schemas.microsoft.com/office/drawing/2014/main" id="{89D98D7F-C8AF-4131-BB20-C636F9A697DF}"/>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45" name="フローチャート: 判断 444">
          <a:extLst>
            <a:ext uri="{FF2B5EF4-FFF2-40B4-BE49-F238E27FC236}">
              <a16:creationId xmlns:a16="http://schemas.microsoft.com/office/drawing/2014/main" id="{2A4E3B52-1EFF-42BB-8DF2-ABA1F32A90C8}"/>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46" name="フローチャート: 判断 445">
          <a:extLst>
            <a:ext uri="{FF2B5EF4-FFF2-40B4-BE49-F238E27FC236}">
              <a16:creationId xmlns:a16="http://schemas.microsoft.com/office/drawing/2014/main" id="{CB1D3071-F046-4DFE-B159-6640774ECFE0}"/>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47" name="フローチャート: 判断 446">
          <a:extLst>
            <a:ext uri="{FF2B5EF4-FFF2-40B4-BE49-F238E27FC236}">
              <a16:creationId xmlns:a16="http://schemas.microsoft.com/office/drawing/2014/main" id="{04C0BEEA-598B-4395-888A-D4D415C63652}"/>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48" name="フローチャート: 判断 447">
          <a:extLst>
            <a:ext uri="{FF2B5EF4-FFF2-40B4-BE49-F238E27FC236}">
              <a16:creationId xmlns:a16="http://schemas.microsoft.com/office/drawing/2014/main" id="{6909DE1D-4A7F-4C1A-95FD-9BC938F51298}"/>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49" name="フローチャート: 判断 448">
          <a:extLst>
            <a:ext uri="{FF2B5EF4-FFF2-40B4-BE49-F238E27FC236}">
              <a16:creationId xmlns:a16="http://schemas.microsoft.com/office/drawing/2014/main" id="{32C6276E-70E6-476D-BE14-78171058E4BB}"/>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CC6A6933-FC14-4F6E-A203-7D4B3F204FD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9ADADF6-D029-4224-BB3E-D913838E02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F4ACFDA-3F50-4938-ACDD-493EF9B2EA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A1EC0F4-C22B-478A-B0A4-53B6E429F1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7E747B4-18FD-4E61-B32A-0C8A94E802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55" name="楕円 454">
          <a:extLst>
            <a:ext uri="{FF2B5EF4-FFF2-40B4-BE49-F238E27FC236}">
              <a16:creationId xmlns:a16="http://schemas.microsoft.com/office/drawing/2014/main" id="{BE8ABC07-C920-45F1-837D-900A2EA7CEB7}"/>
            </a:ext>
          </a:extLst>
        </xdr:cNvPr>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56" name="楕円 455">
          <a:extLst>
            <a:ext uri="{FF2B5EF4-FFF2-40B4-BE49-F238E27FC236}">
              <a16:creationId xmlns:a16="http://schemas.microsoft.com/office/drawing/2014/main" id="{CC49A775-6100-4B79-AA1F-5B01B9C16D7C}"/>
            </a:ext>
          </a:extLst>
        </xdr:cNvPr>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72389</xdr:rowOff>
    </xdr:to>
    <xdr:cxnSp macro="">
      <xdr:nvCxnSpPr>
        <xdr:cNvPr id="457" name="直線コネクタ 456">
          <a:extLst>
            <a:ext uri="{FF2B5EF4-FFF2-40B4-BE49-F238E27FC236}">
              <a16:creationId xmlns:a16="http://schemas.microsoft.com/office/drawing/2014/main" id="{27CE9614-58DC-42D2-A522-6B8961283F7A}"/>
            </a:ext>
          </a:extLst>
        </xdr:cNvPr>
        <xdr:cNvCxnSpPr/>
      </xdr:nvCxnSpPr>
      <xdr:spPr>
        <a:xfrm>
          <a:off x="8750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23495</xdr:rowOff>
    </xdr:from>
    <xdr:to>
      <xdr:col>41</xdr:col>
      <xdr:colOff>101600</xdr:colOff>
      <xdr:row>107</xdr:row>
      <xdr:rowOff>125095</xdr:rowOff>
    </xdr:to>
    <xdr:sp macro="" textlink="">
      <xdr:nvSpPr>
        <xdr:cNvPr id="458" name="楕円 457">
          <a:extLst>
            <a:ext uri="{FF2B5EF4-FFF2-40B4-BE49-F238E27FC236}">
              <a16:creationId xmlns:a16="http://schemas.microsoft.com/office/drawing/2014/main" id="{5FC44BFE-A2A1-47B2-900A-D2218F99C432}"/>
            </a:ext>
          </a:extLst>
        </xdr:cNvPr>
        <xdr:cNvSpPr/>
      </xdr:nvSpPr>
      <xdr:spPr>
        <a:xfrm>
          <a:off x="781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74295</xdr:rowOff>
    </xdr:to>
    <xdr:cxnSp macro="">
      <xdr:nvCxnSpPr>
        <xdr:cNvPr id="459" name="直線コネクタ 458">
          <a:extLst>
            <a:ext uri="{FF2B5EF4-FFF2-40B4-BE49-F238E27FC236}">
              <a16:creationId xmlns:a16="http://schemas.microsoft.com/office/drawing/2014/main" id="{3C0856AD-4861-4873-997D-15ECFBDD3648}"/>
            </a:ext>
          </a:extLst>
        </xdr:cNvPr>
        <xdr:cNvCxnSpPr/>
      </xdr:nvCxnSpPr>
      <xdr:spPr>
        <a:xfrm flipV="1">
          <a:off x="7861300" y="18417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23495</xdr:rowOff>
    </xdr:from>
    <xdr:to>
      <xdr:col>36</xdr:col>
      <xdr:colOff>165100</xdr:colOff>
      <xdr:row>107</xdr:row>
      <xdr:rowOff>125095</xdr:rowOff>
    </xdr:to>
    <xdr:sp macro="" textlink="">
      <xdr:nvSpPr>
        <xdr:cNvPr id="460" name="楕円 459">
          <a:extLst>
            <a:ext uri="{FF2B5EF4-FFF2-40B4-BE49-F238E27FC236}">
              <a16:creationId xmlns:a16="http://schemas.microsoft.com/office/drawing/2014/main" id="{016E56CB-7980-41A2-8EFC-B93C9725CFCA}"/>
            </a:ext>
          </a:extLst>
        </xdr:cNvPr>
        <xdr:cNvSpPr/>
      </xdr:nvSpPr>
      <xdr:spPr>
        <a:xfrm>
          <a:off x="692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74295</xdr:rowOff>
    </xdr:from>
    <xdr:to>
      <xdr:col>41</xdr:col>
      <xdr:colOff>50800</xdr:colOff>
      <xdr:row>107</xdr:row>
      <xdr:rowOff>74295</xdr:rowOff>
    </xdr:to>
    <xdr:cxnSp macro="">
      <xdr:nvCxnSpPr>
        <xdr:cNvPr id="461" name="直線コネクタ 460">
          <a:extLst>
            <a:ext uri="{FF2B5EF4-FFF2-40B4-BE49-F238E27FC236}">
              <a16:creationId xmlns:a16="http://schemas.microsoft.com/office/drawing/2014/main" id="{34443CAC-CE60-48CE-9987-20C1ABC0F4EA}"/>
            </a:ext>
          </a:extLst>
        </xdr:cNvPr>
        <xdr:cNvCxnSpPr/>
      </xdr:nvCxnSpPr>
      <xdr:spPr>
        <a:xfrm>
          <a:off x="6972300" y="18419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62" name="n_1aveValue【市民会館】&#10;一人当たり面積">
          <a:extLst>
            <a:ext uri="{FF2B5EF4-FFF2-40B4-BE49-F238E27FC236}">
              <a16:creationId xmlns:a16="http://schemas.microsoft.com/office/drawing/2014/main" id="{92E25277-789C-4A97-91AA-B33643E7DE4B}"/>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63" name="n_2aveValue【市民会館】&#10;一人当たり面積">
          <a:extLst>
            <a:ext uri="{FF2B5EF4-FFF2-40B4-BE49-F238E27FC236}">
              <a16:creationId xmlns:a16="http://schemas.microsoft.com/office/drawing/2014/main" id="{E4050C9C-A6F6-4618-B558-62873094945D}"/>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64" name="n_3aveValue【市民会館】&#10;一人当たり面積">
          <a:extLst>
            <a:ext uri="{FF2B5EF4-FFF2-40B4-BE49-F238E27FC236}">
              <a16:creationId xmlns:a16="http://schemas.microsoft.com/office/drawing/2014/main" id="{8BB71D2E-461D-4ADA-8252-20BB2981FF40}"/>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65" name="n_4aveValue【市民会館】&#10;一人当たり面積">
          <a:extLst>
            <a:ext uri="{FF2B5EF4-FFF2-40B4-BE49-F238E27FC236}">
              <a16:creationId xmlns:a16="http://schemas.microsoft.com/office/drawing/2014/main" id="{DBEC9EE1-4DF9-4BBA-810A-0E39D8B039D7}"/>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66" name="n_1mainValue【市民会館】&#10;一人当たり面積">
          <a:extLst>
            <a:ext uri="{FF2B5EF4-FFF2-40B4-BE49-F238E27FC236}">
              <a16:creationId xmlns:a16="http://schemas.microsoft.com/office/drawing/2014/main" id="{1F1FAA9D-E849-4CC9-A8B1-A3788BE25BC8}"/>
            </a:ext>
          </a:extLst>
        </xdr:cNvPr>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67" name="n_2mainValue【市民会館】&#10;一人当たり面積">
          <a:extLst>
            <a:ext uri="{FF2B5EF4-FFF2-40B4-BE49-F238E27FC236}">
              <a16:creationId xmlns:a16="http://schemas.microsoft.com/office/drawing/2014/main" id="{7E55F91C-F59D-414A-95FD-3232493BE2DD}"/>
            </a:ext>
          </a:extLst>
        </xdr:cNvPr>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116222</xdr:rowOff>
    </xdr:from>
    <xdr:ext cx="469744" cy="259045"/>
    <xdr:sp macro="" textlink="">
      <xdr:nvSpPr>
        <xdr:cNvPr id="468" name="n_3mainValue【市民会館】&#10;一人当たり面積">
          <a:extLst>
            <a:ext uri="{FF2B5EF4-FFF2-40B4-BE49-F238E27FC236}">
              <a16:creationId xmlns:a16="http://schemas.microsoft.com/office/drawing/2014/main" id="{A6EF1ED3-C3F2-4AFE-9FC6-02D16D08FCA6}"/>
            </a:ext>
          </a:extLst>
        </xdr:cNvPr>
        <xdr:cNvSpPr txBox="1"/>
      </xdr:nvSpPr>
      <xdr:spPr>
        <a:xfrm>
          <a:off x="7626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116222</xdr:rowOff>
    </xdr:from>
    <xdr:ext cx="469744" cy="259045"/>
    <xdr:sp macro="" textlink="">
      <xdr:nvSpPr>
        <xdr:cNvPr id="469" name="n_4mainValue【市民会館】&#10;一人当たり面積">
          <a:extLst>
            <a:ext uri="{FF2B5EF4-FFF2-40B4-BE49-F238E27FC236}">
              <a16:creationId xmlns:a16="http://schemas.microsoft.com/office/drawing/2014/main" id="{719B3AB9-5AC5-43B1-9F8B-8ECCE5FF8EEA}"/>
            </a:ext>
          </a:extLst>
        </xdr:cNvPr>
        <xdr:cNvSpPr txBox="1"/>
      </xdr:nvSpPr>
      <xdr:spPr>
        <a:xfrm>
          <a:off x="6737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350BB3EF-A329-44AC-BE11-F0BD0FF096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846BDA35-6F37-4E26-B660-23E08083E6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4EE52163-59A2-44A1-97A6-2DFCFB789C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09F2D676-95BC-4B87-B97B-A08370CB25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2A050F3C-43F0-48BD-A7DB-9BD56D185D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37A083AE-0D86-4A6C-A5D0-884C446E90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2DF6049A-D330-4195-92B3-F3310AC436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593BEB19-69C9-4A8E-B8F6-D25446D4FF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78FA8DA3-58C8-4831-96FE-67B6C4B78C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4B153A14-5087-465B-B356-C2901D51F5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E1575193-101C-4ACC-A3C4-DFA3B11ABD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6B21F657-CDBD-4F35-918A-A828BB212C1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696E1790-CA60-48F3-893C-5B36263FFCA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D64B5C96-376A-43FC-9D81-94574A55E4C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216E7778-BF29-4240-AE80-A952C358A8D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1DE55ACC-9AF3-47A1-892A-63F46FA8567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0E353F48-D758-4158-91C3-25F1198657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2FA831FF-366A-4C88-BA4F-A7B5EDC7321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D14DC604-504B-441D-952B-0481DA67C6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965FD252-B18D-4B5B-B3C6-751D7557F0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41498DB3-4D53-4D59-91D0-62347E2DA2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36F32C38-12C0-47E7-A38E-E2A2692A56B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E56CA766-3B0D-4A5F-B5A6-B0A3CEAB793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6DCC7342-D7ED-44AD-A866-6821D1FDC2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67F828BB-D0CB-443D-9E0A-5CC09BCFE7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95" name="直線コネクタ 494">
          <a:extLst>
            <a:ext uri="{FF2B5EF4-FFF2-40B4-BE49-F238E27FC236}">
              <a16:creationId xmlns:a16="http://schemas.microsoft.com/office/drawing/2014/main" id="{1A5457AC-F95F-4F4E-90C4-51D8A27B7E5F}"/>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6" name="【一般廃棄物処理施設】&#10;有形固定資産減価償却率最小値テキスト">
          <a:extLst>
            <a:ext uri="{FF2B5EF4-FFF2-40B4-BE49-F238E27FC236}">
              <a16:creationId xmlns:a16="http://schemas.microsoft.com/office/drawing/2014/main" id="{9E2CB3A0-2AAC-4758-AED9-6A42CD8DFB1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7" name="直線コネクタ 496">
          <a:extLst>
            <a:ext uri="{FF2B5EF4-FFF2-40B4-BE49-F238E27FC236}">
              <a16:creationId xmlns:a16="http://schemas.microsoft.com/office/drawing/2014/main" id="{695A123A-B66B-4BE5-BB34-4C011490630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8" name="【一般廃棄物処理施設】&#10;有形固定資産減価償却率最大値テキスト">
          <a:extLst>
            <a:ext uri="{FF2B5EF4-FFF2-40B4-BE49-F238E27FC236}">
              <a16:creationId xmlns:a16="http://schemas.microsoft.com/office/drawing/2014/main" id="{58A4A4F9-CBC5-4F23-85D7-B3F3B7DF080B}"/>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99" name="直線コネクタ 498">
          <a:extLst>
            <a:ext uri="{FF2B5EF4-FFF2-40B4-BE49-F238E27FC236}">
              <a16:creationId xmlns:a16="http://schemas.microsoft.com/office/drawing/2014/main" id="{AFC393F3-921E-430A-971A-77131B014BC9}"/>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7623BFF7-69C5-4BA9-8AD9-C381733EDF7D}"/>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01" name="フローチャート: 判断 500">
          <a:extLst>
            <a:ext uri="{FF2B5EF4-FFF2-40B4-BE49-F238E27FC236}">
              <a16:creationId xmlns:a16="http://schemas.microsoft.com/office/drawing/2014/main" id="{3712FE17-D0F1-445B-871E-9120F2384296}"/>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02" name="フローチャート: 判断 501">
          <a:extLst>
            <a:ext uri="{FF2B5EF4-FFF2-40B4-BE49-F238E27FC236}">
              <a16:creationId xmlns:a16="http://schemas.microsoft.com/office/drawing/2014/main" id="{CEA3A6C9-1440-4D07-90DB-B1B3F6393EFF}"/>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03" name="フローチャート: 判断 502">
          <a:extLst>
            <a:ext uri="{FF2B5EF4-FFF2-40B4-BE49-F238E27FC236}">
              <a16:creationId xmlns:a16="http://schemas.microsoft.com/office/drawing/2014/main" id="{85993A96-DB4C-4CAF-B4ED-20EDF6FC74B8}"/>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04" name="フローチャート: 判断 503">
          <a:extLst>
            <a:ext uri="{FF2B5EF4-FFF2-40B4-BE49-F238E27FC236}">
              <a16:creationId xmlns:a16="http://schemas.microsoft.com/office/drawing/2014/main" id="{ED0C1E30-D8DB-4445-8918-FEC6470E6F08}"/>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05" name="フローチャート: 判断 504">
          <a:extLst>
            <a:ext uri="{FF2B5EF4-FFF2-40B4-BE49-F238E27FC236}">
              <a16:creationId xmlns:a16="http://schemas.microsoft.com/office/drawing/2014/main" id="{3C828909-6C26-40C6-B791-A7BF910D711F}"/>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7A763EEC-B8E7-4CA1-B6FC-3F4CF3AC36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42DFCCA-7BC7-4441-8EEA-D57ED3123B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17C8B774-FF31-4DA4-88EA-C72FB3DD28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81DC32F8-7C59-472E-81BC-2A0B9EDB58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D8F02BF-71BC-4515-B175-68D17FFF72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xdr:rowOff>
    </xdr:from>
    <xdr:to>
      <xdr:col>81</xdr:col>
      <xdr:colOff>101600</xdr:colOff>
      <xdr:row>42</xdr:row>
      <xdr:rowOff>102507</xdr:rowOff>
    </xdr:to>
    <xdr:sp macro="" textlink="">
      <xdr:nvSpPr>
        <xdr:cNvPr id="511" name="楕円 510">
          <a:extLst>
            <a:ext uri="{FF2B5EF4-FFF2-40B4-BE49-F238E27FC236}">
              <a16:creationId xmlns:a16="http://schemas.microsoft.com/office/drawing/2014/main" id="{EA0C21A2-BDD1-4DA7-8B0E-307FBD317326}"/>
            </a:ext>
          </a:extLst>
        </xdr:cNvPr>
        <xdr:cNvSpPr/>
      </xdr:nvSpPr>
      <xdr:spPr>
        <a:xfrm>
          <a:off x="15430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169091</xdr:rowOff>
    </xdr:from>
    <xdr:to>
      <xdr:col>76</xdr:col>
      <xdr:colOff>165100</xdr:colOff>
      <xdr:row>42</xdr:row>
      <xdr:rowOff>99241</xdr:rowOff>
    </xdr:to>
    <xdr:sp macro="" textlink="">
      <xdr:nvSpPr>
        <xdr:cNvPr id="512" name="楕円 511">
          <a:extLst>
            <a:ext uri="{FF2B5EF4-FFF2-40B4-BE49-F238E27FC236}">
              <a16:creationId xmlns:a16="http://schemas.microsoft.com/office/drawing/2014/main" id="{342CFB62-9E6C-415F-B453-BFF0089A6B05}"/>
            </a:ext>
          </a:extLst>
        </xdr:cNvPr>
        <xdr:cNvSpPr/>
      </xdr:nvSpPr>
      <xdr:spPr>
        <a:xfrm>
          <a:off x="14541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48441</xdr:rowOff>
    </xdr:from>
    <xdr:to>
      <xdr:col>81</xdr:col>
      <xdr:colOff>50800</xdr:colOff>
      <xdr:row>42</xdr:row>
      <xdr:rowOff>51707</xdr:rowOff>
    </xdr:to>
    <xdr:cxnSp macro="">
      <xdr:nvCxnSpPr>
        <xdr:cNvPr id="513" name="直線コネクタ 512">
          <a:extLst>
            <a:ext uri="{FF2B5EF4-FFF2-40B4-BE49-F238E27FC236}">
              <a16:creationId xmlns:a16="http://schemas.microsoft.com/office/drawing/2014/main" id="{10326125-F48C-4E27-8E08-C8DFF65B60F8}"/>
            </a:ext>
          </a:extLst>
        </xdr:cNvPr>
        <xdr:cNvCxnSpPr/>
      </xdr:nvCxnSpPr>
      <xdr:spPr>
        <a:xfrm>
          <a:off x="14592300" y="7249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162560</xdr:rowOff>
    </xdr:from>
    <xdr:to>
      <xdr:col>72</xdr:col>
      <xdr:colOff>38100</xdr:colOff>
      <xdr:row>42</xdr:row>
      <xdr:rowOff>92710</xdr:rowOff>
    </xdr:to>
    <xdr:sp macro="" textlink="">
      <xdr:nvSpPr>
        <xdr:cNvPr id="514" name="楕円 513">
          <a:extLst>
            <a:ext uri="{FF2B5EF4-FFF2-40B4-BE49-F238E27FC236}">
              <a16:creationId xmlns:a16="http://schemas.microsoft.com/office/drawing/2014/main" id="{034D82CE-703B-466C-8E8E-44A5F9FDDB62}"/>
            </a:ext>
          </a:extLst>
        </xdr:cNvPr>
        <xdr:cNvSpPr/>
      </xdr:nvSpPr>
      <xdr:spPr>
        <a:xfrm>
          <a:off x="13652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41910</xdr:rowOff>
    </xdr:from>
    <xdr:to>
      <xdr:col>76</xdr:col>
      <xdr:colOff>114300</xdr:colOff>
      <xdr:row>42</xdr:row>
      <xdr:rowOff>48441</xdr:rowOff>
    </xdr:to>
    <xdr:cxnSp macro="">
      <xdr:nvCxnSpPr>
        <xdr:cNvPr id="515" name="直線コネクタ 514">
          <a:extLst>
            <a:ext uri="{FF2B5EF4-FFF2-40B4-BE49-F238E27FC236}">
              <a16:creationId xmlns:a16="http://schemas.microsoft.com/office/drawing/2014/main" id="{C8CF00D0-E822-496E-9272-4C78CE14F784}"/>
            </a:ext>
          </a:extLst>
        </xdr:cNvPr>
        <xdr:cNvCxnSpPr/>
      </xdr:nvCxnSpPr>
      <xdr:spPr>
        <a:xfrm>
          <a:off x="13703300" y="724281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121738</xdr:rowOff>
    </xdr:from>
    <xdr:to>
      <xdr:col>67</xdr:col>
      <xdr:colOff>101600</xdr:colOff>
      <xdr:row>42</xdr:row>
      <xdr:rowOff>51888</xdr:rowOff>
    </xdr:to>
    <xdr:sp macro="" textlink="">
      <xdr:nvSpPr>
        <xdr:cNvPr id="516" name="楕円 515">
          <a:extLst>
            <a:ext uri="{FF2B5EF4-FFF2-40B4-BE49-F238E27FC236}">
              <a16:creationId xmlns:a16="http://schemas.microsoft.com/office/drawing/2014/main" id="{229BD4C0-29B8-4291-ABED-BF74F2C6738B}"/>
            </a:ext>
          </a:extLst>
        </xdr:cNvPr>
        <xdr:cNvSpPr/>
      </xdr:nvSpPr>
      <xdr:spPr>
        <a:xfrm>
          <a:off x="12763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1088</xdr:rowOff>
    </xdr:from>
    <xdr:to>
      <xdr:col>71</xdr:col>
      <xdr:colOff>177800</xdr:colOff>
      <xdr:row>42</xdr:row>
      <xdr:rowOff>41910</xdr:rowOff>
    </xdr:to>
    <xdr:cxnSp macro="">
      <xdr:nvCxnSpPr>
        <xdr:cNvPr id="517" name="直線コネクタ 516">
          <a:extLst>
            <a:ext uri="{FF2B5EF4-FFF2-40B4-BE49-F238E27FC236}">
              <a16:creationId xmlns:a16="http://schemas.microsoft.com/office/drawing/2014/main" id="{F0D08B4F-32D7-4333-803E-B0AF00579EA0}"/>
            </a:ext>
          </a:extLst>
        </xdr:cNvPr>
        <xdr:cNvCxnSpPr/>
      </xdr:nvCxnSpPr>
      <xdr:spPr>
        <a:xfrm>
          <a:off x="12814300" y="72019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F7172A2E-E866-4E32-AAD3-EC59812FFF4E}"/>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8E717316-4DB7-4C44-9BC4-F6293DBC9BE7}"/>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705E887F-EA62-452A-8CB9-CC0EFFE4BB66}"/>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C41C74BF-59AE-4E5C-B659-D5637F0A64F5}"/>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93634</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091B6B27-F4CF-40B2-9E2C-25CE157DF891}"/>
            </a:ext>
          </a:extLst>
        </xdr:cNvPr>
        <xdr:cNvSpPr txBox="1"/>
      </xdr:nvSpPr>
      <xdr:spPr>
        <a:xfrm>
          <a:off x="152660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90368</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E8A12F03-89A4-4D32-A687-CFBF7E7B41C3}"/>
            </a:ext>
          </a:extLst>
        </xdr:cNvPr>
        <xdr:cNvSpPr txBox="1"/>
      </xdr:nvSpPr>
      <xdr:spPr>
        <a:xfrm>
          <a:off x="14389744" y="729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83837</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6A404575-4076-49D3-B38B-BF62C1D731E8}"/>
            </a:ext>
          </a:extLst>
        </xdr:cNvPr>
        <xdr:cNvSpPr txBox="1"/>
      </xdr:nvSpPr>
      <xdr:spPr>
        <a:xfrm>
          <a:off x="135007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43015</xdr:rowOff>
    </xdr:from>
    <xdr:ext cx="405111" cy="259045"/>
    <xdr:sp macro="" textlink="">
      <xdr:nvSpPr>
        <xdr:cNvPr id="525" name="n_4mainValue【一般廃棄物処理施設】&#10;有形固定資産減価償却率">
          <a:extLst>
            <a:ext uri="{FF2B5EF4-FFF2-40B4-BE49-F238E27FC236}">
              <a16:creationId xmlns:a16="http://schemas.microsoft.com/office/drawing/2014/main" id="{25F45AF7-23A5-4C6F-8141-0D49EAC4DAD6}"/>
            </a:ext>
          </a:extLst>
        </xdr:cNvPr>
        <xdr:cNvSpPr txBox="1"/>
      </xdr:nvSpPr>
      <xdr:spPr>
        <a:xfrm>
          <a:off x="12611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69742C44-FC1D-4715-8DEF-EF6334F4D8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B2E62D7E-9686-4B13-88E4-AC6AF471BE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B631118D-C024-4622-AE48-D5F7F68B4C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5860EA10-96C9-4BE0-811A-5036C66B1E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E797E568-4765-44D5-A84C-3A09A8963C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EB485069-10BA-4021-A5B6-00DF62CA5B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CBD804A2-BBA6-494E-96CA-18D005499F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C6126719-EEEA-4816-ACC7-167BE11FC4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74F56D75-B4F0-47DA-A5F4-F8F4A86D21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82F30DE9-BA5C-4D80-B52E-8C4C0D5849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6C64789A-B43D-440D-BC06-03321CEA7F9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30C11389-14B2-4819-A0CF-1A57B664FF2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F8BEA5F4-E330-430B-81AF-271F87B3CA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3D3122D1-1B2F-49DB-B014-C341C013AF9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1A3D4385-F053-4766-89A5-DF719CA47E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1DACBA35-4A88-43B3-8265-5901100DC58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E4DC7653-5473-4F50-ACC3-7390F559208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8C771233-E3E7-432D-BBBE-E7A7E5BE078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47FC7EA7-57F6-46DA-B04E-BD18294D4D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9AEDC709-76D2-495E-B118-DE33B6D73BA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8AFB2D71-E3B6-4807-8F9E-16446186982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47" name="直線コネクタ 546">
          <a:extLst>
            <a:ext uri="{FF2B5EF4-FFF2-40B4-BE49-F238E27FC236}">
              <a16:creationId xmlns:a16="http://schemas.microsoft.com/office/drawing/2014/main" id="{33CF1D81-5C79-438E-8B18-C35AE2A1CB7F}"/>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48" name="【一般廃棄物処理施設】&#10;一人当たり有形固定資産（償却資産）額最小値テキスト">
          <a:extLst>
            <a:ext uri="{FF2B5EF4-FFF2-40B4-BE49-F238E27FC236}">
              <a16:creationId xmlns:a16="http://schemas.microsoft.com/office/drawing/2014/main" id="{3A62D83D-DA5F-455D-AC9A-01E7B3361018}"/>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49" name="直線コネクタ 548">
          <a:extLst>
            <a:ext uri="{FF2B5EF4-FFF2-40B4-BE49-F238E27FC236}">
              <a16:creationId xmlns:a16="http://schemas.microsoft.com/office/drawing/2014/main" id="{1FB9FC7A-AD9B-4E8B-B508-7C3F0C1C557E}"/>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263E07C2-C752-43F6-98B6-E2C79975ED8E}"/>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51" name="直線コネクタ 550">
          <a:extLst>
            <a:ext uri="{FF2B5EF4-FFF2-40B4-BE49-F238E27FC236}">
              <a16:creationId xmlns:a16="http://schemas.microsoft.com/office/drawing/2014/main" id="{035F1304-4C95-419F-9514-00D353DD6614}"/>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58A71769-97F9-4E14-AA32-465D9FE83BD9}"/>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53" name="フローチャート: 判断 552">
          <a:extLst>
            <a:ext uri="{FF2B5EF4-FFF2-40B4-BE49-F238E27FC236}">
              <a16:creationId xmlns:a16="http://schemas.microsoft.com/office/drawing/2014/main" id="{E3BC789E-8D30-4154-B25E-12E22CBD5DEE}"/>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54" name="フローチャート: 判断 553">
          <a:extLst>
            <a:ext uri="{FF2B5EF4-FFF2-40B4-BE49-F238E27FC236}">
              <a16:creationId xmlns:a16="http://schemas.microsoft.com/office/drawing/2014/main" id="{DAC372DC-92D3-4CF5-90F7-765557C500FF}"/>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55" name="フローチャート: 判断 554">
          <a:extLst>
            <a:ext uri="{FF2B5EF4-FFF2-40B4-BE49-F238E27FC236}">
              <a16:creationId xmlns:a16="http://schemas.microsoft.com/office/drawing/2014/main" id="{A6D5E1E3-B37A-4F19-81F1-45844684C7EB}"/>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56" name="フローチャート: 判断 555">
          <a:extLst>
            <a:ext uri="{FF2B5EF4-FFF2-40B4-BE49-F238E27FC236}">
              <a16:creationId xmlns:a16="http://schemas.microsoft.com/office/drawing/2014/main" id="{2F411656-A4F9-4B83-9495-4501CE2D96D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57" name="フローチャート: 判断 556">
          <a:extLst>
            <a:ext uri="{FF2B5EF4-FFF2-40B4-BE49-F238E27FC236}">
              <a16:creationId xmlns:a16="http://schemas.microsoft.com/office/drawing/2014/main" id="{2101CF5F-7683-4A62-8E39-5162CDA71115}"/>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84691DF3-C82B-4A8C-BE8E-B09460D74D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32B11E5C-B9CB-4E47-B586-4BF0B2A089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2299BCA5-EDEF-4DE6-A105-0ED3CA92D98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B0BB78E2-76BA-488A-872A-82590904F6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CA67D56B-802B-4C96-BCC4-1FA33C10EE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26863</xdr:rowOff>
    </xdr:from>
    <xdr:to>
      <xdr:col>112</xdr:col>
      <xdr:colOff>38100</xdr:colOff>
      <xdr:row>41</xdr:row>
      <xdr:rowOff>128463</xdr:rowOff>
    </xdr:to>
    <xdr:sp macro="" textlink="">
      <xdr:nvSpPr>
        <xdr:cNvPr id="563" name="楕円 562">
          <a:extLst>
            <a:ext uri="{FF2B5EF4-FFF2-40B4-BE49-F238E27FC236}">
              <a16:creationId xmlns:a16="http://schemas.microsoft.com/office/drawing/2014/main" id="{D4E819B6-8604-41C6-8DD5-5E0CF60A9AAE}"/>
            </a:ext>
          </a:extLst>
        </xdr:cNvPr>
        <xdr:cNvSpPr/>
      </xdr:nvSpPr>
      <xdr:spPr>
        <a:xfrm>
          <a:off x="21272500" y="70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26872</xdr:rowOff>
    </xdr:from>
    <xdr:to>
      <xdr:col>107</xdr:col>
      <xdr:colOff>101600</xdr:colOff>
      <xdr:row>41</xdr:row>
      <xdr:rowOff>128472</xdr:rowOff>
    </xdr:to>
    <xdr:sp macro="" textlink="">
      <xdr:nvSpPr>
        <xdr:cNvPr id="564" name="楕円 563">
          <a:extLst>
            <a:ext uri="{FF2B5EF4-FFF2-40B4-BE49-F238E27FC236}">
              <a16:creationId xmlns:a16="http://schemas.microsoft.com/office/drawing/2014/main" id="{558457FA-6206-4442-A3AA-F5510E255399}"/>
            </a:ext>
          </a:extLst>
        </xdr:cNvPr>
        <xdr:cNvSpPr/>
      </xdr:nvSpPr>
      <xdr:spPr>
        <a:xfrm>
          <a:off x="20383500" y="70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77663</xdr:rowOff>
    </xdr:from>
    <xdr:to>
      <xdr:col>111</xdr:col>
      <xdr:colOff>177800</xdr:colOff>
      <xdr:row>41</xdr:row>
      <xdr:rowOff>77672</xdr:rowOff>
    </xdr:to>
    <xdr:cxnSp macro="">
      <xdr:nvCxnSpPr>
        <xdr:cNvPr id="565" name="直線コネクタ 564">
          <a:extLst>
            <a:ext uri="{FF2B5EF4-FFF2-40B4-BE49-F238E27FC236}">
              <a16:creationId xmlns:a16="http://schemas.microsoft.com/office/drawing/2014/main" id="{3D24E35C-E8C6-443D-A203-9C5B334D96F0}"/>
            </a:ext>
          </a:extLst>
        </xdr:cNvPr>
        <xdr:cNvCxnSpPr/>
      </xdr:nvCxnSpPr>
      <xdr:spPr>
        <a:xfrm flipV="1">
          <a:off x="20434300" y="710711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27069</xdr:rowOff>
    </xdr:from>
    <xdr:to>
      <xdr:col>102</xdr:col>
      <xdr:colOff>165100</xdr:colOff>
      <xdr:row>41</xdr:row>
      <xdr:rowOff>128669</xdr:rowOff>
    </xdr:to>
    <xdr:sp macro="" textlink="">
      <xdr:nvSpPr>
        <xdr:cNvPr id="566" name="楕円 565">
          <a:extLst>
            <a:ext uri="{FF2B5EF4-FFF2-40B4-BE49-F238E27FC236}">
              <a16:creationId xmlns:a16="http://schemas.microsoft.com/office/drawing/2014/main" id="{1D2461E7-C549-4EB4-BD42-222450C20D5C}"/>
            </a:ext>
          </a:extLst>
        </xdr:cNvPr>
        <xdr:cNvSpPr/>
      </xdr:nvSpPr>
      <xdr:spPr>
        <a:xfrm>
          <a:off x="19494500" y="7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77672</xdr:rowOff>
    </xdr:from>
    <xdr:to>
      <xdr:col>107</xdr:col>
      <xdr:colOff>50800</xdr:colOff>
      <xdr:row>41</xdr:row>
      <xdr:rowOff>77869</xdr:rowOff>
    </xdr:to>
    <xdr:cxnSp macro="">
      <xdr:nvCxnSpPr>
        <xdr:cNvPr id="567" name="直線コネクタ 566">
          <a:extLst>
            <a:ext uri="{FF2B5EF4-FFF2-40B4-BE49-F238E27FC236}">
              <a16:creationId xmlns:a16="http://schemas.microsoft.com/office/drawing/2014/main" id="{DEBEE7AC-A588-49E4-9A53-C16FD357E2C0}"/>
            </a:ext>
          </a:extLst>
        </xdr:cNvPr>
        <xdr:cNvCxnSpPr/>
      </xdr:nvCxnSpPr>
      <xdr:spPr>
        <a:xfrm flipV="1">
          <a:off x="19545300" y="710712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27206</xdr:rowOff>
    </xdr:from>
    <xdr:to>
      <xdr:col>98</xdr:col>
      <xdr:colOff>38100</xdr:colOff>
      <xdr:row>41</xdr:row>
      <xdr:rowOff>128806</xdr:rowOff>
    </xdr:to>
    <xdr:sp macro="" textlink="">
      <xdr:nvSpPr>
        <xdr:cNvPr id="568" name="楕円 567">
          <a:extLst>
            <a:ext uri="{FF2B5EF4-FFF2-40B4-BE49-F238E27FC236}">
              <a16:creationId xmlns:a16="http://schemas.microsoft.com/office/drawing/2014/main" id="{8998B9E1-21A4-420C-B0F4-0A8275BB6C70}"/>
            </a:ext>
          </a:extLst>
        </xdr:cNvPr>
        <xdr:cNvSpPr/>
      </xdr:nvSpPr>
      <xdr:spPr>
        <a:xfrm>
          <a:off x="18605500" y="70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77869</xdr:rowOff>
    </xdr:from>
    <xdr:to>
      <xdr:col>102</xdr:col>
      <xdr:colOff>114300</xdr:colOff>
      <xdr:row>41</xdr:row>
      <xdr:rowOff>78006</xdr:rowOff>
    </xdr:to>
    <xdr:cxnSp macro="">
      <xdr:nvCxnSpPr>
        <xdr:cNvPr id="569" name="直線コネクタ 568">
          <a:extLst>
            <a:ext uri="{FF2B5EF4-FFF2-40B4-BE49-F238E27FC236}">
              <a16:creationId xmlns:a16="http://schemas.microsoft.com/office/drawing/2014/main" id="{91D9C3CD-35C1-4946-B015-7BBF66416243}"/>
            </a:ext>
          </a:extLst>
        </xdr:cNvPr>
        <xdr:cNvCxnSpPr/>
      </xdr:nvCxnSpPr>
      <xdr:spPr>
        <a:xfrm flipV="1">
          <a:off x="18656300" y="710731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B33C7C09-C4DD-4659-BA67-F9A9DF0B90CD}"/>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ABFF9D84-D53E-4E7E-BCD1-C001D411DBD4}"/>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5CFFAD4F-5441-4252-A1F6-A9427A7DDA6F}"/>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E21BC3D6-CA85-4B14-9B65-00BC1DA81507}"/>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119590</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id="{9433607D-7B26-449E-9A86-23EDA05B51F3}"/>
            </a:ext>
          </a:extLst>
        </xdr:cNvPr>
        <xdr:cNvSpPr txBox="1"/>
      </xdr:nvSpPr>
      <xdr:spPr>
        <a:xfrm>
          <a:off x="21043411" y="71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119599</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386DCCFA-A556-4DFB-97C3-72FE0DE1A7E0}"/>
            </a:ext>
          </a:extLst>
        </xdr:cNvPr>
        <xdr:cNvSpPr txBox="1"/>
      </xdr:nvSpPr>
      <xdr:spPr>
        <a:xfrm>
          <a:off x="20167111" y="714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119796</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3A539F2A-F8CB-4136-876C-DAEA81CC6796}"/>
            </a:ext>
          </a:extLst>
        </xdr:cNvPr>
        <xdr:cNvSpPr txBox="1"/>
      </xdr:nvSpPr>
      <xdr:spPr>
        <a:xfrm>
          <a:off x="19278111" y="71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119933</xdr:rowOff>
    </xdr:from>
    <xdr:ext cx="534377" cy="259045"/>
    <xdr:sp macro="" textlink="">
      <xdr:nvSpPr>
        <xdr:cNvPr id="577" name="n_4mainValue【一般廃棄物処理施設】&#10;一人当たり有形固定資産（償却資産）額">
          <a:extLst>
            <a:ext uri="{FF2B5EF4-FFF2-40B4-BE49-F238E27FC236}">
              <a16:creationId xmlns:a16="http://schemas.microsoft.com/office/drawing/2014/main" id="{0EF3EF21-04AC-4BE0-9A8D-BB2E67B8BEC5}"/>
            </a:ext>
          </a:extLst>
        </xdr:cNvPr>
        <xdr:cNvSpPr txBox="1"/>
      </xdr:nvSpPr>
      <xdr:spPr>
        <a:xfrm>
          <a:off x="18389111" y="71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7C803B22-6554-473E-A41B-9369673DB8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7DB17E10-691A-4311-9B5E-7B9F86433F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3551EF2E-55E7-4E45-8C67-2C3EDAE615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1536C2CA-209F-42EA-9449-D86B882F26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1A3E4D89-77BA-43BE-B5FD-5B6DB77553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5CEFE14B-D3F9-4B9F-A219-EA948769E1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9E9D43A8-71A2-46C6-B1D3-75E9EEBAC2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3CE93AA-1CB9-4BAC-85E1-5467FA11447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9387151B-1EAC-42A9-B6A2-11C8BB9DDA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a:extLst>
            <a:ext uri="{FF2B5EF4-FFF2-40B4-BE49-F238E27FC236}">
              <a16:creationId xmlns:a16="http://schemas.microsoft.com/office/drawing/2014/main" id="{75C4A05A-1220-43CA-866A-4E5344D449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a:extLst>
            <a:ext uri="{FF2B5EF4-FFF2-40B4-BE49-F238E27FC236}">
              <a16:creationId xmlns:a16="http://schemas.microsoft.com/office/drawing/2014/main" id="{D47FD756-B065-4129-BB20-71619EF86D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a:extLst>
            <a:ext uri="{FF2B5EF4-FFF2-40B4-BE49-F238E27FC236}">
              <a16:creationId xmlns:a16="http://schemas.microsoft.com/office/drawing/2014/main" id="{CCCB391C-1B11-4723-BBE7-F04E6BF56E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a:extLst>
            <a:ext uri="{FF2B5EF4-FFF2-40B4-BE49-F238E27FC236}">
              <a16:creationId xmlns:a16="http://schemas.microsoft.com/office/drawing/2014/main" id="{7F645B9B-7F98-49D7-BF93-0220A432C3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a:extLst>
            <a:ext uri="{FF2B5EF4-FFF2-40B4-BE49-F238E27FC236}">
              <a16:creationId xmlns:a16="http://schemas.microsoft.com/office/drawing/2014/main" id="{2B2C70DB-ADC2-478C-9087-FD7ABADB7D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a:extLst>
            <a:ext uri="{FF2B5EF4-FFF2-40B4-BE49-F238E27FC236}">
              <a16:creationId xmlns:a16="http://schemas.microsoft.com/office/drawing/2014/main" id="{60206485-7235-4084-B100-415D602AC9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8C4C5485-DAD7-4B6C-A026-3B4699C4E4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7BEBF0FB-842C-4E3F-9C10-57D0EAA881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1EB15F5B-58E6-4E58-9A0C-2577FF5A60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a:extLst>
            <a:ext uri="{FF2B5EF4-FFF2-40B4-BE49-F238E27FC236}">
              <a16:creationId xmlns:a16="http://schemas.microsoft.com/office/drawing/2014/main" id="{1457C832-1B7F-4854-9E54-1B7BAEB1C75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a:extLst>
            <a:ext uri="{FF2B5EF4-FFF2-40B4-BE49-F238E27FC236}">
              <a16:creationId xmlns:a16="http://schemas.microsoft.com/office/drawing/2014/main" id="{209CF116-D3F4-47CC-9654-97AE3E1E360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a:extLst>
            <a:ext uri="{FF2B5EF4-FFF2-40B4-BE49-F238E27FC236}">
              <a16:creationId xmlns:a16="http://schemas.microsoft.com/office/drawing/2014/main" id="{3BD22820-9310-4C73-9F21-1F5BABFB0F3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a:extLst>
            <a:ext uri="{FF2B5EF4-FFF2-40B4-BE49-F238E27FC236}">
              <a16:creationId xmlns:a16="http://schemas.microsoft.com/office/drawing/2014/main" id="{F1201A6E-1F51-4359-AF13-10ABA461998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a:extLst>
            <a:ext uri="{FF2B5EF4-FFF2-40B4-BE49-F238E27FC236}">
              <a16:creationId xmlns:a16="http://schemas.microsoft.com/office/drawing/2014/main" id="{417F3570-56F2-489A-8423-D45B087FD31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a:extLst>
            <a:ext uri="{FF2B5EF4-FFF2-40B4-BE49-F238E27FC236}">
              <a16:creationId xmlns:a16="http://schemas.microsoft.com/office/drawing/2014/main" id="{FED8892B-526D-4208-980F-3D6F30ACF2D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a:extLst>
            <a:ext uri="{FF2B5EF4-FFF2-40B4-BE49-F238E27FC236}">
              <a16:creationId xmlns:a16="http://schemas.microsoft.com/office/drawing/2014/main" id="{30B29FC2-6951-4D02-8242-91C04E74C87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a:extLst>
            <a:ext uri="{FF2B5EF4-FFF2-40B4-BE49-F238E27FC236}">
              <a16:creationId xmlns:a16="http://schemas.microsoft.com/office/drawing/2014/main" id="{46913501-BECF-4E9A-B363-0BBE4C37EBD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a:extLst>
            <a:ext uri="{FF2B5EF4-FFF2-40B4-BE49-F238E27FC236}">
              <a16:creationId xmlns:a16="http://schemas.microsoft.com/office/drawing/2014/main" id="{63DF1FCF-8FEB-4B96-8342-D06A2295FA7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a:extLst>
            <a:ext uri="{FF2B5EF4-FFF2-40B4-BE49-F238E27FC236}">
              <a16:creationId xmlns:a16="http://schemas.microsoft.com/office/drawing/2014/main" id="{90D9F54C-28D6-45C1-B646-C578D9F341B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a:extLst>
            <a:ext uri="{FF2B5EF4-FFF2-40B4-BE49-F238E27FC236}">
              <a16:creationId xmlns:a16="http://schemas.microsoft.com/office/drawing/2014/main" id="{421AAA0E-11F1-43A7-94C5-7319901B705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a:extLst>
            <a:ext uri="{FF2B5EF4-FFF2-40B4-BE49-F238E27FC236}">
              <a16:creationId xmlns:a16="http://schemas.microsoft.com/office/drawing/2014/main" id="{651BC9E1-EE29-4A3C-9BBB-6D39AB66A2C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A281FDFD-8FD8-4CA0-A165-C6674D26E1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a:extLst>
            <a:ext uri="{FF2B5EF4-FFF2-40B4-BE49-F238E27FC236}">
              <a16:creationId xmlns:a16="http://schemas.microsoft.com/office/drawing/2014/main" id="{B48CECE8-E913-4406-8356-2678002A0C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a:extLst>
            <a:ext uri="{FF2B5EF4-FFF2-40B4-BE49-F238E27FC236}">
              <a16:creationId xmlns:a16="http://schemas.microsoft.com/office/drawing/2014/main" id="{E78723AA-17DC-409E-B4C3-9C4D7C47A3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11" name="直線コネクタ 610">
          <a:extLst>
            <a:ext uri="{FF2B5EF4-FFF2-40B4-BE49-F238E27FC236}">
              <a16:creationId xmlns:a16="http://schemas.microsoft.com/office/drawing/2014/main" id="{D8822320-0095-4242-84AA-651ACD49B2AD}"/>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12" name="【保健センター・保健所】&#10;一人当たり面積最小値テキスト">
          <a:extLst>
            <a:ext uri="{FF2B5EF4-FFF2-40B4-BE49-F238E27FC236}">
              <a16:creationId xmlns:a16="http://schemas.microsoft.com/office/drawing/2014/main" id="{649964F0-2DD8-4600-88B0-F24207C549A9}"/>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13" name="直線コネクタ 612">
          <a:extLst>
            <a:ext uri="{FF2B5EF4-FFF2-40B4-BE49-F238E27FC236}">
              <a16:creationId xmlns:a16="http://schemas.microsoft.com/office/drawing/2014/main" id="{41BBE99B-C08C-4717-BCBD-E2C7D6BF813C}"/>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14" name="【保健センター・保健所】&#10;一人当たり面積最大値テキスト">
          <a:extLst>
            <a:ext uri="{FF2B5EF4-FFF2-40B4-BE49-F238E27FC236}">
              <a16:creationId xmlns:a16="http://schemas.microsoft.com/office/drawing/2014/main" id="{0ABCF9DA-3129-42A0-93F0-BBF2BC045DDD}"/>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15" name="直線コネクタ 614">
          <a:extLst>
            <a:ext uri="{FF2B5EF4-FFF2-40B4-BE49-F238E27FC236}">
              <a16:creationId xmlns:a16="http://schemas.microsoft.com/office/drawing/2014/main" id="{AFC73BB3-66E1-4285-9118-79640DB66881}"/>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616" name="【保健センター・保健所】&#10;一人当たり面積平均値テキスト">
          <a:extLst>
            <a:ext uri="{FF2B5EF4-FFF2-40B4-BE49-F238E27FC236}">
              <a16:creationId xmlns:a16="http://schemas.microsoft.com/office/drawing/2014/main" id="{1E8C4258-2436-46B2-B3B5-576A6DFBB204}"/>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17" name="フローチャート: 判断 616">
          <a:extLst>
            <a:ext uri="{FF2B5EF4-FFF2-40B4-BE49-F238E27FC236}">
              <a16:creationId xmlns:a16="http://schemas.microsoft.com/office/drawing/2014/main" id="{C8A4B126-AB3A-47A0-816D-A7AB87CE3763}"/>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18" name="フローチャート: 判断 617">
          <a:extLst>
            <a:ext uri="{FF2B5EF4-FFF2-40B4-BE49-F238E27FC236}">
              <a16:creationId xmlns:a16="http://schemas.microsoft.com/office/drawing/2014/main" id="{486EF269-F499-4861-8AE9-9620CD9183A3}"/>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19" name="フローチャート: 判断 618">
          <a:extLst>
            <a:ext uri="{FF2B5EF4-FFF2-40B4-BE49-F238E27FC236}">
              <a16:creationId xmlns:a16="http://schemas.microsoft.com/office/drawing/2014/main" id="{FE3E2CCF-91A4-4649-9779-9EADC151A0FC}"/>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20" name="フローチャート: 判断 619">
          <a:extLst>
            <a:ext uri="{FF2B5EF4-FFF2-40B4-BE49-F238E27FC236}">
              <a16:creationId xmlns:a16="http://schemas.microsoft.com/office/drawing/2014/main" id="{81C7A4A8-A235-4FD3-8880-88023DC99532}"/>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21" name="フローチャート: 判断 620">
          <a:extLst>
            <a:ext uri="{FF2B5EF4-FFF2-40B4-BE49-F238E27FC236}">
              <a16:creationId xmlns:a16="http://schemas.microsoft.com/office/drawing/2014/main" id="{49E0B39B-C96D-450F-917E-0BCB48F92C88}"/>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A2681242-CFC8-4CB3-8714-982DA3606C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479EF6DE-ADE0-40B5-8529-2B262D42E5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3E969A5-3EEB-4523-A91E-3CDA52BEEC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C4A02E4-7D4E-46E3-937C-98D2827E89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7C2DC82C-52F4-435C-B4BB-F0C0625AC1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84727</xdr:rowOff>
    </xdr:from>
    <xdr:to>
      <xdr:col>112</xdr:col>
      <xdr:colOff>38100</xdr:colOff>
      <xdr:row>64</xdr:row>
      <xdr:rowOff>14877</xdr:rowOff>
    </xdr:to>
    <xdr:sp macro="" textlink="">
      <xdr:nvSpPr>
        <xdr:cNvPr id="627" name="楕円 626">
          <a:extLst>
            <a:ext uri="{FF2B5EF4-FFF2-40B4-BE49-F238E27FC236}">
              <a16:creationId xmlns:a16="http://schemas.microsoft.com/office/drawing/2014/main" id="{95943099-6985-4BB7-9FA4-69CADFAB9E5D}"/>
            </a:ext>
          </a:extLst>
        </xdr:cNvPr>
        <xdr:cNvSpPr/>
      </xdr:nvSpPr>
      <xdr:spPr>
        <a:xfrm>
          <a:off x="2127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84727</xdr:rowOff>
    </xdr:from>
    <xdr:to>
      <xdr:col>107</xdr:col>
      <xdr:colOff>101600</xdr:colOff>
      <xdr:row>64</xdr:row>
      <xdr:rowOff>14877</xdr:rowOff>
    </xdr:to>
    <xdr:sp macro="" textlink="">
      <xdr:nvSpPr>
        <xdr:cNvPr id="628" name="楕円 627">
          <a:extLst>
            <a:ext uri="{FF2B5EF4-FFF2-40B4-BE49-F238E27FC236}">
              <a16:creationId xmlns:a16="http://schemas.microsoft.com/office/drawing/2014/main" id="{B02637E5-97CB-420F-9849-421755D09081}"/>
            </a:ext>
          </a:extLst>
        </xdr:cNvPr>
        <xdr:cNvSpPr/>
      </xdr:nvSpPr>
      <xdr:spPr>
        <a:xfrm>
          <a:off x="20383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135527</xdr:rowOff>
    </xdr:from>
    <xdr:to>
      <xdr:col>111</xdr:col>
      <xdr:colOff>177800</xdr:colOff>
      <xdr:row>63</xdr:row>
      <xdr:rowOff>135527</xdr:rowOff>
    </xdr:to>
    <xdr:cxnSp macro="">
      <xdr:nvCxnSpPr>
        <xdr:cNvPr id="629" name="直線コネクタ 628">
          <a:extLst>
            <a:ext uri="{FF2B5EF4-FFF2-40B4-BE49-F238E27FC236}">
              <a16:creationId xmlns:a16="http://schemas.microsoft.com/office/drawing/2014/main" id="{0F5DA722-56F9-4BBA-85BF-C48C104C47FA}"/>
            </a:ext>
          </a:extLst>
        </xdr:cNvPr>
        <xdr:cNvCxnSpPr/>
      </xdr:nvCxnSpPr>
      <xdr:spPr>
        <a:xfrm>
          <a:off x="20434300" y="1093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630" name="楕円 629">
          <a:extLst>
            <a:ext uri="{FF2B5EF4-FFF2-40B4-BE49-F238E27FC236}">
              <a16:creationId xmlns:a16="http://schemas.microsoft.com/office/drawing/2014/main" id="{90671F65-00A4-44E0-AAB0-D40ACF79140A}"/>
            </a:ext>
          </a:extLst>
        </xdr:cNvPr>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135527</xdr:rowOff>
    </xdr:from>
    <xdr:to>
      <xdr:col>107</xdr:col>
      <xdr:colOff>50800</xdr:colOff>
      <xdr:row>63</xdr:row>
      <xdr:rowOff>138793</xdr:rowOff>
    </xdr:to>
    <xdr:cxnSp macro="">
      <xdr:nvCxnSpPr>
        <xdr:cNvPr id="631" name="直線コネクタ 630">
          <a:extLst>
            <a:ext uri="{FF2B5EF4-FFF2-40B4-BE49-F238E27FC236}">
              <a16:creationId xmlns:a16="http://schemas.microsoft.com/office/drawing/2014/main" id="{E2F1B0E7-018C-4B38-A8BB-5968AC5C7AB7}"/>
            </a:ext>
          </a:extLst>
        </xdr:cNvPr>
        <xdr:cNvCxnSpPr/>
      </xdr:nvCxnSpPr>
      <xdr:spPr>
        <a:xfrm flipV="1">
          <a:off x="19545300" y="1093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87993</xdr:rowOff>
    </xdr:from>
    <xdr:to>
      <xdr:col>98</xdr:col>
      <xdr:colOff>38100</xdr:colOff>
      <xdr:row>64</xdr:row>
      <xdr:rowOff>18143</xdr:rowOff>
    </xdr:to>
    <xdr:sp macro="" textlink="">
      <xdr:nvSpPr>
        <xdr:cNvPr id="632" name="楕円 631">
          <a:extLst>
            <a:ext uri="{FF2B5EF4-FFF2-40B4-BE49-F238E27FC236}">
              <a16:creationId xmlns:a16="http://schemas.microsoft.com/office/drawing/2014/main" id="{74C00D43-EB71-4B9B-B471-B11CABF7AE0C}"/>
            </a:ext>
          </a:extLst>
        </xdr:cNvPr>
        <xdr:cNvSpPr/>
      </xdr:nvSpPr>
      <xdr:spPr>
        <a:xfrm>
          <a:off x="18605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138793</xdr:rowOff>
    </xdr:from>
    <xdr:to>
      <xdr:col>102</xdr:col>
      <xdr:colOff>114300</xdr:colOff>
      <xdr:row>63</xdr:row>
      <xdr:rowOff>138793</xdr:rowOff>
    </xdr:to>
    <xdr:cxnSp macro="">
      <xdr:nvCxnSpPr>
        <xdr:cNvPr id="633" name="直線コネクタ 632">
          <a:extLst>
            <a:ext uri="{FF2B5EF4-FFF2-40B4-BE49-F238E27FC236}">
              <a16:creationId xmlns:a16="http://schemas.microsoft.com/office/drawing/2014/main" id="{4D35ACA9-9F88-44CD-9D2D-5DA29FBA7FF3}"/>
            </a:ext>
          </a:extLst>
        </xdr:cNvPr>
        <xdr:cNvCxnSpPr/>
      </xdr:nvCxnSpPr>
      <xdr:spPr>
        <a:xfrm>
          <a:off x="18656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34" name="n_1aveValue【保健センター・保健所】&#10;一人当たり面積">
          <a:extLst>
            <a:ext uri="{FF2B5EF4-FFF2-40B4-BE49-F238E27FC236}">
              <a16:creationId xmlns:a16="http://schemas.microsoft.com/office/drawing/2014/main" id="{107C4184-F864-4C87-A12D-3EE2D1733735}"/>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35" name="n_2aveValue【保健センター・保健所】&#10;一人当たり面積">
          <a:extLst>
            <a:ext uri="{FF2B5EF4-FFF2-40B4-BE49-F238E27FC236}">
              <a16:creationId xmlns:a16="http://schemas.microsoft.com/office/drawing/2014/main" id="{DDFD46D5-BDE3-44BD-BB98-68D2C101CA79}"/>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636" name="n_3aveValue【保健センター・保健所】&#10;一人当たり面積">
          <a:extLst>
            <a:ext uri="{FF2B5EF4-FFF2-40B4-BE49-F238E27FC236}">
              <a16:creationId xmlns:a16="http://schemas.microsoft.com/office/drawing/2014/main" id="{306CC8B5-96B0-4CA0-A3BE-E3BD9F581E19}"/>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37" name="n_4aveValue【保健センター・保健所】&#10;一人当たり面積">
          <a:extLst>
            <a:ext uri="{FF2B5EF4-FFF2-40B4-BE49-F238E27FC236}">
              <a16:creationId xmlns:a16="http://schemas.microsoft.com/office/drawing/2014/main" id="{5182D6A6-EEF1-4E7A-92DA-FF3F5A92CD11}"/>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6004</xdr:rowOff>
    </xdr:from>
    <xdr:ext cx="469744" cy="259045"/>
    <xdr:sp macro="" textlink="">
      <xdr:nvSpPr>
        <xdr:cNvPr id="638" name="n_1mainValue【保健センター・保健所】&#10;一人当たり面積">
          <a:extLst>
            <a:ext uri="{FF2B5EF4-FFF2-40B4-BE49-F238E27FC236}">
              <a16:creationId xmlns:a16="http://schemas.microsoft.com/office/drawing/2014/main" id="{7C4964A7-7420-47FD-AF4A-C07282D40127}"/>
            </a:ext>
          </a:extLst>
        </xdr:cNvPr>
        <xdr:cNvSpPr txBox="1"/>
      </xdr:nvSpPr>
      <xdr:spPr>
        <a:xfrm>
          <a:off x="210757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6004</xdr:rowOff>
    </xdr:from>
    <xdr:ext cx="469744" cy="259045"/>
    <xdr:sp macro="" textlink="">
      <xdr:nvSpPr>
        <xdr:cNvPr id="639" name="n_2mainValue【保健センター・保健所】&#10;一人当たり面積">
          <a:extLst>
            <a:ext uri="{FF2B5EF4-FFF2-40B4-BE49-F238E27FC236}">
              <a16:creationId xmlns:a16="http://schemas.microsoft.com/office/drawing/2014/main" id="{BE595453-DB35-4878-BB18-B17696979D84}"/>
            </a:ext>
          </a:extLst>
        </xdr:cNvPr>
        <xdr:cNvSpPr txBox="1"/>
      </xdr:nvSpPr>
      <xdr:spPr>
        <a:xfrm>
          <a:off x="201994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640" name="n_3mainValue【保健センター・保健所】&#10;一人当たり面積">
          <a:extLst>
            <a:ext uri="{FF2B5EF4-FFF2-40B4-BE49-F238E27FC236}">
              <a16:creationId xmlns:a16="http://schemas.microsoft.com/office/drawing/2014/main" id="{37B1F338-DFFD-4308-9FFA-6A4495A7C6D5}"/>
            </a:ext>
          </a:extLst>
        </xdr:cNvPr>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641" name="n_4mainValue【保健センター・保健所】&#10;一人当たり面積">
          <a:extLst>
            <a:ext uri="{FF2B5EF4-FFF2-40B4-BE49-F238E27FC236}">
              <a16:creationId xmlns:a16="http://schemas.microsoft.com/office/drawing/2014/main" id="{DF4DBEDB-3060-4B54-9418-F96193A1C37C}"/>
            </a:ext>
          </a:extLst>
        </xdr:cNvPr>
        <xdr:cNvSpPr txBox="1"/>
      </xdr:nvSpPr>
      <xdr:spPr>
        <a:xfrm>
          <a:off x="18421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a:extLst>
            <a:ext uri="{FF2B5EF4-FFF2-40B4-BE49-F238E27FC236}">
              <a16:creationId xmlns:a16="http://schemas.microsoft.com/office/drawing/2014/main" id="{C750B4EB-F359-4EBE-80E1-20E3AF812E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a:extLst>
            <a:ext uri="{FF2B5EF4-FFF2-40B4-BE49-F238E27FC236}">
              <a16:creationId xmlns:a16="http://schemas.microsoft.com/office/drawing/2014/main" id="{C99A4DDE-F491-482D-8311-8DF4C560FF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a:extLst>
            <a:ext uri="{FF2B5EF4-FFF2-40B4-BE49-F238E27FC236}">
              <a16:creationId xmlns:a16="http://schemas.microsoft.com/office/drawing/2014/main" id="{B855CE35-445F-4CCA-A460-C154AB83B6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a:extLst>
            <a:ext uri="{FF2B5EF4-FFF2-40B4-BE49-F238E27FC236}">
              <a16:creationId xmlns:a16="http://schemas.microsoft.com/office/drawing/2014/main" id="{46168E8E-214F-4996-BD49-25AC820161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a:extLst>
            <a:ext uri="{FF2B5EF4-FFF2-40B4-BE49-F238E27FC236}">
              <a16:creationId xmlns:a16="http://schemas.microsoft.com/office/drawing/2014/main" id="{5E0921BF-E082-4CA4-9380-1E77E517A9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a:extLst>
            <a:ext uri="{FF2B5EF4-FFF2-40B4-BE49-F238E27FC236}">
              <a16:creationId xmlns:a16="http://schemas.microsoft.com/office/drawing/2014/main" id="{824D9444-A340-4ED9-9524-BC21691D56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a:extLst>
            <a:ext uri="{FF2B5EF4-FFF2-40B4-BE49-F238E27FC236}">
              <a16:creationId xmlns:a16="http://schemas.microsoft.com/office/drawing/2014/main" id="{083098AA-7F1D-4A80-829E-64E9571202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a:extLst>
            <a:ext uri="{FF2B5EF4-FFF2-40B4-BE49-F238E27FC236}">
              <a16:creationId xmlns:a16="http://schemas.microsoft.com/office/drawing/2014/main" id="{AC002853-8DAA-48FF-846A-2507AAD63B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a:extLst>
            <a:ext uri="{FF2B5EF4-FFF2-40B4-BE49-F238E27FC236}">
              <a16:creationId xmlns:a16="http://schemas.microsoft.com/office/drawing/2014/main" id="{7F2E33D1-6517-4E6C-ABFF-CC946A6EE5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a:extLst>
            <a:ext uri="{FF2B5EF4-FFF2-40B4-BE49-F238E27FC236}">
              <a16:creationId xmlns:a16="http://schemas.microsoft.com/office/drawing/2014/main" id="{DA1F5E69-0268-427F-B800-80D4F69B22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2" name="テキスト ボックス 651">
          <a:extLst>
            <a:ext uri="{FF2B5EF4-FFF2-40B4-BE49-F238E27FC236}">
              <a16:creationId xmlns:a16="http://schemas.microsoft.com/office/drawing/2014/main" id="{82ED57F2-A341-4F71-A17A-3A0B6803E9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3" name="直線コネクタ 652">
          <a:extLst>
            <a:ext uri="{FF2B5EF4-FFF2-40B4-BE49-F238E27FC236}">
              <a16:creationId xmlns:a16="http://schemas.microsoft.com/office/drawing/2014/main" id="{D9DF3611-650D-43C1-ABC1-9D8594A6315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4" name="テキスト ボックス 653">
          <a:extLst>
            <a:ext uri="{FF2B5EF4-FFF2-40B4-BE49-F238E27FC236}">
              <a16:creationId xmlns:a16="http://schemas.microsoft.com/office/drawing/2014/main" id="{D324D5F8-CDDE-40D4-95B8-1D9761A27C4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5" name="直線コネクタ 654">
          <a:extLst>
            <a:ext uri="{FF2B5EF4-FFF2-40B4-BE49-F238E27FC236}">
              <a16:creationId xmlns:a16="http://schemas.microsoft.com/office/drawing/2014/main" id="{A2371717-23BD-49E0-9A13-6619137440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6" name="テキスト ボックス 655">
          <a:extLst>
            <a:ext uri="{FF2B5EF4-FFF2-40B4-BE49-F238E27FC236}">
              <a16:creationId xmlns:a16="http://schemas.microsoft.com/office/drawing/2014/main" id="{0E104ED3-E3A4-4F2E-8C92-EACA42CDE7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7" name="直線コネクタ 656">
          <a:extLst>
            <a:ext uri="{FF2B5EF4-FFF2-40B4-BE49-F238E27FC236}">
              <a16:creationId xmlns:a16="http://schemas.microsoft.com/office/drawing/2014/main" id="{47843392-DECE-406C-B260-B7CEEA0CFB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8" name="テキスト ボックス 657">
          <a:extLst>
            <a:ext uri="{FF2B5EF4-FFF2-40B4-BE49-F238E27FC236}">
              <a16:creationId xmlns:a16="http://schemas.microsoft.com/office/drawing/2014/main" id="{2AFAF55A-6190-4786-B054-74BD621417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9" name="直線コネクタ 658">
          <a:extLst>
            <a:ext uri="{FF2B5EF4-FFF2-40B4-BE49-F238E27FC236}">
              <a16:creationId xmlns:a16="http://schemas.microsoft.com/office/drawing/2014/main" id="{048283F9-9F05-43E8-89BA-1D25399C874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0" name="テキスト ボックス 659">
          <a:extLst>
            <a:ext uri="{FF2B5EF4-FFF2-40B4-BE49-F238E27FC236}">
              <a16:creationId xmlns:a16="http://schemas.microsoft.com/office/drawing/2014/main" id="{E64EC3D7-4248-42D8-9747-4044C61F63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1" name="直線コネクタ 660">
          <a:extLst>
            <a:ext uri="{FF2B5EF4-FFF2-40B4-BE49-F238E27FC236}">
              <a16:creationId xmlns:a16="http://schemas.microsoft.com/office/drawing/2014/main" id="{5493E535-91E9-4B1D-8365-AE11C2160F9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2" name="テキスト ボックス 661">
          <a:extLst>
            <a:ext uri="{FF2B5EF4-FFF2-40B4-BE49-F238E27FC236}">
              <a16:creationId xmlns:a16="http://schemas.microsoft.com/office/drawing/2014/main" id="{77C8D123-FBD9-49E0-8FC7-8A44C0CC7C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3" name="直線コネクタ 662">
          <a:extLst>
            <a:ext uri="{FF2B5EF4-FFF2-40B4-BE49-F238E27FC236}">
              <a16:creationId xmlns:a16="http://schemas.microsoft.com/office/drawing/2014/main" id="{6F2D0131-65F3-445F-9DEA-1C680266FB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4" name="テキスト ボックス 663">
          <a:extLst>
            <a:ext uri="{FF2B5EF4-FFF2-40B4-BE49-F238E27FC236}">
              <a16:creationId xmlns:a16="http://schemas.microsoft.com/office/drawing/2014/main" id="{24E6893B-98F5-4A10-B25E-BBE7AF5772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a:extLst>
            <a:ext uri="{FF2B5EF4-FFF2-40B4-BE49-F238E27FC236}">
              <a16:creationId xmlns:a16="http://schemas.microsoft.com/office/drawing/2014/main" id="{274020EF-B994-41FA-B270-0701C6D02C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a:extLst>
            <a:ext uri="{FF2B5EF4-FFF2-40B4-BE49-F238E27FC236}">
              <a16:creationId xmlns:a16="http://schemas.microsoft.com/office/drawing/2014/main" id="{49997F57-055E-4DEB-A0F5-4C6D618EE2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67" name="直線コネクタ 666">
          <a:extLst>
            <a:ext uri="{FF2B5EF4-FFF2-40B4-BE49-F238E27FC236}">
              <a16:creationId xmlns:a16="http://schemas.microsoft.com/office/drawing/2014/main" id="{A8900CF1-D49A-4B89-8230-129B00E5B72E}"/>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8" name="【消防施設】&#10;有形固定資産減価償却率最小値テキスト">
          <a:extLst>
            <a:ext uri="{FF2B5EF4-FFF2-40B4-BE49-F238E27FC236}">
              <a16:creationId xmlns:a16="http://schemas.microsoft.com/office/drawing/2014/main" id="{AFDB84CD-DE9B-431E-BC22-37692BC819E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9" name="直線コネクタ 668">
          <a:extLst>
            <a:ext uri="{FF2B5EF4-FFF2-40B4-BE49-F238E27FC236}">
              <a16:creationId xmlns:a16="http://schemas.microsoft.com/office/drawing/2014/main" id="{C74A9D38-EC27-4407-BBED-F320EFEE8CC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70" name="【消防施設】&#10;有形固定資産減価償却率最大値テキスト">
          <a:extLst>
            <a:ext uri="{FF2B5EF4-FFF2-40B4-BE49-F238E27FC236}">
              <a16:creationId xmlns:a16="http://schemas.microsoft.com/office/drawing/2014/main" id="{F3B34B39-224D-4B49-9B36-A727A8838EDA}"/>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71" name="直線コネクタ 670">
          <a:extLst>
            <a:ext uri="{FF2B5EF4-FFF2-40B4-BE49-F238E27FC236}">
              <a16:creationId xmlns:a16="http://schemas.microsoft.com/office/drawing/2014/main" id="{2510A583-B8D5-4948-9DD0-0185CA93D8F7}"/>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72" name="【消防施設】&#10;有形固定資産減価償却率平均値テキスト">
          <a:extLst>
            <a:ext uri="{FF2B5EF4-FFF2-40B4-BE49-F238E27FC236}">
              <a16:creationId xmlns:a16="http://schemas.microsoft.com/office/drawing/2014/main" id="{674CE5FE-1F98-462C-8326-51E434FCB675}"/>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73" name="フローチャート: 判断 672">
          <a:extLst>
            <a:ext uri="{FF2B5EF4-FFF2-40B4-BE49-F238E27FC236}">
              <a16:creationId xmlns:a16="http://schemas.microsoft.com/office/drawing/2014/main" id="{8DE1831F-94FE-4645-96D6-98A0246D395D}"/>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74" name="フローチャート: 判断 673">
          <a:extLst>
            <a:ext uri="{FF2B5EF4-FFF2-40B4-BE49-F238E27FC236}">
              <a16:creationId xmlns:a16="http://schemas.microsoft.com/office/drawing/2014/main" id="{23BD3EEE-3377-43D9-B198-512A836822B9}"/>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75" name="フローチャート: 判断 674">
          <a:extLst>
            <a:ext uri="{FF2B5EF4-FFF2-40B4-BE49-F238E27FC236}">
              <a16:creationId xmlns:a16="http://schemas.microsoft.com/office/drawing/2014/main" id="{B54C0571-F097-4C95-AD59-DD71586180D6}"/>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76" name="フローチャート: 判断 675">
          <a:extLst>
            <a:ext uri="{FF2B5EF4-FFF2-40B4-BE49-F238E27FC236}">
              <a16:creationId xmlns:a16="http://schemas.microsoft.com/office/drawing/2014/main" id="{63EAFBCC-FC08-477E-B30E-6AB848A97E53}"/>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77" name="フローチャート: 判断 676">
          <a:extLst>
            <a:ext uri="{FF2B5EF4-FFF2-40B4-BE49-F238E27FC236}">
              <a16:creationId xmlns:a16="http://schemas.microsoft.com/office/drawing/2014/main" id="{A728704E-5CC1-484A-9F37-D43F4065AAED}"/>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1A068B95-B994-4E74-899A-8482052598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27265C57-BB1F-41C5-BF77-732FF47C3C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1CB814C-EE7D-46BE-BB81-8B4DB9CBCB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49CB4C1D-B6FB-499B-8361-FEB6C56C48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5949FB2C-3C91-4902-88AB-18EEA1369E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683" name="楕円 682">
          <a:extLst>
            <a:ext uri="{FF2B5EF4-FFF2-40B4-BE49-F238E27FC236}">
              <a16:creationId xmlns:a16="http://schemas.microsoft.com/office/drawing/2014/main" id="{DE7EFA35-DBD3-425E-A521-695F9D0B6B01}"/>
            </a:ext>
          </a:extLst>
        </xdr:cNvPr>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163649</xdr:rowOff>
    </xdr:from>
    <xdr:to>
      <xdr:col>76</xdr:col>
      <xdr:colOff>165100</xdr:colOff>
      <xdr:row>86</xdr:row>
      <xdr:rowOff>93799</xdr:rowOff>
    </xdr:to>
    <xdr:sp macro="" textlink="">
      <xdr:nvSpPr>
        <xdr:cNvPr id="684" name="楕円 683">
          <a:extLst>
            <a:ext uri="{FF2B5EF4-FFF2-40B4-BE49-F238E27FC236}">
              <a16:creationId xmlns:a16="http://schemas.microsoft.com/office/drawing/2014/main" id="{45E07B39-85D3-4859-9A81-457FC5C40C9D}"/>
            </a:ext>
          </a:extLst>
        </xdr:cNvPr>
        <xdr:cNvSpPr/>
      </xdr:nvSpPr>
      <xdr:spPr>
        <a:xfrm>
          <a:off x="14541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42999</xdr:rowOff>
    </xdr:from>
    <xdr:to>
      <xdr:col>81</xdr:col>
      <xdr:colOff>50800</xdr:colOff>
      <xdr:row>86</xdr:row>
      <xdr:rowOff>60961</xdr:rowOff>
    </xdr:to>
    <xdr:cxnSp macro="">
      <xdr:nvCxnSpPr>
        <xdr:cNvPr id="685" name="直線コネクタ 684">
          <a:extLst>
            <a:ext uri="{FF2B5EF4-FFF2-40B4-BE49-F238E27FC236}">
              <a16:creationId xmlns:a16="http://schemas.microsoft.com/office/drawing/2014/main" id="{205C916C-E595-4F4B-8CA8-CA77B2DA4BF2}"/>
            </a:ext>
          </a:extLst>
        </xdr:cNvPr>
        <xdr:cNvCxnSpPr/>
      </xdr:nvCxnSpPr>
      <xdr:spPr>
        <a:xfrm>
          <a:off x="14592300" y="147876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144055</xdr:rowOff>
    </xdr:from>
    <xdr:to>
      <xdr:col>72</xdr:col>
      <xdr:colOff>38100</xdr:colOff>
      <xdr:row>86</xdr:row>
      <xdr:rowOff>74205</xdr:rowOff>
    </xdr:to>
    <xdr:sp macro="" textlink="">
      <xdr:nvSpPr>
        <xdr:cNvPr id="686" name="楕円 685">
          <a:extLst>
            <a:ext uri="{FF2B5EF4-FFF2-40B4-BE49-F238E27FC236}">
              <a16:creationId xmlns:a16="http://schemas.microsoft.com/office/drawing/2014/main" id="{04E776CF-2440-481D-B49B-314C55618E50}"/>
            </a:ext>
          </a:extLst>
        </xdr:cNvPr>
        <xdr:cNvSpPr/>
      </xdr:nvSpPr>
      <xdr:spPr>
        <a:xfrm>
          <a:off x="13652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23405</xdr:rowOff>
    </xdr:from>
    <xdr:to>
      <xdr:col>76</xdr:col>
      <xdr:colOff>114300</xdr:colOff>
      <xdr:row>86</xdr:row>
      <xdr:rowOff>42999</xdr:rowOff>
    </xdr:to>
    <xdr:cxnSp macro="">
      <xdr:nvCxnSpPr>
        <xdr:cNvPr id="687" name="直線コネクタ 686">
          <a:extLst>
            <a:ext uri="{FF2B5EF4-FFF2-40B4-BE49-F238E27FC236}">
              <a16:creationId xmlns:a16="http://schemas.microsoft.com/office/drawing/2014/main" id="{1F885BBE-757E-4E4A-ADFC-80B83A54D6ED}"/>
            </a:ext>
          </a:extLst>
        </xdr:cNvPr>
        <xdr:cNvCxnSpPr/>
      </xdr:nvCxnSpPr>
      <xdr:spPr>
        <a:xfrm>
          <a:off x="13703300" y="147681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119562</xdr:rowOff>
    </xdr:from>
    <xdr:to>
      <xdr:col>67</xdr:col>
      <xdr:colOff>101600</xdr:colOff>
      <xdr:row>86</xdr:row>
      <xdr:rowOff>49712</xdr:rowOff>
    </xdr:to>
    <xdr:sp macro="" textlink="">
      <xdr:nvSpPr>
        <xdr:cNvPr id="688" name="楕円 687">
          <a:extLst>
            <a:ext uri="{FF2B5EF4-FFF2-40B4-BE49-F238E27FC236}">
              <a16:creationId xmlns:a16="http://schemas.microsoft.com/office/drawing/2014/main" id="{3697B391-46AB-41F7-8A1A-39AA8AF7C7B2}"/>
            </a:ext>
          </a:extLst>
        </xdr:cNvPr>
        <xdr:cNvSpPr/>
      </xdr:nvSpPr>
      <xdr:spPr>
        <a:xfrm>
          <a:off x="12763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170362</xdr:rowOff>
    </xdr:from>
    <xdr:to>
      <xdr:col>71</xdr:col>
      <xdr:colOff>177800</xdr:colOff>
      <xdr:row>86</xdr:row>
      <xdr:rowOff>23405</xdr:rowOff>
    </xdr:to>
    <xdr:cxnSp macro="">
      <xdr:nvCxnSpPr>
        <xdr:cNvPr id="689" name="直線コネクタ 688">
          <a:extLst>
            <a:ext uri="{FF2B5EF4-FFF2-40B4-BE49-F238E27FC236}">
              <a16:creationId xmlns:a16="http://schemas.microsoft.com/office/drawing/2014/main" id="{EFA6C2A3-E633-470F-A977-920C00662BAD}"/>
            </a:ext>
          </a:extLst>
        </xdr:cNvPr>
        <xdr:cNvCxnSpPr/>
      </xdr:nvCxnSpPr>
      <xdr:spPr>
        <a:xfrm>
          <a:off x="12814300" y="147436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90" name="n_1aveValue【消防施設】&#10;有形固定資産減価償却率">
          <a:extLst>
            <a:ext uri="{FF2B5EF4-FFF2-40B4-BE49-F238E27FC236}">
              <a16:creationId xmlns:a16="http://schemas.microsoft.com/office/drawing/2014/main" id="{4388C738-5B25-4C35-95D6-C0E277C19A53}"/>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91" name="n_2aveValue【消防施設】&#10;有形固定資産減価償却率">
          <a:extLst>
            <a:ext uri="{FF2B5EF4-FFF2-40B4-BE49-F238E27FC236}">
              <a16:creationId xmlns:a16="http://schemas.microsoft.com/office/drawing/2014/main" id="{1A5D800E-AED3-4610-8A32-2821EE033648}"/>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92" name="n_3aveValue【消防施設】&#10;有形固定資産減価償却率">
          <a:extLst>
            <a:ext uri="{FF2B5EF4-FFF2-40B4-BE49-F238E27FC236}">
              <a16:creationId xmlns:a16="http://schemas.microsoft.com/office/drawing/2014/main" id="{772CB688-642F-4DB3-BB93-F9A9DAEDCB0B}"/>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93" name="n_4aveValue【消防施設】&#10;有形固定資産減価償却率">
          <a:extLst>
            <a:ext uri="{FF2B5EF4-FFF2-40B4-BE49-F238E27FC236}">
              <a16:creationId xmlns:a16="http://schemas.microsoft.com/office/drawing/2014/main" id="{5D2B30EA-B6B6-4A3F-A6E4-85291E6A9F35}"/>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694" name="n_1mainValue【消防施設】&#10;有形固定資産減価償却率">
          <a:extLst>
            <a:ext uri="{FF2B5EF4-FFF2-40B4-BE49-F238E27FC236}">
              <a16:creationId xmlns:a16="http://schemas.microsoft.com/office/drawing/2014/main" id="{91A38E75-8663-4D33-85DA-568DF6B84CAC}"/>
            </a:ext>
          </a:extLst>
        </xdr:cNvPr>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84926</xdr:rowOff>
    </xdr:from>
    <xdr:ext cx="405111" cy="259045"/>
    <xdr:sp macro="" textlink="">
      <xdr:nvSpPr>
        <xdr:cNvPr id="695" name="n_2mainValue【消防施設】&#10;有形固定資産減価償却率">
          <a:extLst>
            <a:ext uri="{FF2B5EF4-FFF2-40B4-BE49-F238E27FC236}">
              <a16:creationId xmlns:a16="http://schemas.microsoft.com/office/drawing/2014/main" id="{9F7E4C75-EA9A-4600-BDC9-2CCBCDAC1352}"/>
            </a:ext>
          </a:extLst>
        </xdr:cNvPr>
        <xdr:cNvSpPr txBox="1"/>
      </xdr:nvSpPr>
      <xdr:spPr>
        <a:xfrm>
          <a:off x="14389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65332</xdr:rowOff>
    </xdr:from>
    <xdr:ext cx="405111" cy="259045"/>
    <xdr:sp macro="" textlink="">
      <xdr:nvSpPr>
        <xdr:cNvPr id="696" name="n_3mainValue【消防施設】&#10;有形固定資産減価償却率">
          <a:extLst>
            <a:ext uri="{FF2B5EF4-FFF2-40B4-BE49-F238E27FC236}">
              <a16:creationId xmlns:a16="http://schemas.microsoft.com/office/drawing/2014/main" id="{8D7D5FAD-9B83-44AE-84F1-405F3C50D4E5}"/>
            </a:ext>
          </a:extLst>
        </xdr:cNvPr>
        <xdr:cNvSpPr txBox="1"/>
      </xdr:nvSpPr>
      <xdr:spPr>
        <a:xfrm>
          <a:off x="135007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40839</xdr:rowOff>
    </xdr:from>
    <xdr:ext cx="405111" cy="259045"/>
    <xdr:sp macro="" textlink="">
      <xdr:nvSpPr>
        <xdr:cNvPr id="697" name="n_4mainValue【消防施設】&#10;有形固定資産減価償却率">
          <a:extLst>
            <a:ext uri="{FF2B5EF4-FFF2-40B4-BE49-F238E27FC236}">
              <a16:creationId xmlns:a16="http://schemas.microsoft.com/office/drawing/2014/main" id="{FA1BC4F5-9266-44DA-8119-0BB8F90858FD}"/>
            </a:ext>
          </a:extLst>
        </xdr:cNvPr>
        <xdr:cNvSpPr txBox="1"/>
      </xdr:nvSpPr>
      <xdr:spPr>
        <a:xfrm>
          <a:off x="12611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8" name="正方形/長方形 697">
          <a:extLst>
            <a:ext uri="{FF2B5EF4-FFF2-40B4-BE49-F238E27FC236}">
              <a16:creationId xmlns:a16="http://schemas.microsoft.com/office/drawing/2014/main" id="{A7288A0D-0C8A-43B2-8EFB-0EDB9E1802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9" name="正方形/長方形 698">
          <a:extLst>
            <a:ext uri="{FF2B5EF4-FFF2-40B4-BE49-F238E27FC236}">
              <a16:creationId xmlns:a16="http://schemas.microsoft.com/office/drawing/2014/main" id="{3AB53372-EBCF-45AD-870E-3FD24F0842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0" name="正方形/長方形 699">
          <a:extLst>
            <a:ext uri="{FF2B5EF4-FFF2-40B4-BE49-F238E27FC236}">
              <a16:creationId xmlns:a16="http://schemas.microsoft.com/office/drawing/2014/main" id="{25FFC4DA-A3DD-40E7-BC79-333CABDC57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1" name="正方形/長方形 700">
          <a:extLst>
            <a:ext uri="{FF2B5EF4-FFF2-40B4-BE49-F238E27FC236}">
              <a16:creationId xmlns:a16="http://schemas.microsoft.com/office/drawing/2014/main" id="{C591114C-A30C-484D-996A-0B6375FBB4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2" name="正方形/長方形 701">
          <a:extLst>
            <a:ext uri="{FF2B5EF4-FFF2-40B4-BE49-F238E27FC236}">
              <a16:creationId xmlns:a16="http://schemas.microsoft.com/office/drawing/2014/main" id="{29EDCC53-8C82-4239-936F-A99ADBCD18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3" name="正方形/長方形 702">
          <a:extLst>
            <a:ext uri="{FF2B5EF4-FFF2-40B4-BE49-F238E27FC236}">
              <a16:creationId xmlns:a16="http://schemas.microsoft.com/office/drawing/2014/main" id="{ED8AFD45-198B-41D2-8A18-8A11A8A7E4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4" name="正方形/長方形 703">
          <a:extLst>
            <a:ext uri="{FF2B5EF4-FFF2-40B4-BE49-F238E27FC236}">
              <a16:creationId xmlns:a16="http://schemas.microsoft.com/office/drawing/2014/main" id="{1C3C2967-1125-4FC2-A497-8717E21D75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a:extLst>
            <a:ext uri="{FF2B5EF4-FFF2-40B4-BE49-F238E27FC236}">
              <a16:creationId xmlns:a16="http://schemas.microsoft.com/office/drawing/2014/main" id="{015E566D-D102-4227-86FD-5DE72114AC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6" name="テキスト ボックス 705">
          <a:extLst>
            <a:ext uri="{FF2B5EF4-FFF2-40B4-BE49-F238E27FC236}">
              <a16:creationId xmlns:a16="http://schemas.microsoft.com/office/drawing/2014/main" id="{66B114DE-2E41-40F0-88AA-12A4948E7F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7" name="直線コネクタ 706">
          <a:extLst>
            <a:ext uri="{FF2B5EF4-FFF2-40B4-BE49-F238E27FC236}">
              <a16:creationId xmlns:a16="http://schemas.microsoft.com/office/drawing/2014/main" id="{FCBCD742-51C6-4AE1-931E-9C37F84251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8" name="直線コネクタ 707">
          <a:extLst>
            <a:ext uri="{FF2B5EF4-FFF2-40B4-BE49-F238E27FC236}">
              <a16:creationId xmlns:a16="http://schemas.microsoft.com/office/drawing/2014/main" id="{0C09D8C9-1840-443B-B32A-F9107C4A877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9" name="テキスト ボックス 708">
          <a:extLst>
            <a:ext uri="{FF2B5EF4-FFF2-40B4-BE49-F238E27FC236}">
              <a16:creationId xmlns:a16="http://schemas.microsoft.com/office/drawing/2014/main" id="{629BCBA6-BC95-4813-A150-1AE4DCFA2BC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0" name="直線コネクタ 709">
          <a:extLst>
            <a:ext uri="{FF2B5EF4-FFF2-40B4-BE49-F238E27FC236}">
              <a16:creationId xmlns:a16="http://schemas.microsoft.com/office/drawing/2014/main" id="{449DEEAC-CB4C-46C3-BDDE-008F11313D3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1" name="テキスト ボックス 710">
          <a:extLst>
            <a:ext uri="{FF2B5EF4-FFF2-40B4-BE49-F238E27FC236}">
              <a16:creationId xmlns:a16="http://schemas.microsoft.com/office/drawing/2014/main" id="{63A6FD1E-308B-40E2-B3F0-646E5EC79FC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2" name="直線コネクタ 711">
          <a:extLst>
            <a:ext uri="{FF2B5EF4-FFF2-40B4-BE49-F238E27FC236}">
              <a16:creationId xmlns:a16="http://schemas.microsoft.com/office/drawing/2014/main" id="{AA3E80B6-73A3-4F5F-8D1D-88C06B96646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3" name="テキスト ボックス 712">
          <a:extLst>
            <a:ext uri="{FF2B5EF4-FFF2-40B4-BE49-F238E27FC236}">
              <a16:creationId xmlns:a16="http://schemas.microsoft.com/office/drawing/2014/main" id="{94C12FB9-6AB8-467F-9673-C56BAE26A19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4" name="直線コネクタ 713">
          <a:extLst>
            <a:ext uri="{FF2B5EF4-FFF2-40B4-BE49-F238E27FC236}">
              <a16:creationId xmlns:a16="http://schemas.microsoft.com/office/drawing/2014/main" id="{B58FBC03-5F10-4B1C-BAB8-97C59CA5C32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5" name="テキスト ボックス 714">
          <a:extLst>
            <a:ext uri="{FF2B5EF4-FFF2-40B4-BE49-F238E27FC236}">
              <a16:creationId xmlns:a16="http://schemas.microsoft.com/office/drawing/2014/main" id="{D4C4764B-BA8B-47F1-856B-DF83B2B280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a:extLst>
            <a:ext uri="{FF2B5EF4-FFF2-40B4-BE49-F238E27FC236}">
              <a16:creationId xmlns:a16="http://schemas.microsoft.com/office/drawing/2014/main" id="{30D0F533-2EB0-40D1-A04E-1A6DED8958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a:extLst>
            <a:ext uri="{FF2B5EF4-FFF2-40B4-BE49-F238E27FC236}">
              <a16:creationId xmlns:a16="http://schemas.microsoft.com/office/drawing/2014/main" id="{6F4AABBB-E116-4C31-B342-8213EC46D1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a:extLst>
            <a:ext uri="{FF2B5EF4-FFF2-40B4-BE49-F238E27FC236}">
              <a16:creationId xmlns:a16="http://schemas.microsoft.com/office/drawing/2014/main" id="{26C89F69-E042-447C-A8C0-18C8D4869F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19" name="直線コネクタ 718">
          <a:extLst>
            <a:ext uri="{FF2B5EF4-FFF2-40B4-BE49-F238E27FC236}">
              <a16:creationId xmlns:a16="http://schemas.microsoft.com/office/drawing/2014/main" id="{AAF39C6A-4725-41B6-99D7-3F42EFFC8DA6}"/>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20" name="【消防施設】&#10;一人当たり面積最小値テキスト">
          <a:extLst>
            <a:ext uri="{FF2B5EF4-FFF2-40B4-BE49-F238E27FC236}">
              <a16:creationId xmlns:a16="http://schemas.microsoft.com/office/drawing/2014/main" id="{EE574F62-7B3E-4B5B-AF0D-3E51D537853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21" name="直線コネクタ 720">
          <a:extLst>
            <a:ext uri="{FF2B5EF4-FFF2-40B4-BE49-F238E27FC236}">
              <a16:creationId xmlns:a16="http://schemas.microsoft.com/office/drawing/2014/main" id="{2228780F-3914-41D0-B7F8-60DD6984EB17}"/>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22" name="【消防施設】&#10;一人当たり面積最大値テキスト">
          <a:extLst>
            <a:ext uri="{FF2B5EF4-FFF2-40B4-BE49-F238E27FC236}">
              <a16:creationId xmlns:a16="http://schemas.microsoft.com/office/drawing/2014/main" id="{180AD5C2-BE7C-4176-B375-FDEB2721DA28}"/>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23" name="直線コネクタ 722">
          <a:extLst>
            <a:ext uri="{FF2B5EF4-FFF2-40B4-BE49-F238E27FC236}">
              <a16:creationId xmlns:a16="http://schemas.microsoft.com/office/drawing/2014/main" id="{D1B9B367-538C-41A5-97B4-DBAF06F7EC44}"/>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24" name="【消防施設】&#10;一人当たり面積平均値テキスト">
          <a:extLst>
            <a:ext uri="{FF2B5EF4-FFF2-40B4-BE49-F238E27FC236}">
              <a16:creationId xmlns:a16="http://schemas.microsoft.com/office/drawing/2014/main" id="{940E759B-72DB-4111-B7B8-6DFC1268F535}"/>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25" name="フローチャート: 判断 724">
          <a:extLst>
            <a:ext uri="{FF2B5EF4-FFF2-40B4-BE49-F238E27FC236}">
              <a16:creationId xmlns:a16="http://schemas.microsoft.com/office/drawing/2014/main" id="{46EDE117-FFFA-464C-A7EC-2DA2012CD67E}"/>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26" name="フローチャート: 判断 725">
          <a:extLst>
            <a:ext uri="{FF2B5EF4-FFF2-40B4-BE49-F238E27FC236}">
              <a16:creationId xmlns:a16="http://schemas.microsoft.com/office/drawing/2014/main" id="{DF8499C1-867B-45C3-B098-4293CB1D7DE4}"/>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27" name="フローチャート: 判断 726">
          <a:extLst>
            <a:ext uri="{FF2B5EF4-FFF2-40B4-BE49-F238E27FC236}">
              <a16:creationId xmlns:a16="http://schemas.microsoft.com/office/drawing/2014/main" id="{6D3A4D73-C4D8-4931-ACAE-6C2425F5BCE3}"/>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8" name="フローチャート: 判断 727">
          <a:extLst>
            <a:ext uri="{FF2B5EF4-FFF2-40B4-BE49-F238E27FC236}">
              <a16:creationId xmlns:a16="http://schemas.microsoft.com/office/drawing/2014/main" id="{724C9C5A-323B-493F-8E00-249429EE7A11}"/>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9" name="フローチャート: 判断 728">
          <a:extLst>
            <a:ext uri="{FF2B5EF4-FFF2-40B4-BE49-F238E27FC236}">
              <a16:creationId xmlns:a16="http://schemas.microsoft.com/office/drawing/2014/main" id="{A825B70D-B1AB-46D3-BEA2-29263CC8501E}"/>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3764EA56-45D7-40FB-B506-6991FE109B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2FF7196-B521-4445-8AE1-FD794B636D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3BFC562-C368-4491-A905-9955812BE3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1007E5F-89D9-4843-94AB-88BF2F47E4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1ECF5E5F-8FAD-4B07-A534-EA7F5FDEFE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735" name="楕円 734">
          <a:extLst>
            <a:ext uri="{FF2B5EF4-FFF2-40B4-BE49-F238E27FC236}">
              <a16:creationId xmlns:a16="http://schemas.microsoft.com/office/drawing/2014/main" id="{DD4E2A58-1307-46D8-8B4F-9E9875324A41}"/>
            </a:ext>
          </a:extLst>
        </xdr:cNvPr>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110744</xdr:rowOff>
    </xdr:from>
    <xdr:to>
      <xdr:col>107</xdr:col>
      <xdr:colOff>101600</xdr:colOff>
      <xdr:row>83</xdr:row>
      <xdr:rowOff>40894</xdr:rowOff>
    </xdr:to>
    <xdr:sp macro="" textlink="">
      <xdr:nvSpPr>
        <xdr:cNvPr id="736" name="楕円 735">
          <a:extLst>
            <a:ext uri="{FF2B5EF4-FFF2-40B4-BE49-F238E27FC236}">
              <a16:creationId xmlns:a16="http://schemas.microsoft.com/office/drawing/2014/main" id="{34235415-6E2A-43BB-BAAD-CBF1D3AAA75C}"/>
            </a:ext>
          </a:extLst>
        </xdr:cNvPr>
        <xdr:cNvSpPr/>
      </xdr:nvSpPr>
      <xdr:spPr>
        <a:xfrm>
          <a:off x="20383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82</xdr:row>
      <xdr:rowOff>161544</xdr:rowOff>
    </xdr:to>
    <xdr:cxnSp macro="">
      <xdr:nvCxnSpPr>
        <xdr:cNvPr id="737" name="直線コネクタ 736">
          <a:extLst>
            <a:ext uri="{FF2B5EF4-FFF2-40B4-BE49-F238E27FC236}">
              <a16:creationId xmlns:a16="http://schemas.microsoft.com/office/drawing/2014/main" id="{3928B966-B69D-4F8E-9598-2E78635BF633}"/>
            </a:ext>
          </a:extLst>
        </xdr:cNvPr>
        <xdr:cNvCxnSpPr/>
      </xdr:nvCxnSpPr>
      <xdr:spPr>
        <a:xfrm>
          <a:off x="20434300" y="14220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110744</xdr:rowOff>
    </xdr:from>
    <xdr:to>
      <xdr:col>102</xdr:col>
      <xdr:colOff>165100</xdr:colOff>
      <xdr:row>83</xdr:row>
      <xdr:rowOff>40894</xdr:rowOff>
    </xdr:to>
    <xdr:sp macro="" textlink="">
      <xdr:nvSpPr>
        <xdr:cNvPr id="738" name="楕円 737">
          <a:extLst>
            <a:ext uri="{FF2B5EF4-FFF2-40B4-BE49-F238E27FC236}">
              <a16:creationId xmlns:a16="http://schemas.microsoft.com/office/drawing/2014/main" id="{27C51134-EAE3-4E71-8891-681F560CA047}"/>
            </a:ext>
          </a:extLst>
        </xdr:cNvPr>
        <xdr:cNvSpPr/>
      </xdr:nvSpPr>
      <xdr:spPr>
        <a:xfrm>
          <a:off x="19494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161544</xdr:rowOff>
    </xdr:from>
    <xdr:to>
      <xdr:col>107</xdr:col>
      <xdr:colOff>50800</xdr:colOff>
      <xdr:row>82</xdr:row>
      <xdr:rowOff>161544</xdr:rowOff>
    </xdr:to>
    <xdr:cxnSp macro="">
      <xdr:nvCxnSpPr>
        <xdr:cNvPr id="739" name="直線コネクタ 738">
          <a:extLst>
            <a:ext uri="{FF2B5EF4-FFF2-40B4-BE49-F238E27FC236}">
              <a16:creationId xmlns:a16="http://schemas.microsoft.com/office/drawing/2014/main" id="{490687A1-87E6-4EF1-859D-C74294CB0478}"/>
            </a:ext>
          </a:extLst>
        </xdr:cNvPr>
        <xdr:cNvCxnSpPr/>
      </xdr:nvCxnSpPr>
      <xdr:spPr>
        <a:xfrm>
          <a:off x="19545300" y="14220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115315</xdr:rowOff>
    </xdr:from>
    <xdr:to>
      <xdr:col>98</xdr:col>
      <xdr:colOff>38100</xdr:colOff>
      <xdr:row>83</xdr:row>
      <xdr:rowOff>45465</xdr:rowOff>
    </xdr:to>
    <xdr:sp macro="" textlink="">
      <xdr:nvSpPr>
        <xdr:cNvPr id="740" name="楕円 739">
          <a:extLst>
            <a:ext uri="{FF2B5EF4-FFF2-40B4-BE49-F238E27FC236}">
              <a16:creationId xmlns:a16="http://schemas.microsoft.com/office/drawing/2014/main" id="{D6490E86-BB18-4838-9EFB-A60E805ED5D8}"/>
            </a:ext>
          </a:extLst>
        </xdr:cNvPr>
        <xdr:cNvSpPr/>
      </xdr:nvSpPr>
      <xdr:spPr>
        <a:xfrm>
          <a:off x="18605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161544</xdr:rowOff>
    </xdr:from>
    <xdr:to>
      <xdr:col>102</xdr:col>
      <xdr:colOff>114300</xdr:colOff>
      <xdr:row>82</xdr:row>
      <xdr:rowOff>166115</xdr:rowOff>
    </xdr:to>
    <xdr:cxnSp macro="">
      <xdr:nvCxnSpPr>
        <xdr:cNvPr id="741" name="直線コネクタ 740">
          <a:extLst>
            <a:ext uri="{FF2B5EF4-FFF2-40B4-BE49-F238E27FC236}">
              <a16:creationId xmlns:a16="http://schemas.microsoft.com/office/drawing/2014/main" id="{7C8E8724-0D21-4BB3-A22E-9E99DFCFB5BB}"/>
            </a:ext>
          </a:extLst>
        </xdr:cNvPr>
        <xdr:cNvCxnSpPr/>
      </xdr:nvCxnSpPr>
      <xdr:spPr>
        <a:xfrm flipV="1">
          <a:off x="18656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42" name="n_1aveValue【消防施設】&#10;一人当たり面積">
          <a:extLst>
            <a:ext uri="{FF2B5EF4-FFF2-40B4-BE49-F238E27FC236}">
              <a16:creationId xmlns:a16="http://schemas.microsoft.com/office/drawing/2014/main" id="{29B8128F-4903-4191-913E-40070FC17509}"/>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43" name="n_2aveValue【消防施設】&#10;一人当たり面積">
          <a:extLst>
            <a:ext uri="{FF2B5EF4-FFF2-40B4-BE49-F238E27FC236}">
              <a16:creationId xmlns:a16="http://schemas.microsoft.com/office/drawing/2014/main" id="{145A08A6-379F-4D18-B3BC-3D113916F29C}"/>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44" name="n_3aveValue【消防施設】&#10;一人当たり面積">
          <a:extLst>
            <a:ext uri="{FF2B5EF4-FFF2-40B4-BE49-F238E27FC236}">
              <a16:creationId xmlns:a16="http://schemas.microsoft.com/office/drawing/2014/main" id="{3CA4078F-0ED9-41C0-9701-FEB86759E6BF}"/>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45" name="n_4aveValue【消防施設】&#10;一人当たり面積">
          <a:extLst>
            <a:ext uri="{FF2B5EF4-FFF2-40B4-BE49-F238E27FC236}">
              <a16:creationId xmlns:a16="http://schemas.microsoft.com/office/drawing/2014/main" id="{E7DEECB6-0579-4190-9DE3-BCD5CBD61A6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746" name="n_1mainValue【消防施設】&#10;一人当たり面積">
          <a:extLst>
            <a:ext uri="{FF2B5EF4-FFF2-40B4-BE49-F238E27FC236}">
              <a16:creationId xmlns:a16="http://schemas.microsoft.com/office/drawing/2014/main" id="{E3AEA28E-7A26-4D6F-B950-A6017C713A18}"/>
            </a:ext>
          </a:extLst>
        </xdr:cNvPr>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57421</xdr:rowOff>
    </xdr:from>
    <xdr:ext cx="469744" cy="259045"/>
    <xdr:sp macro="" textlink="">
      <xdr:nvSpPr>
        <xdr:cNvPr id="747" name="n_2mainValue【消防施設】&#10;一人当たり面積">
          <a:extLst>
            <a:ext uri="{FF2B5EF4-FFF2-40B4-BE49-F238E27FC236}">
              <a16:creationId xmlns:a16="http://schemas.microsoft.com/office/drawing/2014/main" id="{8D135C22-9843-4630-B421-03C20E929C65}"/>
            </a:ext>
          </a:extLst>
        </xdr:cNvPr>
        <xdr:cNvSpPr txBox="1"/>
      </xdr:nvSpPr>
      <xdr:spPr>
        <a:xfrm>
          <a:off x="20199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57421</xdr:rowOff>
    </xdr:from>
    <xdr:ext cx="469744" cy="259045"/>
    <xdr:sp macro="" textlink="">
      <xdr:nvSpPr>
        <xdr:cNvPr id="748" name="n_3mainValue【消防施設】&#10;一人当たり面積">
          <a:extLst>
            <a:ext uri="{FF2B5EF4-FFF2-40B4-BE49-F238E27FC236}">
              <a16:creationId xmlns:a16="http://schemas.microsoft.com/office/drawing/2014/main" id="{C78D8940-F778-4F2B-B0BB-0E0A5F39B8C4}"/>
            </a:ext>
          </a:extLst>
        </xdr:cNvPr>
        <xdr:cNvSpPr txBox="1"/>
      </xdr:nvSpPr>
      <xdr:spPr>
        <a:xfrm>
          <a:off x="19310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61992</xdr:rowOff>
    </xdr:from>
    <xdr:ext cx="469744" cy="259045"/>
    <xdr:sp macro="" textlink="">
      <xdr:nvSpPr>
        <xdr:cNvPr id="749" name="n_4mainValue【消防施設】&#10;一人当たり面積">
          <a:extLst>
            <a:ext uri="{FF2B5EF4-FFF2-40B4-BE49-F238E27FC236}">
              <a16:creationId xmlns:a16="http://schemas.microsoft.com/office/drawing/2014/main" id="{C8F1539F-5432-4E43-AD6E-A8E53A5F616F}"/>
            </a:ext>
          </a:extLst>
        </xdr:cNvPr>
        <xdr:cNvSpPr txBox="1"/>
      </xdr:nvSpPr>
      <xdr:spPr>
        <a:xfrm>
          <a:off x="18421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8EBD220D-19AC-40E7-A0E6-782A8CAC9C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8FF371DC-65EB-4F4E-AEF6-27127D9689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022A0B24-F65E-4391-901A-FAC18A26CC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AA4BD781-2DB5-49F0-A7DA-2E5DCB101A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A2BB7A34-C001-48BA-A41C-4EB7DF39F7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70866E20-8347-428C-8ABF-267D9ABD39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D0DF5812-8C68-4776-98C2-F20A345034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0551793B-0C1B-49BD-94BD-8AAD8D7CAB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a:extLst>
            <a:ext uri="{FF2B5EF4-FFF2-40B4-BE49-F238E27FC236}">
              <a16:creationId xmlns:a16="http://schemas.microsoft.com/office/drawing/2014/main" id="{8A5355AE-5B4D-4A2B-A6BF-DB6033F30F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FC629A54-6A17-4646-81FB-C76D262F10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a:extLst>
            <a:ext uri="{FF2B5EF4-FFF2-40B4-BE49-F238E27FC236}">
              <a16:creationId xmlns:a16="http://schemas.microsoft.com/office/drawing/2014/main" id="{2848FDC2-2818-426C-9E1F-165F57E4F5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1" name="直線コネクタ 760">
          <a:extLst>
            <a:ext uri="{FF2B5EF4-FFF2-40B4-BE49-F238E27FC236}">
              <a16:creationId xmlns:a16="http://schemas.microsoft.com/office/drawing/2014/main" id="{A77A81FC-03F1-42EF-8063-B43DD0EDEE6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F1B473CD-3934-4CC1-89AB-7C62F6A25D0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3" name="直線コネクタ 762">
          <a:extLst>
            <a:ext uri="{FF2B5EF4-FFF2-40B4-BE49-F238E27FC236}">
              <a16:creationId xmlns:a16="http://schemas.microsoft.com/office/drawing/2014/main" id="{932C057C-BF3E-4627-9B2C-243165502D3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4" name="テキスト ボックス 763">
          <a:extLst>
            <a:ext uri="{FF2B5EF4-FFF2-40B4-BE49-F238E27FC236}">
              <a16:creationId xmlns:a16="http://schemas.microsoft.com/office/drawing/2014/main" id="{99FB1298-2E45-4A66-B4CA-F18E42F0724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5" name="直線コネクタ 764">
          <a:extLst>
            <a:ext uri="{FF2B5EF4-FFF2-40B4-BE49-F238E27FC236}">
              <a16:creationId xmlns:a16="http://schemas.microsoft.com/office/drawing/2014/main" id="{3A047329-158F-42DF-B3FE-2D87345058D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6" name="テキスト ボックス 765">
          <a:extLst>
            <a:ext uri="{FF2B5EF4-FFF2-40B4-BE49-F238E27FC236}">
              <a16:creationId xmlns:a16="http://schemas.microsoft.com/office/drawing/2014/main" id="{235DDF66-B753-476B-BEB4-7CBBD6D5A8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7" name="直線コネクタ 766">
          <a:extLst>
            <a:ext uri="{FF2B5EF4-FFF2-40B4-BE49-F238E27FC236}">
              <a16:creationId xmlns:a16="http://schemas.microsoft.com/office/drawing/2014/main" id="{EEBDA96F-6F51-4446-816D-A909DF764C7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8" name="テキスト ボックス 767">
          <a:extLst>
            <a:ext uri="{FF2B5EF4-FFF2-40B4-BE49-F238E27FC236}">
              <a16:creationId xmlns:a16="http://schemas.microsoft.com/office/drawing/2014/main" id="{2AB36CB2-FDE7-472B-B055-333C6D24186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9" name="直線コネクタ 768">
          <a:extLst>
            <a:ext uri="{FF2B5EF4-FFF2-40B4-BE49-F238E27FC236}">
              <a16:creationId xmlns:a16="http://schemas.microsoft.com/office/drawing/2014/main" id="{F57B640B-7C02-4A02-9B86-286C1EE4787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70" name="テキスト ボックス 769">
          <a:extLst>
            <a:ext uri="{FF2B5EF4-FFF2-40B4-BE49-F238E27FC236}">
              <a16:creationId xmlns:a16="http://schemas.microsoft.com/office/drawing/2014/main" id="{7C553A9B-F923-436D-ABFB-E16EEFBB76D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B77516F7-9DD1-4F8D-AF6F-724ADD7A64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CDA36D3F-25C0-44FB-8698-342C6A4F13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73" name="直線コネクタ 772">
          <a:extLst>
            <a:ext uri="{FF2B5EF4-FFF2-40B4-BE49-F238E27FC236}">
              <a16:creationId xmlns:a16="http://schemas.microsoft.com/office/drawing/2014/main" id="{43DD9B48-F73F-40B6-A7B5-6471201EB89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74" name="【庁舎】&#10;有形固定資産減価償却率最小値テキスト">
          <a:extLst>
            <a:ext uri="{FF2B5EF4-FFF2-40B4-BE49-F238E27FC236}">
              <a16:creationId xmlns:a16="http://schemas.microsoft.com/office/drawing/2014/main" id="{536CD683-C135-44D9-A3E6-AB5A7A38485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75" name="直線コネクタ 774">
          <a:extLst>
            <a:ext uri="{FF2B5EF4-FFF2-40B4-BE49-F238E27FC236}">
              <a16:creationId xmlns:a16="http://schemas.microsoft.com/office/drawing/2014/main" id="{FA4F486B-E75B-4CAF-9BCB-95147147771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6" name="【庁舎】&#10;有形固定資産減価償却率最大値テキスト">
          <a:extLst>
            <a:ext uri="{FF2B5EF4-FFF2-40B4-BE49-F238E27FC236}">
              <a16:creationId xmlns:a16="http://schemas.microsoft.com/office/drawing/2014/main" id="{42F99006-30BE-43DE-A924-7EC753373CF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7" name="直線コネクタ 776">
          <a:extLst>
            <a:ext uri="{FF2B5EF4-FFF2-40B4-BE49-F238E27FC236}">
              <a16:creationId xmlns:a16="http://schemas.microsoft.com/office/drawing/2014/main" id="{6D55BA55-8384-420D-A762-CC49A378382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78" name="【庁舎】&#10;有形固定資産減価償却率平均値テキスト">
          <a:extLst>
            <a:ext uri="{FF2B5EF4-FFF2-40B4-BE49-F238E27FC236}">
              <a16:creationId xmlns:a16="http://schemas.microsoft.com/office/drawing/2014/main" id="{B12047AA-3373-45DD-A13F-66ECCAF8CA10}"/>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79" name="フローチャート: 判断 778">
          <a:extLst>
            <a:ext uri="{FF2B5EF4-FFF2-40B4-BE49-F238E27FC236}">
              <a16:creationId xmlns:a16="http://schemas.microsoft.com/office/drawing/2014/main" id="{7A7ACE21-C7C4-400E-8C69-422650B2F84C}"/>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80" name="フローチャート: 判断 779">
          <a:extLst>
            <a:ext uri="{FF2B5EF4-FFF2-40B4-BE49-F238E27FC236}">
              <a16:creationId xmlns:a16="http://schemas.microsoft.com/office/drawing/2014/main" id="{6C11C730-F87B-49C3-A5A3-504E1367ACED}"/>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81" name="フローチャート: 判断 780">
          <a:extLst>
            <a:ext uri="{FF2B5EF4-FFF2-40B4-BE49-F238E27FC236}">
              <a16:creationId xmlns:a16="http://schemas.microsoft.com/office/drawing/2014/main" id="{A5AC7E64-2113-44B1-B6D9-88D6E0F4C4CB}"/>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82" name="フローチャート: 判断 781">
          <a:extLst>
            <a:ext uri="{FF2B5EF4-FFF2-40B4-BE49-F238E27FC236}">
              <a16:creationId xmlns:a16="http://schemas.microsoft.com/office/drawing/2014/main" id="{89BC5CA0-DC77-4D95-82CB-C2C13C933595}"/>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83" name="フローチャート: 判断 782">
          <a:extLst>
            <a:ext uri="{FF2B5EF4-FFF2-40B4-BE49-F238E27FC236}">
              <a16:creationId xmlns:a16="http://schemas.microsoft.com/office/drawing/2014/main" id="{852325FC-86B9-41B1-9970-B4A254035308}"/>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76CF5A2-563C-4524-ABDF-EAA0E50A15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78F229F5-1829-4CDB-83A5-003C79E043B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4EF1CA2-5981-452C-AB00-E6A3F55060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4A824558-D59E-4862-8EC0-8FD7499F30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739494E2-20B6-41B6-A0C6-79010F8192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127000</xdr:rowOff>
    </xdr:from>
    <xdr:to>
      <xdr:col>81</xdr:col>
      <xdr:colOff>101600</xdr:colOff>
      <xdr:row>104</xdr:row>
      <xdr:rowOff>57150</xdr:rowOff>
    </xdr:to>
    <xdr:sp macro="" textlink="">
      <xdr:nvSpPr>
        <xdr:cNvPr id="789" name="楕円 788">
          <a:extLst>
            <a:ext uri="{FF2B5EF4-FFF2-40B4-BE49-F238E27FC236}">
              <a16:creationId xmlns:a16="http://schemas.microsoft.com/office/drawing/2014/main" id="{EB7BE5C9-D91E-4397-BCC3-ECF212B7556D}"/>
            </a:ext>
          </a:extLst>
        </xdr:cNvPr>
        <xdr:cNvSpPr/>
      </xdr:nvSpPr>
      <xdr:spPr>
        <a:xfrm>
          <a:off x="154305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90" name="楕円 789">
          <a:extLst>
            <a:ext uri="{FF2B5EF4-FFF2-40B4-BE49-F238E27FC236}">
              <a16:creationId xmlns:a16="http://schemas.microsoft.com/office/drawing/2014/main" id="{B4FC0BE8-2174-44BA-B3F7-2252EC9F0EF1}"/>
            </a:ext>
          </a:extLst>
        </xdr:cNvPr>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6350</xdr:rowOff>
    </xdr:to>
    <xdr:cxnSp macro="">
      <xdr:nvCxnSpPr>
        <xdr:cNvPr id="791" name="直線コネクタ 790">
          <a:extLst>
            <a:ext uri="{FF2B5EF4-FFF2-40B4-BE49-F238E27FC236}">
              <a16:creationId xmlns:a16="http://schemas.microsoft.com/office/drawing/2014/main" id="{4AFDB631-BA50-4222-A614-CF87C298217A}"/>
            </a:ext>
          </a:extLst>
        </xdr:cNvPr>
        <xdr:cNvCxnSpPr/>
      </xdr:nvCxnSpPr>
      <xdr:spPr>
        <a:xfrm>
          <a:off x="14592300" y="178155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80011</xdr:rowOff>
    </xdr:from>
    <xdr:to>
      <xdr:col>72</xdr:col>
      <xdr:colOff>38100</xdr:colOff>
      <xdr:row>104</xdr:row>
      <xdr:rowOff>10161</xdr:rowOff>
    </xdr:to>
    <xdr:sp macro="" textlink="">
      <xdr:nvSpPr>
        <xdr:cNvPr id="792" name="楕円 791">
          <a:extLst>
            <a:ext uri="{FF2B5EF4-FFF2-40B4-BE49-F238E27FC236}">
              <a16:creationId xmlns:a16="http://schemas.microsoft.com/office/drawing/2014/main" id="{37CE4AE8-51D6-421F-81F0-F454F1B56F86}"/>
            </a:ext>
          </a:extLst>
        </xdr:cNvPr>
        <xdr:cNvSpPr/>
      </xdr:nvSpPr>
      <xdr:spPr>
        <a:xfrm>
          <a:off x="13652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130811</xdr:rowOff>
    </xdr:from>
    <xdr:to>
      <xdr:col>76</xdr:col>
      <xdr:colOff>114300</xdr:colOff>
      <xdr:row>103</xdr:row>
      <xdr:rowOff>156211</xdr:rowOff>
    </xdr:to>
    <xdr:cxnSp macro="">
      <xdr:nvCxnSpPr>
        <xdr:cNvPr id="793" name="直線コネクタ 792">
          <a:extLst>
            <a:ext uri="{FF2B5EF4-FFF2-40B4-BE49-F238E27FC236}">
              <a16:creationId xmlns:a16="http://schemas.microsoft.com/office/drawing/2014/main" id="{B5310128-51D0-48D0-85DC-1A1FD51C748B}"/>
            </a:ext>
          </a:extLst>
        </xdr:cNvPr>
        <xdr:cNvCxnSpPr/>
      </xdr:nvCxnSpPr>
      <xdr:spPr>
        <a:xfrm>
          <a:off x="13703300" y="177901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54611</xdr:rowOff>
    </xdr:from>
    <xdr:to>
      <xdr:col>67</xdr:col>
      <xdr:colOff>101600</xdr:colOff>
      <xdr:row>103</xdr:row>
      <xdr:rowOff>156211</xdr:rowOff>
    </xdr:to>
    <xdr:sp macro="" textlink="">
      <xdr:nvSpPr>
        <xdr:cNvPr id="794" name="楕円 793">
          <a:extLst>
            <a:ext uri="{FF2B5EF4-FFF2-40B4-BE49-F238E27FC236}">
              <a16:creationId xmlns:a16="http://schemas.microsoft.com/office/drawing/2014/main" id="{9150EF71-2D25-4203-A6DA-98689365D089}"/>
            </a:ext>
          </a:extLst>
        </xdr:cNvPr>
        <xdr:cNvSpPr/>
      </xdr:nvSpPr>
      <xdr:spPr>
        <a:xfrm>
          <a:off x="12763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105411</xdr:rowOff>
    </xdr:from>
    <xdr:to>
      <xdr:col>71</xdr:col>
      <xdr:colOff>177800</xdr:colOff>
      <xdr:row>103</xdr:row>
      <xdr:rowOff>130811</xdr:rowOff>
    </xdr:to>
    <xdr:cxnSp macro="">
      <xdr:nvCxnSpPr>
        <xdr:cNvPr id="795" name="直線コネクタ 794">
          <a:extLst>
            <a:ext uri="{FF2B5EF4-FFF2-40B4-BE49-F238E27FC236}">
              <a16:creationId xmlns:a16="http://schemas.microsoft.com/office/drawing/2014/main" id="{F2545124-3301-42E0-98AA-09D8C9CB1F15}"/>
            </a:ext>
          </a:extLst>
        </xdr:cNvPr>
        <xdr:cNvCxnSpPr/>
      </xdr:nvCxnSpPr>
      <xdr:spPr>
        <a:xfrm>
          <a:off x="12814300" y="17764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796" name="n_1aveValue【庁舎】&#10;有形固定資産減価償却率">
          <a:extLst>
            <a:ext uri="{FF2B5EF4-FFF2-40B4-BE49-F238E27FC236}">
              <a16:creationId xmlns:a16="http://schemas.microsoft.com/office/drawing/2014/main" id="{FBABD28B-E54D-4EE7-9DE0-D37DBD26D1D8}"/>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97" name="n_2aveValue【庁舎】&#10;有形固定資産減価償却率">
          <a:extLst>
            <a:ext uri="{FF2B5EF4-FFF2-40B4-BE49-F238E27FC236}">
              <a16:creationId xmlns:a16="http://schemas.microsoft.com/office/drawing/2014/main" id="{4A5211C8-6457-48AF-A8A9-AEBA3583A35E}"/>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98" name="n_3aveValue【庁舎】&#10;有形固定資産減価償却率">
          <a:extLst>
            <a:ext uri="{FF2B5EF4-FFF2-40B4-BE49-F238E27FC236}">
              <a16:creationId xmlns:a16="http://schemas.microsoft.com/office/drawing/2014/main" id="{B91B4F27-6064-451B-A6A5-B8EB575D2CB2}"/>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9" name="n_4aveValue【庁舎】&#10;有形固定資産減価償却率">
          <a:extLst>
            <a:ext uri="{FF2B5EF4-FFF2-40B4-BE49-F238E27FC236}">
              <a16:creationId xmlns:a16="http://schemas.microsoft.com/office/drawing/2014/main" id="{74B8C828-96D7-443E-B398-492C33721018}"/>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48277</xdr:rowOff>
    </xdr:from>
    <xdr:ext cx="405111" cy="259045"/>
    <xdr:sp macro="" textlink="">
      <xdr:nvSpPr>
        <xdr:cNvPr id="800" name="n_1mainValue【庁舎】&#10;有形固定資産減価償却率">
          <a:extLst>
            <a:ext uri="{FF2B5EF4-FFF2-40B4-BE49-F238E27FC236}">
              <a16:creationId xmlns:a16="http://schemas.microsoft.com/office/drawing/2014/main" id="{543861A4-5DE5-4C29-A354-7306B637C32B}"/>
            </a:ext>
          </a:extLst>
        </xdr:cNvPr>
        <xdr:cNvSpPr txBox="1"/>
      </xdr:nvSpPr>
      <xdr:spPr>
        <a:xfrm>
          <a:off x="152660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801" name="n_2mainValue【庁舎】&#10;有形固定資産減価償却率">
          <a:extLst>
            <a:ext uri="{FF2B5EF4-FFF2-40B4-BE49-F238E27FC236}">
              <a16:creationId xmlns:a16="http://schemas.microsoft.com/office/drawing/2014/main" id="{84A75CF3-8996-4DEF-9386-976D12C41E2D}"/>
            </a:ext>
          </a:extLst>
        </xdr:cNvPr>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26688</xdr:rowOff>
    </xdr:from>
    <xdr:ext cx="405111" cy="259045"/>
    <xdr:sp macro="" textlink="">
      <xdr:nvSpPr>
        <xdr:cNvPr id="802" name="n_3mainValue【庁舎】&#10;有形固定資産減価償却率">
          <a:extLst>
            <a:ext uri="{FF2B5EF4-FFF2-40B4-BE49-F238E27FC236}">
              <a16:creationId xmlns:a16="http://schemas.microsoft.com/office/drawing/2014/main" id="{4AA6F2A0-E949-41AB-A433-93B9642F43B0}"/>
            </a:ext>
          </a:extLst>
        </xdr:cNvPr>
        <xdr:cNvSpPr txBox="1"/>
      </xdr:nvSpPr>
      <xdr:spPr>
        <a:xfrm>
          <a:off x="135007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xdr:rowOff>
    </xdr:from>
    <xdr:ext cx="405111" cy="259045"/>
    <xdr:sp macro="" textlink="">
      <xdr:nvSpPr>
        <xdr:cNvPr id="803" name="n_4mainValue【庁舎】&#10;有形固定資産減価償却率">
          <a:extLst>
            <a:ext uri="{FF2B5EF4-FFF2-40B4-BE49-F238E27FC236}">
              <a16:creationId xmlns:a16="http://schemas.microsoft.com/office/drawing/2014/main" id="{F7508602-6A9F-43A9-815B-C164CD7285D6}"/>
            </a:ext>
          </a:extLst>
        </xdr:cNvPr>
        <xdr:cNvSpPr txBox="1"/>
      </xdr:nvSpPr>
      <xdr:spPr>
        <a:xfrm>
          <a:off x="12611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BDF7FA60-7C31-4D97-8924-D1679CD7D5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CA9868C5-6C8F-4FA3-90CB-ACDEA15A2E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31852E30-4267-4F96-B9B3-0D80ADD33F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5FD30A24-3F5E-4D55-A6B3-05343D87DD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3F7F19C8-7119-4E34-9B54-C26C4A269F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701E52EB-456D-41BB-81C2-AC99D01558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2ADD8617-8E5B-4171-AEC2-F6F9F1AE38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A9305C27-608D-4EEC-B4B9-C34145DC24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AB150807-0D75-4DAB-A17F-8DDF59465F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FA4375A-24C0-4DBC-8C46-0F68432A58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4" name="テキスト ボックス 813">
          <a:extLst>
            <a:ext uri="{FF2B5EF4-FFF2-40B4-BE49-F238E27FC236}">
              <a16:creationId xmlns:a16="http://schemas.microsoft.com/office/drawing/2014/main" id="{82D23F3A-0CBD-425D-9B9F-37A1A24C3DF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06F046D2-2E4B-4D5D-8EC1-1EF1FFA7F3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A8D3CDD1-4B56-47E3-B730-097DF015C70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49A80D62-0FC1-48BC-9A20-E18CE3F55E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E4A1892F-DD66-448F-9178-0E39FE3E1A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090FBE34-67C9-40F6-A3B3-73631F35DAB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7FD4AB86-9829-4669-980F-58B5ED8D5EF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4FE1F9D8-5D39-42DE-9B67-C6F0E51BAD1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B6C044DE-285C-4E98-BC9F-4B1880B8C0A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221AAE44-C3C1-4AB8-B586-BC9B9F99DF7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EEACD154-E7BE-4F3D-82C7-93D8D3A6FCE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F98FF0E9-9A19-4A60-BD3F-7BB434ADF6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755D379D-670A-4EFD-8ABF-9E5BF87454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F9FE6EA8-CB75-4CFD-AED5-7A8601DAE5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E26BDE13-B2B3-4487-8357-101E5802E9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319BE13E-1696-477F-91CE-36BBE64871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30" name="直線コネクタ 829">
          <a:extLst>
            <a:ext uri="{FF2B5EF4-FFF2-40B4-BE49-F238E27FC236}">
              <a16:creationId xmlns:a16="http://schemas.microsoft.com/office/drawing/2014/main" id="{A58FA1B5-CBF6-42FE-86E0-93C459B2E305}"/>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31" name="【庁舎】&#10;一人当たり面積最小値テキスト">
          <a:extLst>
            <a:ext uri="{FF2B5EF4-FFF2-40B4-BE49-F238E27FC236}">
              <a16:creationId xmlns:a16="http://schemas.microsoft.com/office/drawing/2014/main" id="{C9764E90-5033-445D-AD80-8789359584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32" name="直線コネクタ 831">
          <a:extLst>
            <a:ext uri="{FF2B5EF4-FFF2-40B4-BE49-F238E27FC236}">
              <a16:creationId xmlns:a16="http://schemas.microsoft.com/office/drawing/2014/main" id="{45FED0DD-D5C9-4695-A047-CFE70B2A4EFB}"/>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33" name="【庁舎】&#10;一人当たり面積最大値テキスト">
          <a:extLst>
            <a:ext uri="{FF2B5EF4-FFF2-40B4-BE49-F238E27FC236}">
              <a16:creationId xmlns:a16="http://schemas.microsoft.com/office/drawing/2014/main" id="{D08AB46F-E7EE-4910-BFD5-DB01EA571927}"/>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34" name="直線コネクタ 833">
          <a:extLst>
            <a:ext uri="{FF2B5EF4-FFF2-40B4-BE49-F238E27FC236}">
              <a16:creationId xmlns:a16="http://schemas.microsoft.com/office/drawing/2014/main" id="{B4FB55D4-EE35-4045-B3D8-A6FA898175BC}"/>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35" name="【庁舎】&#10;一人当たり面積平均値テキスト">
          <a:extLst>
            <a:ext uri="{FF2B5EF4-FFF2-40B4-BE49-F238E27FC236}">
              <a16:creationId xmlns:a16="http://schemas.microsoft.com/office/drawing/2014/main" id="{8D05876B-CA3F-423A-A3F1-21673DEA4708}"/>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6" name="フローチャート: 判断 835">
          <a:extLst>
            <a:ext uri="{FF2B5EF4-FFF2-40B4-BE49-F238E27FC236}">
              <a16:creationId xmlns:a16="http://schemas.microsoft.com/office/drawing/2014/main" id="{1B6DF131-5D09-417C-91ED-293203F5FF9D}"/>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7" name="フローチャート: 判断 836">
          <a:extLst>
            <a:ext uri="{FF2B5EF4-FFF2-40B4-BE49-F238E27FC236}">
              <a16:creationId xmlns:a16="http://schemas.microsoft.com/office/drawing/2014/main" id="{13D54944-B60B-43D3-9080-E6D8F59FD5F7}"/>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8" name="フローチャート: 判断 837">
          <a:extLst>
            <a:ext uri="{FF2B5EF4-FFF2-40B4-BE49-F238E27FC236}">
              <a16:creationId xmlns:a16="http://schemas.microsoft.com/office/drawing/2014/main" id="{91FF25FD-1A0A-4C35-9AC4-66CC75C7BF4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9" name="フローチャート: 判断 838">
          <a:extLst>
            <a:ext uri="{FF2B5EF4-FFF2-40B4-BE49-F238E27FC236}">
              <a16:creationId xmlns:a16="http://schemas.microsoft.com/office/drawing/2014/main" id="{5EF59BFC-AD5D-4A66-B5EE-08B7A2F6FB7E}"/>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0" name="フローチャート: 判断 839">
          <a:extLst>
            <a:ext uri="{FF2B5EF4-FFF2-40B4-BE49-F238E27FC236}">
              <a16:creationId xmlns:a16="http://schemas.microsoft.com/office/drawing/2014/main" id="{9279CB0D-2345-4BAD-899A-3762042747B5}"/>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55B95EC-315B-4057-8EDA-2CC4612F5B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BF3D6FF7-49EE-472E-A0E9-3A54D4D934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827C3E7-0658-4A03-83CB-01A85B749C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11B06304-86E0-47EE-AA60-78BEA96E93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45022C1-163E-41D3-BACB-6EB17F29B2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846" name="楕円 845">
          <a:extLst>
            <a:ext uri="{FF2B5EF4-FFF2-40B4-BE49-F238E27FC236}">
              <a16:creationId xmlns:a16="http://schemas.microsoft.com/office/drawing/2014/main" id="{34002E81-3862-4C1F-B583-F41CF3C39442}"/>
            </a:ext>
          </a:extLst>
        </xdr:cNvPr>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847" name="楕円 846">
          <a:extLst>
            <a:ext uri="{FF2B5EF4-FFF2-40B4-BE49-F238E27FC236}">
              <a16:creationId xmlns:a16="http://schemas.microsoft.com/office/drawing/2014/main" id="{7AA29CDA-D8BA-4D8D-881C-92FEC0A02DC5}"/>
            </a:ext>
          </a:extLst>
        </xdr:cNvPr>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84364</xdr:rowOff>
    </xdr:to>
    <xdr:cxnSp macro="">
      <xdr:nvCxnSpPr>
        <xdr:cNvPr id="848" name="直線コネクタ 847">
          <a:extLst>
            <a:ext uri="{FF2B5EF4-FFF2-40B4-BE49-F238E27FC236}">
              <a16:creationId xmlns:a16="http://schemas.microsoft.com/office/drawing/2014/main" id="{889FEA8E-D206-4ACC-8FBE-8344CBCBC792}"/>
            </a:ext>
          </a:extLst>
        </xdr:cNvPr>
        <xdr:cNvCxnSpPr/>
      </xdr:nvCxnSpPr>
      <xdr:spPr>
        <a:xfrm flipV="1">
          <a:off x="20434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49" name="楕円 848">
          <a:extLst>
            <a:ext uri="{FF2B5EF4-FFF2-40B4-BE49-F238E27FC236}">
              <a16:creationId xmlns:a16="http://schemas.microsoft.com/office/drawing/2014/main" id="{E3E9595D-5FDF-4D6D-B41F-DC45A0DAC2AA}"/>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84364</xdr:rowOff>
    </xdr:from>
    <xdr:to>
      <xdr:col>107</xdr:col>
      <xdr:colOff>50800</xdr:colOff>
      <xdr:row>105</xdr:row>
      <xdr:rowOff>87630</xdr:rowOff>
    </xdr:to>
    <xdr:cxnSp macro="">
      <xdr:nvCxnSpPr>
        <xdr:cNvPr id="850" name="直線コネクタ 849">
          <a:extLst>
            <a:ext uri="{FF2B5EF4-FFF2-40B4-BE49-F238E27FC236}">
              <a16:creationId xmlns:a16="http://schemas.microsoft.com/office/drawing/2014/main" id="{80B7E1A3-2095-496A-AFC0-E5935275B7D2}"/>
            </a:ext>
          </a:extLst>
        </xdr:cNvPr>
        <xdr:cNvCxnSpPr/>
      </xdr:nvCxnSpPr>
      <xdr:spPr>
        <a:xfrm flipV="1">
          <a:off x="19545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851" name="楕円 850">
          <a:extLst>
            <a:ext uri="{FF2B5EF4-FFF2-40B4-BE49-F238E27FC236}">
              <a16:creationId xmlns:a16="http://schemas.microsoft.com/office/drawing/2014/main" id="{570FEC59-7A28-4870-A033-8199BB5D3A44}"/>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852" name="直線コネクタ 851">
          <a:extLst>
            <a:ext uri="{FF2B5EF4-FFF2-40B4-BE49-F238E27FC236}">
              <a16:creationId xmlns:a16="http://schemas.microsoft.com/office/drawing/2014/main" id="{846FE909-FBEE-4763-BA06-038B99E3ACE1}"/>
            </a:ext>
          </a:extLst>
        </xdr:cNvPr>
        <xdr:cNvCxnSpPr/>
      </xdr:nvCxnSpPr>
      <xdr:spPr>
        <a:xfrm>
          <a:off x="18656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53" name="n_1aveValue【庁舎】&#10;一人当たり面積">
          <a:extLst>
            <a:ext uri="{FF2B5EF4-FFF2-40B4-BE49-F238E27FC236}">
              <a16:creationId xmlns:a16="http://schemas.microsoft.com/office/drawing/2014/main" id="{A137FBE7-007B-4EA2-9B7F-D1C8D0F11A34}"/>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4" name="n_2aveValue【庁舎】&#10;一人当たり面積">
          <a:extLst>
            <a:ext uri="{FF2B5EF4-FFF2-40B4-BE49-F238E27FC236}">
              <a16:creationId xmlns:a16="http://schemas.microsoft.com/office/drawing/2014/main" id="{3283363A-D5D2-4CCE-8B16-7CB6DF2073A6}"/>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5" name="n_3aveValue【庁舎】&#10;一人当たり面積">
          <a:extLst>
            <a:ext uri="{FF2B5EF4-FFF2-40B4-BE49-F238E27FC236}">
              <a16:creationId xmlns:a16="http://schemas.microsoft.com/office/drawing/2014/main" id="{2AE6692D-04CB-4A52-BBAF-30E717328E6E}"/>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6" name="n_4aveValue【庁舎】&#10;一人当たり面積">
          <a:extLst>
            <a:ext uri="{FF2B5EF4-FFF2-40B4-BE49-F238E27FC236}">
              <a16:creationId xmlns:a16="http://schemas.microsoft.com/office/drawing/2014/main" id="{F254AF1A-9493-4FB0-A979-AFA4BCBF230C}"/>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857" name="n_1mainValue【庁舎】&#10;一人当たり面積">
          <a:extLst>
            <a:ext uri="{FF2B5EF4-FFF2-40B4-BE49-F238E27FC236}">
              <a16:creationId xmlns:a16="http://schemas.microsoft.com/office/drawing/2014/main" id="{A94986C9-5D44-4311-96D3-808DBCC3988A}"/>
            </a:ext>
          </a:extLst>
        </xdr:cNvPr>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858" name="n_2mainValue【庁舎】&#10;一人当たり面積">
          <a:extLst>
            <a:ext uri="{FF2B5EF4-FFF2-40B4-BE49-F238E27FC236}">
              <a16:creationId xmlns:a16="http://schemas.microsoft.com/office/drawing/2014/main" id="{F2C7F2C8-B4F9-4D6C-9E81-108D91CD4032}"/>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59" name="n_3mainValue【庁舎】&#10;一人当たり面積">
          <a:extLst>
            <a:ext uri="{FF2B5EF4-FFF2-40B4-BE49-F238E27FC236}">
              <a16:creationId xmlns:a16="http://schemas.microsoft.com/office/drawing/2014/main" id="{B72F583D-C36C-4775-9EF7-F94696A62541}"/>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860" name="n_4mainValue【庁舎】&#10;一人当たり面積">
          <a:extLst>
            <a:ext uri="{FF2B5EF4-FFF2-40B4-BE49-F238E27FC236}">
              <a16:creationId xmlns:a16="http://schemas.microsoft.com/office/drawing/2014/main" id="{7F1E7D7B-F7CF-4857-AB95-F4E5F542D17F}"/>
            </a:ext>
          </a:extLst>
        </xdr:cNvPr>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4F082FF0-C68D-4324-B0D2-00A2887F61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68981F35-49F9-4953-86C8-F1A238F89C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89F162C1-B169-4415-8018-738FCF46A6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一般廃棄物処理施設、体育館・プール、福祉施設、消防施設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は類似団体と比較して有形固定資産減価償却率が高くなっている。低くなっている施設は図書館、市民会館である。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浄化センター（一般廃棄物処理施設）については、機能を他自治体に委託している。やすらぎ体育館については、中央体育館へ集約化することを予定している。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老人福祉センター（福祉施設）については、施設が老朽化していることから、ふれあいセンターや青垣生涯学習センターなどへ集約化することを予定している。</a:t>
          </a:r>
          <a:endParaRPr kumimoji="1" lang="en-US" altLang="ja-JP" sz="1100">
            <a:solidFill>
              <a:schemeClr val="dk1"/>
            </a:solidFill>
            <a:effectLst/>
            <a:latin typeface="+mn-lt"/>
            <a:ea typeface="+mn-ea"/>
            <a:cs typeface="+mn-cs"/>
          </a:endParaRPr>
        </a:p>
        <a:p>
          <a:r>
            <a:rPr lang="ja-JP" altLang="en-US" sz="1100">
              <a:effectLst/>
            </a:rPr>
            <a:t>令和６年度には保健センター機能を本庁舎に隣接する施設に移転し、集約化することを予定している。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その他の施設についても、令和５年８月に公共施設等総合管理計画の見直しを行い、同計画等に基づいて集約化、老朽化対策等に取り組んでいく。</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85</v>
      </c>
      <c r="C2" s="182"/>
      <c r="D2" s="183"/>
    </row>
    <row r="3" spans="1:119" ht="18.75" customHeight="1" thickBot="1">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14427228</v>
      </c>
      <c r="BO4" s="407"/>
      <c r="BP4" s="407"/>
      <c r="BQ4" s="407"/>
      <c r="BR4" s="407"/>
      <c r="BS4" s="407"/>
      <c r="BT4" s="407"/>
      <c r="BU4" s="408"/>
      <c r="BV4" s="406">
        <v>14909620</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11.9</v>
      </c>
      <c r="CU4" s="413"/>
      <c r="CV4" s="413"/>
      <c r="CW4" s="413"/>
      <c r="CX4" s="413"/>
      <c r="CY4" s="413"/>
      <c r="CZ4" s="413"/>
      <c r="DA4" s="414"/>
      <c r="DB4" s="412">
        <v>10.1</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13499166</v>
      </c>
      <c r="BO5" s="444"/>
      <c r="BP5" s="444"/>
      <c r="BQ5" s="444"/>
      <c r="BR5" s="444"/>
      <c r="BS5" s="444"/>
      <c r="BT5" s="444"/>
      <c r="BU5" s="445"/>
      <c r="BV5" s="443">
        <v>14047320</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97.5</v>
      </c>
      <c r="CU5" s="441"/>
      <c r="CV5" s="441"/>
      <c r="CW5" s="441"/>
      <c r="CX5" s="441"/>
      <c r="CY5" s="441"/>
      <c r="CZ5" s="441"/>
      <c r="DA5" s="442"/>
      <c r="DB5" s="440">
        <v>93</v>
      </c>
      <c r="DC5" s="441"/>
      <c r="DD5" s="441"/>
      <c r="DE5" s="441"/>
      <c r="DF5" s="441"/>
      <c r="DG5" s="441"/>
      <c r="DH5" s="441"/>
      <c r="DI5" s="442"/>
    </row>
    <row r="6" spans="1:119" ht="18.75" customHeight="1">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106</v>
      </c>
      <c r="AV6" s="476"/>
      <c r="AW6" s="476"/>
      <c r="AX6" s="476"/>
      <c r="AY6" s="477" t="s">
        <v>107</v>
      </c>
      <c r="AZ6" s="478"/>
      <c r="BA6" s="478"/>
      <c r="BB6" s="478"/>
      <c r="BC6" s="478"/>
      <c r="BD6" s="478"/>
      <c r="BE6" s="478"/>
      <c r="BF6" s="478"/>
      <c r="BG6" s="478"/>
      <c r="BH6" s="478"/>
      <c r="BI6" s="478"/>
      <c r="BJ6" s="478"/>
      <c r="BK6" s="478"/>
      <c r="BL6" s="478"/>
      <c r="BM6" s="479"/>
      <c r="BN6" s="443">
        <v>928062</v>
      </c>
      <c r="BO6" s="444"/>
      <c r="BP6" s="444"/>
      <c r="BQ6" s="444"/>
      <c r="BR6" s="444"/>
      <c r="BS6" s="444"/>
      <c r="BT6" s="444"/>
      <c r="BU6" s="445"/>
      <c r="BV6" s="443">
        <v>862300</v>
      </c>
      <c r="BW6" s="444"/>
      <c r="BX6" s="444"/>
      <c r="BY6" s="444"/>
      <c r="BZ6" s="444"/>
      <c r="CA6" s="444"/>
      <c r="CB6" s="444"/>
      <c r="CC6" s="445"/>
      <c r="CD6" s="446" t="s">
        <v>108</v>
      </c>
      <c r="CE6" s="447"/>
      <c r="CF6" s="447"/>
      <c r="CG6" s="447"/>
      <c r="CH6" s="447"/>
      <c r="CI6" s="447"/>
      <c r="CJ6" s="447"/>
      <c r="CK6" s="447"/>
      <c r="CL6" s="447"/>
      <c r="CM6" s="447"/>
      <c r="CN6" s="447"/>
      <c r="CO6" s="447"/>
      <c r="CP6" s="447"/>
      <c r="CQ6" s="447"/>
      <c r="CR6" s="447"/>
      <c r="CS6" s="448"/>
      <c r="CT6" s="480">
        <v>99.3</v>
      </c>
      <c r="CU6" s="481"/>
      <c r="CV6" s="481"/>
      <c r="CW6" s="481"/>
      <c r="CX6" s="481"/>
      <c r="CY6" s="481"/>
      <c r="CZ6" s="481"/>
      <c r="DA6" s="482"/>
      <c r="DB6" s="480">
        <v>98.9</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109</v>
      </c>
      <c r="AN7" s="473"/>
      <c r="AO7" s="473"/>
      <c r="AP7" s="473"/>
      <c r="AQ7" s="473"/>
      <c r="AR7" s="473"/>
      <c r="AS7" s="473"/>
      <c r="AT7" s="474"/>
      <c r="AU7" s="475" t="s">
        <v>98</v>
      </c>
      <c r="AV7" s="476"/>
      <c r="AW7" s="476"/>
      <c r="AX7" s="476"/>
      <c r="AY7" s="477" t="s">
        <v>110</v>
      </c>
      <c r="AZ7" s="478"/>
      <c r="BA7" s="478"/>
      <c r="BB7" s="478"/>
      <c r="BC7" s="478"/>
      <c r="BD7" s="478"/>
      <c r="BE7" s="478"/>
      <c r="BF7" s="478"/>
      <c r="BG7" s="478"/>
      <c r="BH7" s="478"/>
      <c r="BI7" s="478"/>
      <c r="BJ7" s="478"/>
      <c r="BK7" s="478"/>
      <c r="BL7" s="478"/>
      <c r="BM7" s="479"/>
      <c r="BN7" s="443">
        <v>16587</v>
      </c>
      <c r="BO7" s="444"/>
      <c r="BP7" s="444"/>
      <c r="BQ7" s="444"/>
      <c r="BR7" s="444"/>
      <c r="BS7" s="444"/>
      <c r="BT7" s="444"/>
      <c r="BU7" s="445"/>
      <c r="BV7" s="443">
        <v>64850</v>
      </c>
      <c r="BW7" s="444"/>
      <c r="BX7" s="444"/>
      <c r="BY7" s="444"/>
      <c r="BZ7" s="444"/>
      <c r="CA7" s="444"/>
      <c r="CB7" s="444"/>
      <c r="CC7" s="445"/>
      <c r="CD7" s="446" t="s">
        <v>111</v>
      </c>
      <c r="CE7" s="447"/>
      <c r="CF7" s="447"/>
      <c r="CG7" s="447"/>
      <c r="CH7" s="447"/>
      <c r="CI7" s="447"/>
      <c r="CJ7" s="447"/>
      <c r="CK7" s="447"/>
      <c r="CL7" s="447"/>
      <c r="CM7" s="447"/>
      <c r="CN7" s="447"/>
      <c r="CO7" s="447"/>
      <c r="CP7" s="447"/>
      <c r="CQ7" s="447"/>
      <c r="CR7" s="447"/>
      <c r="CS7" s="448"/>
      <c r="CT7" s="443">
        <v>7640324</v>
      </c>
      <c r="CU7" s="444"/>
      <c r="CV7" s="444"/>
      <c r="CW7" s="444"/>
      <c r="CX7" s="444"/>
      <c r="CY7" s="444"/>
      <c r="CZ7" s="444"/>
      <c r="DA7" s="445"/>
      <c r="DB7" s="443">
        <v>7859870</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112</v>
      </c>
      <c r="AN8" s="473"/>
      <c r="AO8" s="473"/>
      <c r="AP8" s="473"/>
      <c r="AQ8" s="473"/>
      <c r="AR8" s="473"/>
      <c r="AS8" s="473"/>
      <c r="AT8" s="474"/>
      <c r="AU8" s="475" t="s">
        <v>113</v>
      </c>
      <c r="AV8" s="476"/>
      <c r="AW8" s="476"/>
      <c r="AX8" s="476"/>
      <c r="AY8" s="477" t="s">
        <v>114</v>
      </c>
      <c r="AZ8" s="478"/>
      <c r="BA8" s="478"/>
      <c r="BB8" s="478"/>
      <c r="BC8" s="478"/>
      <c r="BD8" s="478"/>
      <c r="BE8" s="478"/>
      <c r="BF8" s="478"/>
      <c r="BG8" s="478"/>
      <c r="BH8" s="478"/>
      <c r="BI8" s="478"/>
      <c r="BJ8" s="478"/>
      <c r="BK8" s="478"/>
      <c r="BL8" s="478"/>
      <c r="BM8" s="479"/>
      <c r="BN8" s="443">
        <v>911475</v>
      </c>
      <c r="BO8" s="444"/>
      <c r="BP8" s="444"/>
      <c r="BQ8" s="444"/>
      <c r="BR8" s="444"/>
      <c r="BS8" s="444"/>
      <c r="BT8" s="444"/>
      <c r="BU8" s="445"/>
      <c r="BV8" s="443">
        <v>797450</v>
      </c>
      <c r="BW8" s="444"/>
      <c r="BX8" s="444"/>
      <c r="BY8" s="444"/>
      <c r="BZ8" s="444"/>
      <c r="CA8" s="444"/>
      <c r="CB8" s="444"/>
      <c r="CC8" s="445"/>
      <c r="CD8" s="446" t="s">
        <v>115</v>
      </c>
      <c r="CE8" s="447"/>
      <c r="CF8" s="447"/>
      <c r="CG8" s="447"/>
      <c r="CH8" s="447"/>
      <c r="CI8" s="447"/>
      <c r="CJ8" s="447"/>
      <c r="CK8" s="447"/>
      <c r="CL8" s="447"/>
      <c r="CM8" s="447"/>
      <c r="CN8" s="447"/>
      <c r="CO8" s="447"/>
      <c r="CP8" s="447"/>
      <c r="CQ8" s="447"/>
      <c r="CR8" s="447"/>
      <c r="CS8" s="448"/>
      <c r="CT8" s="483">
        <v>0.56000000000000005</v>
      </c>
      <c r="CU8" s="484"/>
      <c r="CV8" s="484"/>
      <c r="CW8" s="484"/>
      <c r="CX8" s="484"/>
      <c r="CY8" s="484"/>
      <c r="CZ8" s="484"/>
      <c r="DA8" s="485"/>
      <c r="DB8" s="483">
        <v>0.56999999999999995</v>
      </c>
      <c r="DC8" s="484"/>
      <c r="DD8" s="484"/>
      <c r="DE8" s="484"/>
      <c r="DF8" s="484"/>
      <c r="DG8" s="484"/>
      <c r="DH8" s="484"/>
      <c r="DI8" s="485"/>
    </row>
    <row r="9" spans="1:119" ht="18.75" customHeight="1" thickBot="1">
      <c r="A9" s="181"/>
      <c r="B9" s="437" t="s">
        <v>116</v>
      </c>
      <c r="C9" s="438"/>
      <c r="D9" s="438"/>
      <c r="E9" s="438"/>
      <c r="F9" s="438"/>
      <c r="G9" s="438"/>
      <c r="H9" s="438"/>
      <c r="I9" s="438"/>
      <c r="J9" s="438"/>
      <c r="K9" s="486"/>
      <c r="L9" s="487" t="s">
        <v>117</v>
      </c>
      <c r="M9" s="488"/>
      <c r="N9" s="488"/>
      <c r="O9" s="488"/>
      <c r="P9" s="488"/>
      <c r="Q9" s="489"/>
      <c r="R9" s="490">
        <v>31177</v>
      </c>
      <c r="S9" s="491"/>
      <c r="T9" s="491"/>
      <c r="U9" s="491"/>
      <c r="V9" s="492"/>
      <c r="W9" s="400" t="s">
        <v>118</v>
      </c>
      <c r="X9" s="401"/>
      <c r="Y9" s="401"/>
      <c r="Z9" s="401"/>
      <c r="AA9" s="401"/>
      <c r="AB9" s="401"/>
      <c r="AC9" s="401"/>
      <c r="AD9" s="401"/>
      <c r="AE9" s="401"/>
      <c r="AF9" s="401"/>
      <c r="AG9" s="401"/>
      <c r="AH9" s="401"/>
      <c r="AI9" s="401"/>
      <c r="AJ9" s="401"/>
      <c r="AK9" s="401"/>
      <c r="AL9" s="402"/>
      <c r="AM9" s="472" t="s">
        <v>119</v>
      </c>
      <c r="AN9" s="473"/>
      <c r="AO9" s="473"/>
      <c r="AP9" s="473"/>
      <c r="AQ9" s="473"/>
      <c r="AR9" s="473"/>
      <c r="AS9" s="473"/>
      <c r="AT9" s="474"/>
      <c r="AU9" s="475" t="s">
        <v>106</v>
      </c>
      <c r="AV9" s="476"/>
      <c r="AW9" s="476"/>
      <c r="AX9" s="476"/>
      <c r="AY9" s="477" t="s">
        <v>120</v>
      </c>
      <c r="AZ9" s="478"/>
      <c r="BA9" s="478"/>
      <c r="BB9" s="478"/>
      <c r="BC9" s="478"/>
      <c r="BD9" s="478"/>
      <c r="BE9" s="478"/>
      <c r="BF9" s="478"/>
      <c r="BG9" s="478"/>
      <c r="BH9" s="478"/>
      <c r="BI9" s="478"/>
      <c r="BJ9" s="478"/>
      <c r="BK9" s="478"/>
      <c r="BL9" s="478"/>
      <c r="BM9" s="479"/>
      <c r="BN9" s="443">
        <v>114025</v>
      </c>
      <c r="BO9" s="444"/>
      <c r="BP9" s="444"/>
      <c r="BQ9" s="444"/>
      <c r="BR9" s="444"/>
      <c r="BS9" s="444"/>
      <c r="BT9" s="444"/>
      <c r="BU9" s="445"/>
      <c r="BV9" s="443">
        <v>298112</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15.5</v>
      </c>
      <c r="CU9" s="441"/>
      <c r="CV9" s="441"/>
      <c r="CW9" s="441"/>
      <c r="CX9" s="441"/>
      <c r="CY9" s="441"/>
      <c r="CZ9" s="441"/>
      <c r="DA9" s="442"/>
      <c r="DB9" s="440">
        <v>15.1</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122</v>
      </c>
      <c r="M10" s="473"/>
      <c r="N10" s="473"/>
      <c r="O10" s="473"/>
      <c r="P10" s="473"/>
      <c r="Q10" s="474"/>
      <c r="R10" s="494">
        <v>31691</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490</v>
      </c>
      <c r="BO10" s="444"/>
      <c r="BP10" s="444"/>
      <c r="BQ10" s="444"/>
      <c r="BR10" s="444"/>
      <c r="BS10" s="444"/>
      <c r="BT10" s="444"/>
      <c r="BU10" s="445"/>
      <c r="BV10" s="443">
        <v>557</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124</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c r="A12" s="181"/>
      <c r="B12" s="503" t="s">
        <v>133</v>
      </c>
      <c r="C12" s="504"/>
      <c r="D12" s="504"/>
      <c r="E12" s="504"/>
      <c r="F12" s="504"/>
      <c r="G12" s="504"/>
      <c r="H12" s="504"/>
      <c r="I12" s="504"/>
      <c r="J12" s="504"/>
      <c r="K12" s="505"/>
      <c r="L12" s="512" t="s">
        <v>134</v>
      </c>
      <c r="M12" s="513"/>
      <c r="N12" s="513"/>
      <c r="O12" s="513"/>
      <c r="P12" s="513"/>
      <c r="Q12" s="514"/>
      <c r="R12" s="515">
        <v>31695</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106</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142</v>
      </c>
      <c r="N13" s="535"/>
      <c r="O13" s="535"/>
      <c r="P13" s="535"/>
      <c r="Q13" s="536"/>
      <c r="R13" s="527">
        <v>31425</v>
      </c>
      <c r="S13" s="528"/>
      <c r="T13" s="528"/>
      <c r="U13" s="528"/>
      <c r="V13" s="529"/>
      <c r="W13" s="459" t="s">
        <v>143</v>
      </c>
      <c r="X13" s="460"/>
      <c r="Y13" s="460"/>
      <c r="Z13" s="460"/>
      <c r="AA13" s="460"/>
      <c r="AB13" s="450"/>
      <c r="AC13" s="494">
        <v>479</v>
      </c>
      <c r="AD13" s="495"/>
      <c r="AE13" s="495"/>
      <c r="AF13" s="495"/>
      <c r="AG13" s="537"/>
      <c r="AH13" s="494">
        <v>486</v>
      </c>
      <c r="AI13" s="495"/>
      <c r="AJ13" s="495"/>
      <c r="AK13" s="495"/>
      <c r="AL13" s="496"/>
      <c r="AM13" s="472" t="s">
        <v>144</v>
      </c>
      <c r="AN13" s="473"/>
      <c r="AO13" s="473"/>
      <c r="AP13" s="473"/>
      <c r="AQ13" s="473"/>
      <c r="AR13" s="473"/>
      <c r="AS13" s="473"/>
      <c r="AT13" s="474"/>
      <c r="AU13" s="475" t="s">
        <v>113</v>
      </c>
      <c r="AV13" s="476"/>
      <c r="AW13" s="476"/>
      <c r="AX13" s="476"/>
      <c r="AY13" s="477" t="s">
        <v>145</v>
      </c>
      <c r="AZ13" s="478"/>
      <c r="BA13" s="478"/>
      <c r="BB13" s="478"/>
      <c r="BC13" s="478"/>
      <c r="BD13" s="478"/>
      <c r="BE13" s="478"/>
      <c r="BF13" s="478"/>
      <c r="BG13" s="478"/>
      <c r="BH13" s="478"/>
      <c r="BI13" s="478"/>
      <c r="BJ13" s="478"/>
      <c r="BK13" s="478"/>
      <c r="BL13" s="478"/>
      <c r="BM13" s="479"/>
      <c r="BN13" s="443">
        <v>114515</v>
      </c>
      <c r="BO13" s="444"/>
      <c r="BP13" s="444"/>
      <c r="BQ13" s="444"/>
      <c r="BR13" s="444"/>
      <c r="BS13" s="444"/>
      <c r="BT13" s="444"/>
      <c r="BU13" s="445"/>
      <c r="BV13" s="443">
        <v>298669</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11.6</v>
      </c>
      <c r="CU13" s="441"/>
      <c r="CV13" s="441"/>
      <c r="CW13" s="441"/>
      <c r="CX13" s="441"/>
      <c r="CY13" s="441"/>
      <c r="CZ13" s="441"/>
      <c r="DA13" s="442"/>
      <c r="DB13" s="440">
        <v>10.8</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147</v>
      </c>
      <c r="M14" s="525"/>
      <c r="N14" s="525"/>
      <c r="O14" s="525"/>
      <c r="P14" s="525"/>
      <c r="Q14" s="526"/>
      <c r="R14" s="527">
        <v>31771</v>
      </c>
      <c r="S14" s="528"/>
      <c r="T14" s="528"/>
      <c r="U14" s="528"/>
      <c r="V14" s="529"/>
      <c r="W14" s="433"/>
      <c r="X14" s="434"/>
      <c r="Y14" s="434"/>
      <c r="Z14" s="434"/>
      <c r="AA14" s="434"/>
      <c r="AB14" s="423"/>
      <c r="AC14" s="530">
        <v>3.5</v>
      </c>
      <c r="AD14" s="531"/>
      <c r="AE14" s="531"/>
      <c r="AF14" s="531"/>
      <c r="AG14" s="532"/>
      <c r="AH14" s="530">
        <v>3.6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37.9</v>
      </c>
      <c r="CU14" s="542"/>
      <c r="CV14" s="542"/>
      <c r="CW14" s="542"/>
      <c r="CX14" s="542"/>
      <c r="CY14" s="542"/>
      <c r="CZ14" s="542"/>
      <c r="DA14" s="543"/>
      <c r="DB14" s="541">
        <v>49.3</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149</v>
      </c>
      <c r="N15" s="535"/>
      <c r="O15" s="535"/>
      <c r="P15" s="535"/>
      <c r="Q15" s="536"/>
      <c r="R15" s="527">
        <v>31524</v>
      </c>
      <c r="S15" s="528"/>
      <c r="T15" s="528"/>
      <c r="U15" s="528"/>
      <c r="V15" s="529"/>
      <c r="W15" s="459" t="s">
        <v>150</v>
      </c>
      <c r="X15" s="460"/>
      <c r="Y15" s="460"/>
      <c r="Z15" s="460"/>
      <c r="AA15" s="460"/>
      <c r="AB15" s="450"/>
      <c r="AC15" s="494">
        <v>3621</v>
      </c>
      <c r="AD15" s="495"/>
      <c r="AE15" s="495"/>
      <c r="AF15" s="495"/>
      <c r="AG15" s="537"/>
      <c r="AH15" s="494">
        <v>3691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3594664</v>
      </c>
      <c r="BO15" s="407"/>
      <c r="BP15" s="407"/>
      <c r="BQ15" s="407"/>
      <c r="BR15" s="407"/>
      <c r="BS15" s="407"/>
      <c r="BT15" s="407"/>
      <c r="BU15" s="408"/>
      <c r="BV15" s="406">
        <v>3523025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26.3</v>
      </c>
      <c r="AD16" s="531"/>
      <c r="AE16" s="531"/>
      <c r="AF16" s="531"/>
      <c r="AG16" s="532"/>
      <c r="AH16" s="530">
        <v>27.2</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6564154</v>
      </c>
      <c r="BO16" s="444"/>
      <c r="BP16" s="444"/>
      <c r="BQ16" s="444"/>
      <c r="BR16" s="444"/>
      <c r="BS16" s="444"/>
      <c r="BT16" s="444"/>
      <c r="BU16" s="445"/>
      <c r="BV16" s="443">
        <v>6436794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9677</v>
      </c>
      <c r="AD17" s="495"/>
      <c r="AE17" s="495"/>
      <c r="AF17" s="495"/>
      <c r="AG17" s="537"/>
      <c r="AH17" s="494">
        <v>9370</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4530195</v>
      </c>
      <c r="BO17" s="444"/>
      <c r="BP17" s="444"/>
      <c r="BQ17" s="444"/>
      <c r="BR17" s="444"/>
      <c r="BS17" s="444"/>
      <c r="BT17" s="444"/>
      <c r="BU17" s="445"/>
      <c r="BV17" s="443">
        <v>4463812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160</v>
      </c>
      <c r="C18" s="486"/>
      <c r="D18" s="486"/>
      <c r="E18" s="566"/>
      <c r="F18" s="566"/>
      <c r="G18" s="566"/>
      <c r="H18" s="566"/>
      <c r="I18" s="566"/>
      <c r="J18" s="566"/>
      <c r="K18" s="566"/>
      <c r="L18" s="567">
        <v>21.09</v>
      </c>
      <c r="M18" s="567"/>
      <c r="N18" s="567"/>
      <c r="O18" s="567"/>
      <c r="P18" s="567"/>
      <c r="Q18" s="567"/>
      <c r="R18" s="568"/>
      <c r="S18" s="568"/>
      <c r="T18" s="568"/>
      <c r="U18" s="568"/>
      <c r="V18" s="569"/>
      <c r="W18" s="461"/>
      <c r="X18" s="462"/>
      <c r="Y18" s="462"/>
      <c r="Z18" s="462"/>
      <c r="AA18" s="462"/>
      <c r="AB18" s="453"/>
      <c r="AC18" s="570">
        <v>70.2</v>
      </c>
      <c r="AD18" s="571"/>
      <c r="AE18" s="571"/>
      <c r="AF18" s="571"/>
      <c r="AG18" s="572"/>
      <c r="AH18" s="570">
        <v>69.2</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7593224</v>
      </c>
      <c r="BO18" s="444"/>
      <c r="BP18" s="444"/>
      <c r="BQ18" s="444"/>
      <c r="BR18" s="444"/>
      <c r="BS18" s="444"/>
      <c r="BT18" s="444"/>
      <c r="BU18" s="445"/>
      <c r="BV18" s="443">
        <v>7484278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162</v>
      </c>
      <c r="C19" s="486"/>
      <c r="D19" s="486"/>
      <c r="E19" s="566"/>
      <c r="F19" s="566"/>
      <c r="G19" s="566"/>
      <c r="H19" s="566"/>
      <c r="I19" s="566"/>
      <c r="J19" s="566"/>
      <c r="K19" s="566"/>
      <c r="L19" s="574">
        <v>1478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9775649</v>
      </c>
      <c r="BO19" s="444"/>
      <c r="BP19" s="444"/>
      <c r="BQ19" s="444"/>
      <c r="BR19" s="444"/>
      <c r="BS19" s="444"/>
      <c r="BT19" s="444"/>
      <c r="BU19" s="445"/>
      <c r="BV19" s="443">
        <v>9682989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164</v>
      </c>
      <c r="C20" s="486"/>
      <c r="D20" s="486"/>
      <c r="E20" s="566"/>
      <c r="F20" s="566"/>
      <c r="G20" s="566"/>
      <c r="H20" s="566"/>
      <c r="I20" s="566"/>
      <c r="J20" s="566"/>
      <c r="K20" s="566"/>
      <c r="L20" s="574">
        <v>11905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12592955</v>
      </c>
      <c r="BO22" s="407"/>
      <c r="BP22" s="407"/>
      <c r="BQ22" s="407"/>
      <c r="BR22" s="407"/>
      <c r="BS22" s="407"/>
      <c r="BT22" s="407"/>
      <c r="BU22" s="408"/>
      <c r="BV22" s="406">
        <v>13374474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6740241</v>
      </c>
      <c r="BO23" s="444"/>
      <c r="BP23" s="444"/>
      <c r="BQ23" s="444"/>
      <c r="BR23" s="444"/>
      <c r="BS23" s="444"/>
      <c r="BT23" s="444"/>
      <c r="BU23" s="445"/>
      <c r="BV23" s="443">
        <v>7033679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174</v>
      </c>
      <c r="F24" s="473"/>
      <c r="G24" s="473"/>
      <c r="H24" s="473"/>
      <c r="I24" s="473"/>
      <c r="J24" s="473"/>
      <c r="K24" s="474"/>
      <c r="L24" s="494">
        <v>1</v>
      </c>
      <c r="M24" s="495"/>
      <c r="N24" s="495"/>
      <c r="O24" s="495"/>
      <c r="P24" s="537"/>
      <c r="Q24" s="494">
        <v>8800</v>
      </c>
      <c r="R24" s="495"/>
      <c r="S24" s="495"/>
      <c r="T24" s="495"/>
      <c r="U24" s="495"/>
      <c r="V24" s="537"/>
      <c r="W24" s="589"/>
      <c r="X24" s="590"/>
      <c r="Y24" s="591"/>
      <c r="Z24" s="493" t="s">
        <v>175</v>
      </c>
      <c r="AA24" s="473"/>
      <c r="AB24" s="473"/>
      <c r="AC24" s="473"/>
      <c r="AD24" s="473"/>
      <c r="AE24" s="473"/>
      <c r="AF24" s="473"/>
      <c r="AG24" s="474"/>
      <c r="AH24" s="494">
        <v>196</v>
      </c>
      <c r="AI24" s="495"/>
      <c r="AJ24" s="495"/>
      <c r="AK24" s="495"/>
      <c r="AL24" s="537"/>
      <c r="AM24" s="494">
        <v>563500</v>
      </c>
      <c r="AN24" s="495"/>
      <c r="AO24" s="495"/>
      <c r="AP24" s="495"/>
      <c r="AQ24" s="495"/>
      <c r="AR24" s="537"/>
      <c r="AS24" s="494">
        <v>2875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7290277</v>
      </c>
      <c r="BO24" s="444"/>
      <c r="BP24" s="444"/>
      <c r="BQ24" s="444"/>
      <c r="BR24" s="444"/>
      <c r="BS24" s="444"/>
      <c r="BT24" s="444"/>
      <c r="BU24" s="445"/>
      <c r="BV24" s="443">
        <v>7723801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177</v>
      </c>
      <c r="F25" s="473"/>
      <c r="G25" s="473"/>
      <c r="H25" s="473"/>
      <c r="I25" s="473"/>
      <c r="J25" s="473"/>
      <c r="K25" s="474"/>
      <c r="L25" s="494">
        <v>1</v>
      </c>
      <c r="M25" s="495"/>
      <c r="N25" s="495"/>
      <c r="O25" s="495"/>
      <c r="P25" s="537"/>
      <c r="Q25" s="494">
        <v>7500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179</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272081</v>
      </c>
      <c r="BO25" s="407"/>
      <c r="BP25" s="407"/>
      <c r="BQ25" s="407"/>
      <c r="BR25" s="407"/>
      <c r="BS25" s="407"/>
      <c r="BT25" s="407"/>
      <c r="BU25" s="408"/>
      <c r="BV25" s="406">
        <v>602818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181</v>
      </c>
      <c r="F26" s="473"/>
      <c r="G26" s="473"/>
      <c r="H26" s="473"/>
      <c r="I26" s="473"/>
      <c r="J26" s="473"/>
      <c r="K26" s="474"/>
      <c r="L26" s="494">
        <v>1</v>
      </c>
      <c r="M26" s="495"/>
      <c r="N26" s="495"/>
      <c r="O26" s="495"/>
      <c r="P26" s="537"/>
      <c r="Q26" s="494">
        <v>6300</v>
      </c>
      <c r="R26" s="495"/>
      <c r="S26" s="495"/>
      <c r="T26" s="495"/>
      <c r="U26" s="495"/>
      <c r="V26" s="537"/>
      <c r="W26" s="589"/>
      <c r="X26" s="590"/>
      <c r="Y26" s="591"/>
      <c r="Z26" s="493" t="s">
        <v>182</v>
      </c>
      <c r="AA26" s="595"/>
      <c r="AB26" s="595"/>
      <c r="AC26" s="595"/>
      <c r="AD26" s="595"/>
      <c r="AE26" s="595"/>
      <c r="AF26" s="595"/>
      <c r="AG26" s="596"/>
      <c r="AH26" s="494">
        <v>16</v>
      </c>
      <c r="AI26" s="495"/>
      <c r="AJ26" s="495"/>
      <c r="AK26" s="495"/>
      <c r="AL26" s="537"/>
      <c r="AM26" s="494">
        <v>45072</v>
      </c>
      <c r="AN26" s="495"/>
      <c r="AO26" s="495"/>
      <c r="AP26" s="495"/>
      <c r="AQ26" s="495"/>
      <c r="AR26" s="537"/>
      <c r="AS26" s="494">
        <v>2817</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184</v>
      </c>
      <c r="F27" s="473"/>
      <c r="G27" s="473"/>
      <c r="H27" s="473"/>
      <c r="I27" s="473"/>
      <c r="J27" s="473"/>
      <c r="K27" s="474"/>
      <c r="L27" s="494">
        <v>1</v>
      </c>
      <c r="M27" s="495"/>
      <c r="N27" s="495"/>
      <c r="O27" s="495"/>
      <c r="P27" s="537"/>
      <c r="Q27" s="494">
        <v>3800</v>
      </c>
      <c r="R27" s="495"/>
      <c r="S27" s="495"/>
      <c r="T27" s="495"/>
      <c r="U27" s="495"/>
      <c r="V27" s="537"/>
      <c r="W27" s="589"/>
      <c r="X27" s="590"/>
      <c r="Y27" s="591"/>
      <c r="Z27" s="493" t="s">
        <v>185</v>
      </c>
      <c r="AA27" s="473"/>
      <c r="AB27" s="473"/>
      <c r="AC27" s="473"/>
      <c r="AD27" s="473"/>
      <c r="AE27" s="473"/>
      <c r="AF27" s="473"/>
      <c r="AG27" s="474"/>
      <c r="AH27" s="494">
        <v>25</v>
      </c>
      <c r="AI27" s="495"/>
      <c r="AJ27" s="495"/>
      <c r="AK27" s="495"/>
      <c r="AL27" s="537"/>
      <c r="AM27" s="494">
        <v>87737</v>
      </c>
      <c r="AN27" s="495"/>
      <c r="AO27" s="495"/>
      <c r="AP27" s="495"/>
      <c r="AQ27" s="495"/>
      <c r="AR27" s="537"/>
      <c r="AS27" s="494">
        <v>3509</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179</v>
      </c>
      <c r="BO27" s="563"/>
      <c r="BP27" s="563"/>
      <c r="BQ27" s="563"/>
      <c r="BR27" s="563"/>
      <c r="BS27" s="563"/>
      <c r="BT27" s="563"/>
      <c r="BU27" s="564"/>
      <c r="BV27" s="562" t="s">
        <v>141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187</v>
      </c>
      <c r="F28" s="473"/>
      <c r="G28" s="473"/>
      <c r="H28" s="473"/>
      <c r="I28" s="473"/>
      <c r="J28" s="473"/>
      <c r="K28" s="474"/>
      <c r="L28" s="494">
        <v>1</v>
      </c>
      <c r="M28" s="495"/>
      <c r="N28" s="495"/>
      <c r="O28" s="495"/>
      <c r="P28" s="537"/>
      <c r="Q28" s="494">
        <v>3350</v>
      </c>
      <c r="R28" s="495"/>
      <c r="S28" s="495"/>
      <c r="T28" s="495"/>
      <c r="U28" s="495"/>
      <c r="V28" s="537"/>
      <c r="W28" s="589"/>
      <c r="X28" s="590"/>
      <c r="Y28" s="591"/>
      <c r="Z28" s="493" t="s">
        <v>188</v>
      </c>
      <c r="AA28" s="473"/>
      <c r="AB28" s="473"/>
      <c r="AC28" s="473"/>
      <c r="AD28" s="473"/>
      <c r="AE28" s="473"/>
      <c r="AF28" s="473"/>
      <c r="AG28" s="474"/>
      <c r="AH28" s="494" t="s">
        <v>179</v>
      </c>
      <c r="AI28" s="495"/>
      <c r="AJ28" s="495"/>
      <c r="AK28" s="495"/>
      <c r="AL28" s="537"/>
      <c r="AM28" s="494" t="s">
        <v>179</v>
      </c>
      <c r="AN28" s="495"/>
      <c r="AO28" s="495"/>
      <c r="AP28" s="495"/>
      <c r="AQ28" s="495"/>
      <c r="AR28" s="537"/>
      <c r="AS28" s="494" t="s">
        <v>179</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1905297</v>
      </c>
      <c r="BO28" s="407"/>
      <c r="BP28" s="407"/>
      <c r="BQ28" s="407"/>
      <c r="BR28" s="407"/>
      <c r="BS28" s="407"/>
      <c r="BT28" s="407"/>
      <c r="BU28" s="408"/>
      <c r="BV28" s="406">
        <v>1904807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190</v>
      </c>
      <c r="F29" s="473"/>
      <c r="G29" s="473"/>
      <c r="H29" s="473"/>
      <c r="I29" s="473"/>
      <c r="J29" s="473"/>
      <c r="K29" s="474"/>
      <c r="L29" s="494">
        <v>12</v>
      </c>
      <c r="M29" s="495"/>
      <c r="N29" s="495"/>
      <c r="O29" s="495"/>
      <c r="P29" s="537"/>
      <c r="Q29" s="494">
        <v>3200</v>
      </c>
      <c r="R29" s="495"/>
      <c r="S29" s="495"/>
      <c r="T29" s="495"/>
      <c r="U29" s="495"/>
      <c r="V29" s="537"/>
      <c r="W29" s="592"/>
      <c r="X29" s="593"/>
      <c r="Y29" s="594"/>
      <c r="Z29" s="493" t="s">
        <v>191</v>
      </c>
      <c r="AA29" s="473"/>
      <c r="AB29" s="473"/>
      <c r="AC29" s="473"/>
      <c r="AD29" s="473"/>
      <c r="AE29" s="473"/>
      <c r="AF29" s="473"/>
      <c r="AG29" s="474"/>
      <c r="AH29" s="494">
        <v>221</v>
      </c>
      <c r="AI29" s="495"/>
      <c r="AJ29" s="495"/>
      <c r="AK29" s="495"/>
      <c r="AL29" s="537"/>
      <c r="AM29" s="494">
        <v>651237</v>
      </c>
      <c r="AN29" s="495"/>
      <c r="AO29" s="495"/>
      <c r="AP29" s="495"/>
      <c r="AQ29" s="495"/>
      <c r="AR29" s="537"/>
      <c r="AS29" s="494">
        <v>2947</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593204</v>
      </c>
      <c r="BO29" s="444"/>
      <c r="BP29" s="444"/>
      <c r="BQ29" s="444"/>
      <c r="BR29" s="444"/>
      <c r="BS29" s="444"/>
      <c r="BT29" s="444"/>
      <c r="BU29" s="445"/>
      <c r="BV29" s="443">
        <v>656461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555723</v>
      </c>
      <c r="BO30" s="563"/>
      <c r="BP30" s="563"/>
      <c r="BQ30" s="563"/>
      <c r="BR30" s="563"/>
      <c r="BS30" s="563"/>
      <c r="BT30" s="563"/>
      <c r="BU30" s="564"/>
      <c r="BV30" s="562">
        <v>402745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奈良県市町村総合事務組合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田原本町土地開発公社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奈良広域水質検査センター組合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奈良県後期高齢者医療広域連合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磯城郡介護認定審査会共同設置特別会計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やまと広域環境衛生事務組合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奈良県広域消防組合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国保中央病院組合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磯城郡水道企業団</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ObvY45INLx77lVSuCzudCFrQ2pmQtGcY+ypvp1heArwdA5jU5JF/7LjEd9HQoeNDeAB1RenUG4knIgaKFTmBfA==" saltValue="VD+f6rOf89Y2E/Oa8lh5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229</v>
      </c>
      <c r="C5" s="646"/>
      <c r="D5" s="646"/>
      <c r="E5" s="646"/>
      <c r="F5" s="646"/>
      <c r="G5" s="646"/>
      <c r="H5" s="646"/>
      <c r="I5" s="646"/>
      <c r="J5" s="646"/>
      <c r="K5" s="646"/>
      <c r="L5" s="646"/>
      <c r="M5" s="646"/>
      <c r="N5" s="646"/>
      <c r="O5" s="646"/>
      <c r="P5" s="646"/>
      <c r="Q5" s="647"/>
      <c r="R5" s="648">
        <v>3842088</v>
      </c>
      <c r="S5" s="649"/>
      <c r="T5" s="649"/>
      <c r="U5" s="649"/>
      <c r="V5" s="649"/>
      <c r="W5" s="649"/>
      <c r="X5" s="649"/>
      <c r="Y5" s="650"/>
      <c r="Z5" s="651">
        <v>26.6</v>
      </c>
      <c r="AA5" s="651"/>
      <c r="AB5" s="651"/>
      <c r="AC5" s="651"/>
      <c r="AD5" s="652">
        <v>3671899</v>
      </c>
      <c r="AE5" s="652"/>
      <c r="AF5" s="652"/>
      <c r="AG5" s="652"/>
      <c r="AH5" s="652"/>
      <c r="AI5" s="652"/>
      <c r="AJ5" s="652"/>
      <c r="AK5" s="652"/>
      <c r="AL5" s="653">
        <v>48</v>
      </c>
      <c r="AM5" s="654"/>
      <c r="AN5" s="654"/>
      <c r="AO5" s="655"/>
      <c r="AP5" s="645" t="s">
        <v>230</v>
      </c>
      <c r="AQ5" s="646"/>
      <c r="AR5" s="646"/>
      <c r="AS5" s="646"/>
      <c r="AT5" s="646"/>
      <c r="AU5" s="646"/>
      <c r="AV5" s="646"/>
      <c r="AW5" s="646"/>
      <c r="AX5" s="646"/>
      <c r="AY5" s="646"/>
      <c r="AZ5" s="646"/>
      <c r="BA5" s="646"/>
      <c r="BB5" s="646"/>
      <c r="BC5" s="646"/>
      <c r="BD5" s="646"/>
      <c r="BE5" s="646"/>
      <c r="BF5" s="647"/>
      <c r="BG5" s="659">
        <v>3671899</v>
      </c>
      <c r="BH5" s="660"/>
      <c r="BI5" s="660"/>
      <c r="BJ5" s="660"/>
      <c r="BK5" s="660"/>
      <c r="BL5" s="660"/>
      <c r="BM5" s="660"/>
      <c r="BN5" s="661"/>
      <c r="BO5" s="662">
        <v>95.6</v>
      </c>
      <c r="BP5" s="662"/>
      <c r="BQ5" s="662"/>
      <c r="BR5" s="662"/>
      <c r="BS5" s="663" t="s">
        <v>231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223</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c r="B6" s="656" t="s">
        <v>235</v>
      </c>
      <c r="C6" s="657"/>
      <c r="D6" s="657"/>
      <c r="E6" s="657"/>
      <c r="F6" s="657"/>
      <c r="G6" s="657"/>
      <c r="H6" s="657"/>
      <c r="I6" s="657"/>
      <c r="J6" s="657"/>
      <c r="K6" s="657"/>
      <c r="L6" s="657"/>
      <c r="M6" s="657"/>
      <c r="N6" s="657"/>
      <c r="O6" s="657"/>
      <c r="P6" s="657"/>
      <c r="Q6" s="658"/>
      <c r="R6" s="659">
        <v>94811</v>
      </c>
      <c r="S6" s="660"/>
      <c r="T6" s="660"/>
      <c r="U6" s="660"/>
      <c r="V6" s="660"/>
      <c r="W6" s="660"/>
      <c r="X6" s="660"/>
      <c r="Y6" s="661"/>
      <c r="Z6" s="662">
        <v>0.7</v>
      </c>
      <c r="AA6" s="662"/>
      <c r="AB6" s="662"/>
      <c r="AC6" s="662"/>
      <c r="AD6" s="663">
        <v>94811</v>
      </c>
      <c r="AE6" s="663"/>
      <c r="AF6" s="663"/>
      <c r="AG6" s="663"/>
      <c r="AH6" s="663"/>
      <c r="AI6" s="663"/>
      <c r="AJ6" s="663"/>
      <c r="AK6" s="663"/>
      <c r="AL6" s="664">
        <v>1.2</v>
      </c>
      <c r="AM6" s="665"/>
      <c r="AN6" s="665"/>
      <c r="AO6" s="666"/>
      <c r="AP6" s="656" t="s">
        <v>236</v>
      </c>
      <c r="AQ6" s="657"/>
      <c r="AR6" s="657"/>
      <c r="AS6" s="657"/>
      <c r="AT6" s="657"/>
      <c r="AU6" s="657"/>
      <c r="AV6" s="657"/>
      <c r="AW6" s="657"/>
      <c r="AX6" s="657"/>
      <c r="AY6" s="657"/>
      <c r="AZ6" s="657"/>
      <c r="BA6" s="657"/>
      <c r="BB6" s="657"/>
      <c r="BC6" s="657"/>
      <c r="BD6" s="657"/>
      <c r="BE6" s="657"/>
      <c r="BF6" s="658"/>
      <c r="BG6" s="659">
        <v>3671899</v>
      </c>
      <c r="BH6" s="660"/>
      <c r="BI6" s="660"/>
      <c r="BJ6" s="660"/>
      <c r="BK6" s="660"/>
      <c r="BL6" s="660"/>
      <c r="BM6" s="660"/>
      <c r="BN6" s="661"/>
      <c r="BO6" s="662">
        <v>95.6</v>
      </c>
      <c r="BP6" s="662"/>
      <c r="BQ6" s="662"/>
      <c r="BR6" s="662"/>
      <c r="BS6" s="663" t="s">
        <v>179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121556</v>
      </c>
      <c r="CS6" s="660"/>
      <c r="CT6" s="660"/>
      <c r="CU6" s="660"/>
      <c r="CV6" s="660"/>
      <c r="CW6" s="660"/>
      <c r="CX6" s="660"/>
      <c r="CY6" s="661"/>
      <c r="CZ6" s="653">
        <v>0.9</v>
      </c>
      <c r="DA6" s="654"/>
      <c r="DB6" s="654"/>
      <c r="DC6" s="670"/>
      <c r="DD6" s="668" t="s">
        <v>179</v>
      </c>
      <c r="DE6" s="660"/>
      <c r="DF6" s="660"/>
      <c r="DG6" s="660"/>
      <c r="DH6" s="660"/>
      <c r="DI6" s="660"/>
      <c r="DJ6" s="660"/>
      <c r="DK6" s="660"/>
      <c r="DL6" s="660"/>
      <c r="DM6" s="660"/>
      <c r="DN6" s="660"/>
      <c r="DO6" s="660"/>
      <c r="DP6" s="661"/>
      <c r="DQ6" s="668">
        <v>121556</v>
      </c>
      <c r="DR6" s="660"/>
      <c r="DS6" s="660"/>
      <c r="DT6" s="660"/>
      <c r="DU6" s="660"/>
      <c r="DV6" s="660"/>
      <c r="DW6" s="660"/>
      <c r="DX6" s="660"/>
      <c r="DY6" s="660"/>
      <c r="DZ6" s="660"/>
      <c r="EA6" s="660"/>
      <c r="EB6" s="660"/>
      <c r="EC6" s="669"/>
    </row>
    <row r="7" spans="2:143" ht="11.25" customHeight="1">
      <c r="B7" s="656" t="s">
        <v>238</v>
      </c>
      <c r="C7" s="657"/>
      <c r="D7" s="657"/>
      <c r="E7" s="657"/>
      <c r="F7" s="657"/>
      <c r="G7" s="657"/>
      <c r="H7" s="657"/>
      <c r="I7" s="657"/>
      <c r="J7" s="657"/>
      <c r="K7" s="657"/>
      <c r="L7" s="657"/>
      <c r="M7" s="657"/>
      <c r="N7" s="657"/>
      <c r="O7" s="657"/>
      <c r="P7" s="657"/>
      <c r="Q7" s="658"/>
      <c r="R7" s="659">
        <v>1926</v>
      </c>
      <c r="S7" s="660"/>
      <c r="T7" s="660"/>
      <c r="U7" s="660"/>
      <c r="V7" s="660"/>
      <c r="W7" s="660"/>
      <c r="X7" s="660"/>
      <c r="Y7" s="661"/>
      <c r="Z7" s="662">
        <v>0</v>
      </c>
      <c r="AA7" s="662"/>
      <c r="AB7" s="662"/>
      <c r="AC7" s="662"/>
      <c r="AD7" s="663">
        <v>1926</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1654468</v>
      </c>
      <c r="BH7" s="660"/>
      <c r="BI7" s="660"/>
      <c r="BJ7" s="660"/>
      <c r="BK7" s="660"/>
      <c r="BL7" s="660"/>
      <c r="BM7" s="660"/>
      <c r="BN7" s="661"/>
      <c r="BO7" s="662">
        <v>43.1</v>
      </c>
      <c r="BP7" s="662"/>
      <c r="BQ7" s="662"/>
      <c r="BR7" s="662"/>
      <c r="BS7" s="663" t="s">
        <v>240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1539094</v>
      </c>
      <c r="CS7" s="660"/>
      <c r="CT7" s="660"/>
      <c r="CU7" s="660"/>
      <c r="CV7" s="660"/>
      <c r="CW7" s="660"/>
      <c r="CX7" s="660"/>
      <c r="CY7" s="661"/>
      <c r="CZ7" s="662">
        <v>11.4</v>
      </c>
      <c r="DA7" s="662"/>
      <c r="DB7" s="662"/>
      <c r="DC7" s="662"/>
      <c r="DD7" s="668">
        <v>23906</v>
      </c>
      <c r="DE7" s="660"/>
      <c r="DF7" s="660"/>
      <c r="DG7" s="660"/>
      <c r="DH7" s="660"/>
      <c r="DI7" s="660"/>
      <c r="DJ7" s="660"/>
      <c r="DK7" s="660"/>
      <c r="DL7" s="660"/>
      <c r="DM7" s="660"/>
      <c r="DN7" s="660"/>
      <c r="DO7" s="660"/>
      <c r="DP7" s="661"/>
      <c r="DQ7" s="668">
        <v>1221303</v>
      </c>
      <c r="DR7" s="660"/>
      <c r="DS7" s="660"/>
      <c r="DT7" s="660"/>
      <c r="DU7" s="660"/>
      <c r="DV7" s="660"/>
      <c r="DW7" s="660"/>
      <c r="DX7" s="660"/>
      <c r="DY7" s="660"/>
      <c r="DZ7" s="660"/>
      <c r="EA7" s="660"/>
      <c r="EB7" s="660"/>
      <c r="EC7" s="669"/>
    </row>
    <row r="8" spans="2:143" ht="11.25" customHeight="1">
      <c r="B8" s="656" t="s">
        <v>242</v>
      </c>
      <c r="C8" s="657"/>
      <c r="D8" s="657"/>
      <c r="E8" s="657"/>
      <c r="F8" s="657"/>
      <c r="G8" s="657"/>
      <c r="H8" s="657"/>
      <c r="I8" s="657"/>
      <c r="J8" s="657"/>
      <c r="K8" s="657"/>
      <c r="L8" s="657"/>
      <c r="M8" s="657"/>
      <c r="N8" s="657"/>
      <c r="O8" s="657"/>
      <c r="P8" s="657"/>
      <c r="Q8" s="658"/>
      <c r="R8" s="659">
        <v>41008</v>
      </c>
      <c r="S8" s="660"/>
      <c r="T8" s="660"/>
      <c r="U8" s="660"/>
      <c r="V8" s="660"/>
      <c r="W8" s="660"/>
      <c r="X8" s="660"/>
      <c r="Y8" s="661"/>
      <c r="Z8" s="662">
        <v>0.3</v>
      </c>
      <c r="AA8" s="662"/>
      <c r="AB8" s="662"/>
      <c r="AC8" s="662"/>
      <c r="AD8" s="663">
        <v>41008</v>
      </c>
      <c r="AE8" s="663"/>
      <c r="AF8" s="663"/>
      <c r="AG8" s="663"/>
      <c r="AH8" s="663"/>
      <c r="AI8" s="663"/>
      <c r="AJ8" s="663"/>
      <c r="AK8" s="663"/>
      <c r="AL8" s="664">
        <v>0.5</v>
      </c>
      <c r="AM8" s="665"/>
      <c r="AN8" s="665"/>
      <c r="AO8" s="666"/>
      <c r="AP8" s="656" t="s">
        <v>243</v>
      </c>
      <c r="AQ8" s="657"/>
      <c r="AR8" s="657"/>
      <c r="AS8" s="657"/>
      <c r="AT8" s="657"/>
      <c r="AU8" s="657"/>
      <c r="AV8" s="657"/>
      <c r="AW8" s="657"/>
      <c r="AX8" s="657"/>
      <c r="AY8" s="657"/>
      <c r="AZ8" s="657"/>
      <c r="BA8" s="657"/>
      <c r="BB8" s="657"/>
      <c r="BC8" s="657"/>
      <c r="BD8" s="657"/>
      <c r="BE8" s="657"/>
      <c r="BF8" s="658"/>
      <c r="BG8" s="659">
        <v>53855</v>
      </c>
      <c r="BH8" s="660"/>
      <c r="BI8" s="660"/>
      <c r="BJ8" s="660"/>
      <c r="BK8" s="660"/>
      <c r="BL8" s="660"/>
      <c r="BM8" s="660"/>
      <c r="BN8" s="661"/>
      <c r="BO8" s="662">
        <v>1.4</v>
      </c>
      <c r="BP8" s="662"/>
      <c r="BQ8" s="662"/>
      <c r="BR8" s="662"/>
      <c r="BS8" s="663" t="s">
        <v>240</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4803846</v>
      </c>
      <c r="CS8" s="660"/>
      <c r="CT8" s="660"/>
      <c r="CU8" s="660"/>
      <c r="CV8" s="660"/>
      <c r="CW8" s="660"/>
      <c r="CX8" s="660"/>
      <c r="CY8" s="661"/>
      <c r="CZ8" s="662">
        <v>35.6</v>
      </c>
      <c r="DA8" s="662"/>
      <c r="DB8" s="662"/>
      <c r="DC8" s="662"/>
      <c r="DD8" s="668">
        <v>229794</v>
      </c>
      <c r="DE8" s="660"/>
      <c r="DF8" s="660"/>
      <c r="DG8" s="660"/>
      <c r="DH8" s="660"/>
      <c r="DI8" s="660"/>
      <c r="DJ8" s="660"/>
      <c r="DK8" s="660"/>
      <c r="DL8" s="660"/>
      <c r="DM8" s="660"/>
      <c r="DN8" s="660"/>
      <c r="DO8" s="660"/>
      <c r="DP8" s="661"/>
      <c r="DQ8" s="668">
        <v>2173929</v>
      </c>
      <c r="DR8" s="660"/>
      <c r="DS8" s="660"/>
      <c r="DT8" s="660"/>
      <c r="DU8" s="660"/>
      <c r="DV8" s="660"/>
      <c r="DW8" s="660"/>
      <c r="DX8" s="660"/>
      <c r="DY8" s="660"/>
      <c r="DZ8" s="660"/>
      <c r="EA8" s="660"/>
      <c r="EB8" s="660"/>
      <c r="EC8" s="669"/>
    </row>
    <row r="9" spans="2:143" ht="11.25" customHeight="1">
      <c r="B9" s="656" t="s">
        <v>245</v>
      </c>
      <c r="C9" s="657"/>
      <c r="D9" s="657"/>
      <c r="E9" s="657"/>
      <c r="F9" s="657"/>
      <c r="G9" s="657"/>
      <c r="H9" s="657"/>
      <c r="I9" s="657"/>
      <c r="J9" s="657"/>
      <c r="K9" s="657"/>
      <c r="L9" s="657"/>
      <c r="M9" s="657"/>
      <c r="N9" s="657"/>
      <c r="O9" s="657"/>
      <c r="P9" s="657"/>
      <c r="Q9" s="658"/>
      <c r="R9" s="659">
        <v>28831</v>
      </c>
      <c r="S9" s="660"/>
      <c r="T9" s="660"/>
      <c r="U9" s="660"/>
      <c r="V9" s="660"/>
      <c r="W9" s="660"/>
      <c r="X9" s="660"/>
      <c r="Y9" s="661"/>
      <c r="Z9" s="662">
        <v>0.2</v>
      </c>
      <c r="AA9" s="662"/>
      <c r="AB9" s="662"/>
      <c r="AC9" s="662"/>
      <c r="AD9" s="663">
        <v>28831</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1401286</v>
      </c>
      <c r="BH9" s="660"/>
      <c r="BI9" s="660"/>
      <c r="BJ9" s="660"/>
      <c r="BK9" s="660"/>
      <c r="BL9" s="660"/>
      <c r="BM9" s="660"/>
      <c r="BN9" s="661"/>
      <c r="BO9" s="662">
        <v>36.5</v>
      </c>
      <c r="BP9" s="662"/>
      <c r="BQ9" s="662"/>
      <c r="BR9" s="662"/>
      <c r="BS9" s="663" t="s">
        <v>179</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1474774</v>
      </c>
      <c r="CS9" s="660"/>
      <c r="CT9" s="660"/>
      <c r="CU9" s="660"/>
      <c r="CV9" s="660"/>
      <c r="CW9" s="660"/>
      <c r="CX9" s="660"/>
      <c r="CY9" s="661"/>
      <c r="CZ9" s="662">
        <v>10.9</v>
      </c>
      <c r="DA9" s="662"/>
      <c r="DB9" s="662"/>
      <c r="DC9" s="662"/>
      <c r="DD9" s="668">
        <v>6077</v>
      </c>
      <c r="DE9" s="660"/>
      <c r="DF9" s="660"/>
      <c r="DG9" s="660"/>
      <c r="DH9" s="660"/>
      <c r="DI9" s="660"/>
      <c r="DJ9" s="660"/>
      <c r="DK9" s="660"/>
      <c r="DL9" s="660"/>
      <c r="DM9" s="660"/>
      <c r="DN9" s="660"/>
      <c r="DO9" s="660"/>
      <c r="DP9" s="661"/>
      <c r="DQ9" s="668">
        <v>1059925</v>
      </c>
      <c r="DR9" s="660"/>
      <c r="DS9" s="660"/>
      <c r="DT9" s="660"/>
      <c r="DU9" s="660"/>
      <c r="DV9" s="660"/>
      <c r="DW9" s="660"/>
      <c r="DX9" s="660"/>
      <c r="DY9" s="660"/>
      <c r="DZ9" s="660"/>
      <c r="EA9" s="660"/>
      <c r="EB9" s="660"/>
      <c r="EC9" s="669"/>
    </row>
    <row r="10" spans="2:143" ht="11.25" customHeight="1">
      <c r="B10" s="656" t="s">
        <v>248</v>
      </c>
      <c r="C10" s="657"/>
      <c r="D10" s="657"/>
      <c r="E10" s="657"/>
      <c r="F10" s="657"/>
      <c r="G10" s="657"/>
      <c r="H10" s="657"/>
      <c r="I10" s="657"/>
      <c r="J10" s="657"/>
      <c r="K10" s="657"/>
      <c r="L10" s="657"/>
      <c r="M10" s="657"/>
      <c r="N10" s="657"/>
      <c r="O10" s="657"/>
      <c r="P10" s="657"/>
      <c r="Q10" s="658"/>
      <c r="R10" s="659" t="s">
        <v>179</v>
      </c>
      <c r="S10" s="660"/>
      <c r="T10" s="660"/>
      <c r="U10" s="660"/>
      <c r="V10" s="660"/>
      <c r="W10" s="660"/>
      <c r="X10" s="660"/>
      <c r="Y10" s="661"/>
      <c r="Z10" s="662" t="s">
        <v>179</v>
      </c>
      <c r="AA10" s="662"/>
      <c r="AB10" s="662"/>
      <c r="AC10" s="662"/>
      <c r="AD10" s="663" t="s">
        <v>179</v>
      </c>
      <c r="AE10" s="663"/>
      <c r="AF10" s="663"/>
      <c r="AG10" s="663"/>
      <c r="AH10" s="663"/>
      <c r="AI10" s="663"/>
      <c r="AJ10" s="663"/>
      <c r="AK10" s="663"/>
      <c r="AL10" s="664" t="s">
        <v>240</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85729</v>
      </c>
      <c r="BH10" s="660"/>
      <c r="BI10" s="660"/>
      <c r="BJ10" s="660"/>
      <c r="BK10" s="660"/>
      <c r="BL10" s="660"/>
      <c r="BM10" s="660"/>
      <c r="BN10" s="661"/>
      <c r="BO10" s="662">
        <v>2.2000000000000002</v>
      </c>
      <c r="BP10" s="662"/>
      <c r="BQ10" s="662"/>
      <c r="BR10" s="662"/>
      <c r="BS10" s="663" t="s">
        <v>179</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10895</v>
      </c>
      <c r="CS10" s="660"/>
      <c r="CT10" s="660"/>
      <c r="CU10" s="660"/>
      <c r="CV10" s="660"/>
      <c r="CW10" s="660"/>
      <c r="CX10" s="660"/>
      <c r="CY10" s="661"/>
      <c r="CZ10" s="662">
        <v>0.1</v>
      </c>
      <c r="DA10" s="662"/>
      <c r="DB10" s="662"/>
      <c r="DC10" s="662"/>
      <c r="DD10" s="668" t="s">
        <v>240</v>
      </c>
      <c r="DE10" s="660"/>
      <c r="DF10" s="660"/>
      <c r="DG10" s="660"/>
      <c r="DH10" s="660"/>
      <c r="DI10" s="660"/>
      <c r="DJ10" s="660"/>
      <c r="DK10" s="660"/>
      <c r="DL10" s="660"/>
      <c r="DM10" s="660"/>
      <c r="DN10" s="660"/>
      <c r="DO10" s="660"/>
      <c r="DP10" s="661"/>
      <c r="DQ10" s="668">
        <v>6382</v>
      </c>
      <c r="DR10" s="660"/>
      <c r="DS10" s="660"/>
      <c r="DT10" s="660"/>
      <c r="DU10" s="660"/>
      <c r="DV10" s="660"/>
      <c r="DW10" s="660"/>
      <c r="DX10" s="660"/>
      <c r="DY10" s="660"/>
      <c r="DZ10" s="660"/>
      <c r="EA10" s="660"/>
      <c r="EB10" s="660"/>
      <c r="EC10" s="669"/>
    </row>
    <row r="11" spans="2:143" ht="11.25" customHeight="1">
      <c r="B11" s="656" t="s">
        <v>251</v>
      </c>
      <c r="C11" s="657"/>
      <c r="D11" s="657"/>
      <c r="E11" s="657"/>
      <c r="F11" s="657"/>
      <c r="G11" s="657"/>
      <c r="H11" s="657"/>
      <c r="I11" s="657"/>
      <c r="J11" s="657"/>
      <c r="K11" s="657"/>
      <c r="L11" s="657"/>
      <c r="M11" s="657"/>
      <c r="N11" s="657"/>
      <c r="O11" s="657"/>
      <c r="P11" s="657"/>
      <c r="Q11" s="658"/>
      <c r="R11" s="659">
        <v>697533</v>
      </c>
      <c r="S11" s="660"/>
      <c r="T11" s="660"/>
      <c r="U11" s="660"/>
      <c r="V11" s="660"/>
      <c r="W11" s="660"/>
      <c r="X11" s="660"/>
      <c r="Y11" s="661"/>
      <c r="Z11" s="664">
        <v>4.8</v>
      </c>
      <c r="AA11" s="665"/>
      <c r="AB11" s="665"/>
      <c r="AC11" s="671"/>
      <c r="AD11" s="668">
        <v>697533</v>
      </c>
      <c r="AE11" s="660"/>
      <c r="AF11" s="660"/>
      <c r="AG11" s="660"/>
      <c r="AH11" s="660"/>
      <c r="AI11" s="660"/>
      <c r="AJ11" s="660"/>
      <c r="AK11" s="661"/>
      <c r="AL11" s="664">
        <v>9.1</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113598</v>
      </c>
      <c r="BH11" s="660"/>
      <c r="BI11" s="660"/>
      <c r="BJ11" s="660"/>
      <c r="BK11" s="660"/>
      <c r="BL11" s="660"/>
      <c r="BM11" s="660"/>
      <c r="BN11" s="661"/>
      <c r="BO11" s="662">
        <v>3</v>
      </c>
      <c r="BP11" s="662"/>
      <c r="BQ11" s="662"/>
      <c r="BR11" s="662"/>
      <c r="BS11" s="663" t="s">
        <v>179</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133485</v>
      </c>
      <c r="CS11" s="660"/>
      <c r="CT11" s="660"/>
      <c r="CU11" s="660"/>
      <c r="CV11" s="660"/>
      <c r="CW11" s="660"/>
      <c r="CX11" s="660"/>
      <c r="CY11" s="661"/>
      <c r="CZ11" s="662">
        <v>1</v>
      </c>
      <c r="DA11" s="662"/>
      <c r="DB11" s="662"/>
      <c r="DC11" s="662"/>
      <c r="DD11" s="668">
        <v>53457</v>
      </c>
      <c r="DE11" s="660"/>
      <c r="DF11" s="660"/>
      <c r="DG11" s="660"/>
      <c r="DH11" s="660"/>
      <c r="DI11" s="660"/>
      <c r="DJ11" s="660"/>
      <c r="DK11" s="660"/>
      <c r="DL11" s="660"/>
      <c r="DM11" s="660"/>
      <c r="DN11" s="660"/>
      <c r="DO11" s="660"/>
      <c r="DP11" s="661"/>
      <c r="DQ11" s="668">
        <v>68523</v>
      </c>
      <c r="DR11" s="660"/>
      <c r="DS11" s="660"/>
      <c r="DT11" s="660"/>
      <c r="DU11" s="660"/>
      <c r="DV11" s="660"/>
      <c r="DW11" s="660"/>
      <c r="DX11" s="660"/>
      <c r="DY11" s="660"/>
      <c r="DZ11" s="660"/>
      <c r="EA11" s="660"/>
      <c r="EB11" s="660"/>
      <c r="EC11" s="669"/>
    </row>
    <row r="12" spans="2:143" ht="11.25" customHeight="1">
      <c r="B12" s="656" t="s">
        <v>254</v>
      </c>
      <c r="C12" s="657"/>
      <c r="D12" s="657"/>
      <c r="E12" s="657"/>
      <c r="F12" s="657"/>
      <c r="G12" s="657"/>
      <c r="H12" s="657"/>
      <c r="I12" s="657"/>
      <c r="J12" s="657"/>
      <c r="K12" s="657"/>
      <c r="L12" s="657"/>
      <c r="M12" s="657"/>
      <c r="N12" s="657"/>
      <c r="O12" s="657"/>
      <c r="P12" s="657"/>
      <c r="Q12" s="658"/>
      <c r="R12" s="659" t="s">
        <v>179</v>
      </c>
      <c r="S12" s="660"/>
      <c r="T12" s="660"/>
      <c r="U12" s="660"/>
      <c r="V12" s="660"/>
      <c r="W12" s="660"/>
      <c r="X12" s="660"/>
      <c r="Y12" s="661"/>
      <c r="Z12" s="662" t="s">
        <v>179</v>
      </c>
      <c r="AA12" s="662"/>
      <c r="AB12" s="662"/>
      <c r="AC12" s="662"/>
      <c r="AD12" s="663" t="s">
        <v>179</v>
      </c>
      <c r="AE12" s="663"/>
      <c r="AF12" s="663"/>
      <c r="AG12" s="663"/>
      <c r="AH12" s="663"/>
      <c r="AI12" s="663"/>
      <c r="AJ12" s="663"/>
      <c r="AK12" s="663"/>
      <c r="AL12" s="664" t="s">
        <v>179</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1653150</v>
      </c>
      <c r="BH12" s="660"/>
      <c r="BI12" s="660"/>
      <c r="BJ12" s="660"/>
      <c r="BK12" s="660"/>
      <c r="BL12" s="660"/>
      <c r="BM12" s="660"/>
      <c r="BN12" s="661"/>
      <c r="BO12" s="662">
        <v>43</v>
      </c>
      <c r="BP12" s="662"/>
      <c r="BQ12" s="662"/>
      <c r="BR12" s="662"/>
      <c r="BS12" s="663" t="s">
        <v>179</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66737</v>
      </c>
      <c r="CS12" s="660"/>
      <c r="CT12" s="660"/>
      <c r="CU12" s="660"/>
      <c r="CV12" s="660"/>
      <c r="CW12" s="660"/>
      <c r="CX12" s="660"/>
      <c r="CY12" s="661"/>
      <c r="CZ12" s="662">
        <v>0.5</v>
      </c>
      <c r="DA12" s="662"/>
      <c r="DB12" s="662"/>
      <c r="DC12" s="662"/>
      <c r="DD12" s="668" t="s">
        <v>240</v>
      </c>
      <c r="DE12" s="660"/>
      <c r="DF12" s="660"/>
      <c r="DG12" s="660"/>
      <c r="DH12" s="660"/>
      <c r="DI12" s="660"/>
      <c r="DJ12" s="660"/>
      <c r="DK12" s="660"/>
      <c r="DL12" s="660"/>
      <c r="DM12" s="660"/>
      <c r="DN12" s="660"/>
      <c r="DO12" s="660"/>
      <c r="DP12" s="661"/>
      <c r="DQ12" s="668">
        <v>48820</v>
      </c>
      <c r="DR12" s="660"/>
      <c r="DS12" s="660"/>
      <c r="DT12" s="660"/>
      <c r="DU12" s="660"/>
      <c r="DV12" s="660"/>
      <c r="DW12" s="660"/>
      <c r="DX12" s="660"/>
      <c r="DY12" s="660"/>
      <c r="DZ12" s="660"/>
      <c r="EA12" s="660"/>
      <c r="EB12" s="660"/>
      <c r="EC12" s="669"/>
    </row>
    <row r="13" spans="2:143" ht="11.25" customHeight="1">
      <c r="B13" s="656" t="s">
        <v>257</v>
      </c>
      <c r="C13" s="657"/>
      <c r="D13" s="657"/>
      <c r="E13" s="657"/>
      <c r="F13" s="657"/>
      <c r="G13" s="657"/>
      <c r="H13" s="657"/>
      <c r="I13" s="657"/>
      <c r="J13" s="657"/>
      <c r="K13" s="657"/>
      <c r="L13" s="657"/>
      <c r="M13" s="657"/>
      <c r="N13" s="657"/>
      <c r="O13" s="657"/>
      <c r="P13" s="657"/>
      <c r="Q13" s="658"/>
      <c r="R13" s="659" t="s">
        <v>179</v>
      </c>
      <c r="S13" s="660"/>
      <c r="T13" s="660"/>
      <c r="U13" s="660"/>
      <c r="V13" s="660"/>
      <c r="W13" s="660"/>
      <c r="X13" s="660"/>
      <c r="Y13" s="661"/>
      <c r="Z13" s="662" t="s">
        <v>179</v>
      </c>
      <c r="AA13" s="662"/>
      <c r="AB13" s="662"/>
      <c r="AC13" s="662"/>
      <c r="AD13" s="663" t="s">
        <v>240</v>
      </c>
      <c r="AE13" s="663"/>
      <c r="AF13" s="663"/>
      <c r="AG13" s="663"/>
      <c r="AH13" s="663"/>
      <c r="AI13" s="663"/>
      <c r="AJ13" s="663"/>
      <c r="AK13" s="663"/>
      <c r="AL13" s="664" t="s">
        <v>179</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1645431</v>
      </c>
      <c r="BH13" s="660"/>
      <c r="BI13" s="660"/>
      <c r="BJ13" s="660"/>
      <c r="BK13" s="660"/>
      <c r="BL13" s="660"/>
      <c r="BM13" s="660"/>
      <c r="BN13" s="661"/>
      <c r="BO13" s="662">
        <v>42.8</v>
      </c>
      <c r="BP13" s="662"/>
      <c r="BQ13" s="662"/>
      <c r="BR13" s="662"/>
      <c r="BS13" s="663" t="s">
        <v>179</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1706897</v>
      </c>
      <c r="CS13" s="660"/>
      <c r="CT13" s="660"/>
      <c r="CU13" s="660"/>
      <c r="CV13" s="660"/>
      <c r="CW13" s="660"/>
      <c r="CX13" s="660"/>
      <c r="CY13" s="661"/>
      <c r="CZ13" s="662">
        <v>12.6</v>
      </c>
      <c r="DA13" s="662"/>
      <c r="DB13" s="662"/>
      <c r="DC13" s="662"/>
      <c r="DD13" s="668">
        <v>1043279</v>
      </c>
      <c r="DE13" s="660"/>
      <c r="DF13" s="660"/>
      <c r="DG13" s="660"/>
      <c r="DH13" s="660"/>
      <c r="DI13" s="660"/>
      <c r="DJ13" s="660"/>
      <c r="DK13" s="660"/>
      <c r="DL13" s="660"/>
      <c r="DM13" s="660"/>
      <c r="DN13" s="660"/>
      <c r="DO13" s="660"/>
      <c r="DP13" s="661"/>
      <c r="DQ13" s="668">
        <v>751027</v>
      </c>
      <c r="DR13" s="660"/>
      <c r="DS13" s="660"/>
      <c r="DT13" s="660"/>
      <c r="DU13" s="660"/>
      <c r="DV13" s="660"/>
      <c r="DW13" s="660"/>
      <c r="DX13" s="660"/>
      <c r="DY13" s="660"/>
      <c r="DZ13" s="660"/>
      <c r="EA13" s="660"/>
      <c r="EB13" s="660"/>
      <c r="EC13" s="669"/>
    </row>
    <row r="14" spans="2:143" ht="11.25" customHeight="1">
      <c r="B14" s="656" t="s">
        <v>260</v>
      </c>
      <c r="C14" s="657"/>
      <c r="D14" s="657"/>
      <c r="E14" s="657"/>
      <c r="F14" s="657"/>
      <c r="G14" s="657"/>
      <c r="H14" s="657"/>
      <c r="I14" s="657"/>
      <c r="J14" s="657"/>
      <c r="K14" s="657"/>
      <c r="L14" s="657"/>
      <c r="M14" s="657"/>
      <c r="N14" s="657"/>
      <c r="O14" s="657"/>
      <c r="P14" s="657"/>
      <c r="Q14" s="658"/>
      <c r="R14" s="659">
        <v>503</v>
      </c>
      <c r="S14" s="660"/>
      <c r="T14" s="660"/>
      <c r="U14" s="660"/>
      <c r="V14" s="660"/>
      <c r="W14" s="660"/>
      <c r="X14" s="660"/>
      <c r="Y14" s="661"/>
      <c r="Z14" s="662">
        <v>0</v>
      </c>
      <c r="AA14" s="662"/>
      <c r="AB14" s="662"/>
      <c r="AC14" s="662"/>
      <c r="AD14" s="663">
        <v>503</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106365</v>
      </c>
      <c r="BH14" s="660"/>
      <c r="BI14" s="660"/>
      <c r="BJ14" s="660"/>
      <c r="BK14" s="660"/>
      <c r="BL14" s="660"/>
      <c r="BM14" s="660"/>
      <c r="BN14" s="661"/>
      <c r="BO14" s="662">
        <v>2.8</v>
      </c>
      <c r="BP14" s="662"/>
      <c r="BQ14" s="662"/>
      <c r="BR14" s="662"/>
      <c r="BS14" s="663" t="s">
        <v>240</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521839</v>
      </c>
      <c r="CS14" s="660"/>
      <c r="CT14" s="660"/>
      <c r="CU14" s="660"/>
      <c r="CV14" s="660"/>
      <c r="CW14" s="660"/>
      <c r="CX14" s="660"/>
      <c r="CY14" s="661"/>
      <c r="CZ14" s="662">
        <v>3.9</v>
      </c>
      <c r="DA14" s="662"/>
      <c r="DB14" s="662"/>
      <c r="DC14" s="662"/>
      <c r="DD14" s="668">
        <v>3113</v>
      </c>
      <c r="DE14" s="660"/>
      <c r="DF14" s="660"/>
      <c r="DG14" s="660"/>
      <c r="DH14" s="660"/>
      <c r="DI14" s="660"/>
      <c r="DJ14" s="660"/>
      <c r="DK14" s="660"/>
      <c r="DL14" s="660"/>
      <c r="DM14" s="660"/>
      <c r="DN14" s="660"/>
      <c r="DO14" s="660"/>
      <c r="DP14" s="661"/>
      <c r="DQ14" s="668">
        <v>511211</v>
      </c>
      <c r="DR14" s="660"/>
      <c r="DS14" s="660"/>
      <c r="DT14" s="660"/>
      <c r="DU14" s="660"/>
      <c r="DV14" s="660"/>
      <c r="DW14" s="660"/>
      <c r="DX14" s="660"/>
      <c r="DY14" s="660"/>
      <c r="DZ14" s="660"/>
      <c r="EA14" s="660"/>
      <c r="EB14" s="660"/>
      <c r="EC14" s="669"/>
    </row>
    <row r="15" spans="2:143" ht="11.25" customHeight="1">
      <c r="B15" s="656" t="s">
        <v>263</v>
      </c>
      <c r="C15" s="657"/>
      <c r="D15" s="657"/>
      <c r="E15" s="657"/>
      <c r="F15" s="657"/>
      <c r="G15" s="657"/>
      <c r="H15" s="657"/>
      <c r="I15" s="657"/>
      <c r="J15" s="657"/>
      <c r="K15" s="657"/>
      <c r="L15" s="657"/>
      <c r="M15" s="657"/>
      <c r="N15" s="657"/>
      <c r="O15" s="657"/>
      <c r="P15" s="657"/>
      <c r="Q15" s="658"/>
      <c r="R15" s="659" t="s">
        <v>240</v>
      </c>
      <c r="S15" s="660"/>
      <c r="T15" s="660"/>
      <c r="U15" s="660"/>
      <c r="V15" s="660"/>
      <c r="W15" s="660"/>
      <c r="X15" s="660"/>
      <c r="Y15" s="661"/>
      <c r="Z15" s="662" t="s">
        <v>179</v>
      </c>
      <c r="AA15" s="662"/>
      <c r="AB15" s="662"/>
      <c r="AC15" s="662"/>
      <c r="AD15" s="663" t="s">
        <v>240</v>
      </c>
      <c r="AE15" s="663"/>
      <c r="AF15" s="663"/>
      <c r="AG15" s="663"/>
      <c r="AH15" s="663"/>
      <c r="AI15" s="663"/>
      <c r="AJ15" s="663"/>
      <c r="AK15" s="663"/>
      <c r="AL15" s="664" t="s">
        <v>179</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257916</v>
      </c>
      <c r="BH15" s="660"/>
      <c r="BI15" s="660"/>
      <c r="BJ15" s="660"/>
      <c r="BK15" s="660"/>
      <c r="BL15" s="660"/>
      <c r="BM15" s="660"/>
      <c r="BN15" s="661"/>
      <c r="BO15" s="662">
        <v>6.7</v>
      </c>
      <c r="BP15" s="662"/>
      <c r="BQ15" s="662"/>
      <c r="BR15" s="662"/>
      <c r="BS15" s="663" t="s">
        <v>179</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1606612</v>
      </c>
      <c r="CS15" s="660"/>
      <c r="CT15" s="660"/>
      <c r="CU15" s="660"/>
      <c r="CV15" s="660"/>
      <c r="CW15" s="660"/>
      <c r="CX15" s="660"/>
      <c r="CY15" s="661"/>
      <c r="CZ15" s="662">
        <v>11.9</v>
      </c>
      <c r="DA15" s="662"/>
      <c r="DB15" s="662"/>
      <c r="DC15" s="662"/>
      <c r="DD15" s="668">
        <v>121423</v>
      </c>
      <c r="DE15" s="660"/>
      <c r="DF15" s="660"/>
      <c r="DG15" s="660"/>
      <c r="DH15" s="660"/>
      <c r="DI15" s="660"/>
      <c r="DJ15" s="660"/>
      <c r="DK15" s="660"/>
      <c r="DL15" s="660"/>
      <c r="DM15" s="660"/>
      <c r="DN15" s="660"/>
      <c r="DO15" s="660"/>
      <c r="DP15" s="661"/>
      <c r="DQ15" s="668">
        <v>1371480</v>
      </c>
      <c r="DR15" s="660"/>
      <c r="DS15" s="660"/>
      <c r="DT15" s="660"/>
      <c r="DU15" s="660"/>
      <c r="DV15" s="660"/>
      <c r="DW15" s="660"/>
      <c r="DX15" s="660"/>
      <c r="DY15" s="660"/>
      <c r="DZ15" s="660"/>
      <c r="EA15" s="660"/>
      <c r="EB15" s="660"/>
      <c r="EC15" s="669"/>
    </row>
    <row r="16" spans="2:143" ht="11.25" customHeight="1">
      <c r="B16" s="656" t="s">
        <v>266</v>
      </c>
      <c r="C16" s="657"/>
      <c r="D16" s="657"/>
      <c r="E16" s="657"/>
      <c r="F16" s="657"/>
      <c r="G16" s="657"/>
      <c r="H16" s="657"/>
      <c r="I16" s="657"/>
      <c r="J16" s="657"/>
      <c r="K16" s="657"/>
      <c r="L16" s="657"/>
      <c r="M16" s="657"/>
      <c r="N16" s="657"/>
      <c r="O16" s="657"/>
      <c r="P16" s="657"/>
      <c r="Q16" s="658"/>
      <c r="R16" s="659">
        <v>13706</v>
      </c>
      <c r="S16" s="660"/>
      <c r="T16" s="660"/>
      <c r="U16" s="660"/>
      <c r="V16" s="660"/>
      <c r="W16" s="660"/>
      <c r="X16" s="660"/>
      <c r="Y16" s="661"/>
      <c r="Z16" s="662">
        <v>0.1</v>
      </c>
      <c r="AA16" s="662"/>
      <c r="AB16" s="662"/>
      <c r="AC16" s="662"/>
      <c r="AD16" s="663">
        <v>13706</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179</v>
      </c>
      <c r="BP16" s="662"/>
      <c r="BQ16" s="662"/>
      <c r="BR16" s="662"/>
      <c r="BS16" s="663" t="s">
        <v>179</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179</v>
      </c>
      <c r="CS16" s="660"/>
      <c r="CT16" s="660"/>
      <c r="CU16" s="660"/>
      <c r="CV16" s="660"/>
      <c r="CW16" s="660"/>
      <c r="CX16" s="660"/>
      <c r="CY16" s="661"/>
      <c r="CZ16" s="662" t="s">
        <v>240</v>
      </c>
      <c r="DA16" s="662"/>
      <c r="DB16" s="662"/>
      <c r="DC16" s="662"/>
      <c r="DD16" s="668" t="s">
        <v>179</v>
      </c>
      <c r="DE16" s="660"/>
      <c r="DF16" s="660"/>
      <c r="DG16" s="660"/>
      <c r="DH16" s="660"/>
      <c r="DI16" s="660"/>
      <c r="DJ16" s="660"/>
      <c r="DK16" s="660"/>
      <c r="DL16" s="660"/>
      <c r="DM16" s="660"/>
      <c r="DN16" s="660"/>
      <c r="DO16" s="660"/>
      <c r="DP16" s="661"/>
      <c r="DQ16" s="668" t="s">
        <v>240</v>
      </c>
      <c r="DR16" s="660"/>
      <c r="DS16" s="660"/>
      <c r="DT16" s="660"/>
      <c r="DU16" s="660"/>
      <c r="DV16" s="660"/>
      <c r="DW16" s="660"/>
      <c r="DX16" s="660"/>
      <c r="DY16" s="660"/>
      <c r="DZ16" s="660"/>
      <c r="EA16" s="660"/>
      <c r="EB16" s="660"/>
      <c r="EC16" s="669"/>
    </row>
    <row r="17" spans="2:133" ht="11.25" customHeight="1">
      <c r="B17" s="656" t="s">
        <v>269</v>
      </c>
      <c r="C17" s="657"/>
      <c r="D17" s="657"/>
      <c r="E17" s="657"/>
      <c r="F17" s="657"/>
      <c r="G17" s="657"/>
      <c r="H17" s="657"/>
      <c r="I17" s="657"/>
      <c r="J17" s="657"/>
      <c r="K17" s="657"/>
      <c r="L17" s="657"/>
      <c r="M17" s="657"/>
      <c r="N17" s="657"/>
      <c r="O17" s="657"/>
      <c r="P17" s="657"/>
      <c r="Q17" s="658"/>
      <c r="R17" s="659">
        <v>42607</v>
      </c>
      <c r="S17" s="660"/>
      <c r="T17" s="660"/>
      <c r="U17" s="660"/>
      <c r="V17" s="660"/>
      <c r="W17" s="660"/>
      <c r="X17" s="660"/>
      <c r="Y17" s="661"/>
      <c r="Z17" s="662">
        <v>0.3</v>
      </c>
      <c r="AA17" s="662"/>
      <c r="AB17" s="662"/>
      <c r="AC17" s="662"/>
      <c r="AD17" s="663">
        <v>42607</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179</v>
      </c>
      <c r="BH17" s="660"/>
      <c r="BI17" s="660"/>
      <c r="BJ17" s="660"/>
      <c r="BK17" s="660"/>
      <c r="BL17" s="660"/>
      <c r="BM17" s="660"/>
      <c r="BN17" s="661"/>
      <c r="BO17" s="662" t="s">
        <v>179</v>
      </c>
      <c r="BP17" s="662"/>
      <c r="BQ17" s="662"/>
      <c r="BR17" s="662"/>
      <c r="BS17" s="663" t="s">
        <v>179</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1513431</v>
      </c>
      <c r="CS17" s="660"/>
      <c r="CT17" s="660"/>
      <c r="CU17" s="660"/>
      <c r="CV17" s="660"/>
      <c r="CW17" s="660"/>
      <c r="CX17" s="660"/>
      <c r="CY17" s="661"/>
      <c r="CZ17" s="662">
        <v>11.2</v>
      </c>
      <c r="DA17" s="662"/>
      <c r="DB17" s="662"/>
      <c r="DC17" s="662"/>
      <c r="DD17" s="668" t="s">
        <v>240</v>
      </c>
      <c r="DE17" s="660"/>
      <c r="DF17" s="660"/>
      <c r="DG17" s="660"/>
      <c r="DH17" s="660"/>
      <c r="DI17" s="660"/>
      <c r="DJ17" s="660"/>
      <c r="DK17" s="660"/>
      <c r="DL17" s="660"/>
      <c r="DM17" s="660"/>
      <c r="DN17" s="660"/>
      <c r="DO17" s="660"/>
      <c r="DP17" s="661"/>
      <c r="DQ17" s="668">
        <v>1513431</v>
      </c>
      <c r="DR17" s="660"/>
      <c r="DS17" s="660"/>
      <c r="DT17" s="660"/>
      <c r="DU17" s="660"/>
      <c r="DV17" s="660"/>
      <c r="DW17" s="660"/>
      <c r="DX17" s="660"/>
      <c r="DY17" s="660"/>
      <c r="DZ17" s="660"/>
      <c r="EA17" s="660"/>
      <c r="EB17" s="660"/>
      <c r="EC17" s="669"/>
    </row>
    <row r="18" spans="2:133" ht="11.25" customHeight="1">
      <c r="B18" s="656" t="s">
        <v>272</v>
      </c>
      <c r="C18" s="657"/>
      <c r="D18" s="657"/>
      <c r="E18" s="657"/>
      <c r="F18" s="657"/>
      <c r="G18" s="657"/>
      <c r="H18" s="657"/>
      <c r="I18" s="657"/>
      <c r="J18" s="657"/>
      <c r="K18" s="657"/>
      <c r="L18" s="657"/>
      <c r="M18" s="657"/>
      <c r="N18" s="657"/>
      <c r="O18" s="657"/>
      <c r="P18" s="657"/>
      <c r="Q18" s="658"/>
      <c r="R18" s="659">
        <v>44601</v>
      </c>
      <c r="S18" s="660"/>
      <c r="T18" s="660"/>
      <c r="U18" s="660"/>
      <c r="V18" s="660"/>
      <c r="W18" s="660"/>
      <c r="X18" s="660"/>
      <c r="Y18" s="661"/>
      <c r="Z18" s="662">
        <v>0.3</v>
      </c>
      <c r="AA18" s="662"/>
      <c r="AB18" s="662"/>
      <c r="AC18" s="662"/>
      <c r="AD18" s="663">
        <v>44601</v>
      </c>
      <c r="AE18" s="663"/>
      <c r="AF18" s="663"/>
      <c r="AG18" s="663"/>
      <c r="AH18" s="663"/>
      <c r="AI18" s="663"/>
      <c r="AJ18" s="663"/>
      <c r="AK18" s="663"/>
      <c r="AL18" s="664">
        <v>0.6</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240</v>
      </c>
      <c r="BP18" s="662"/>
      <c r="BQ18" s="662"/>
      <c r="BR18" s="662"/>
      <c r="BS18" s="663" t="s">
        <v>240</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179</v>
      </c>
      <c r="CS18" s="660"/>
      <c r="CT18" s="660"/>
      <c r="CU18" s="660"/>
      <c r="CV18" s="660"/>
      <c r="CW18" s="660"/>
      <c r="CX18" s="660"/>
      <c r="CY18" s="661"/>
      <c r="CZ18" s="662" t="s">
        <v>179</v>
      </c>
      <c r="DA18" s="662"/>
      <c r="DB18" s="662"/>
      <c r="DC18" s="662"/>
      <c r="DD18" s="668" t="s">
        <v>179</v>
      </c>
      <c r="DE18" s="660"/>
      <c r="DF18" s="660"/>
      <c r="DG18" s="660"/>
      <c r="DH18" s="660"/>
      <c r="DI18" s="660"/>
      <c r="DJ18" s="660"/>
      <c r="DK18" s="660"/>
      <c r="DL18" s="660"/>
      <c r="DM18" s="660"/>
      <c r="DN18" s="660"/>
      <c r="DO18" s="660"/>
      <c r="DP18" s="661"/>
      <c r="DQ18" s="668" t="s">
        <v>179</v>
      </c>
      <c r="DR18" s="660"/>
      <c r="DS18" s="660"/>
      <c r="DT18" s="660"/>
      <c r="DU18" s="660"/>
      <c r="DV18" s="660"/>
      <c r="DW18" s="660"/>
      <c r="DX18" s="660"/>
      <c r="DY18" s="660"/>
      <c r="DZ18" s="660"/>
      <c r="EA18" s="660"/>
      <c r="EB18" s="660"/>
      <c r="EC18" s="669"/>
    </row>
    <row r="19" spans="2:133" ht="11.25" customHeight="1">
      <c r="B19" s="656" t="s">
        <v>275</v>
      </c>
      <c r="C19" s="657"/>
      <c r="D19" s="657"/>
      <c r="E19" s="657"/>
      <c r="F19" s="657"/>
      <c r="G19" s="657"/>
      <c r="H19" s="657"/>
      <c r="I19" s="657"/>
      <c r="J19" s="657"/>
      <c r="K19" s="657"/>
      <c r="L19" s="657"/>
      <c r="M19" s="657"/>
      <c r="N19" s="657"/>
      <c r="O19" s="657"/>
      <c r="P19" s="657"/>
      <c r="Q19" s="658"/>
      <c r="R19" s="659">
        <v>41692</v>
      </c>
      <c r="S19" s="660"/>
      <c r="T19" s="660"/>
      <c r="U19" s="660"/>
      <c r="V19" s="660"/>
      <c r="W19" s="660"/>
      <c r="X19" s="660"/>
      <c r="Y19" s="661"/>
      <c r="Z19" s="662">
        <v>0.3</v>
      </c>
      <c r="AA19" s="662"/>
      <c r="AB19" s="662"/>
      <c r="AC19" s="662"/>
      <c r="AD19" s="663">
        <v>41692</v>
      </c>
      <c r="AE19" s="663"/>
      <c r="AF19" s="663"/>
      <c r="AG19" s="663"/>
      <c r="AH19" s="663"/>
      <c r="AI19" s="663"/>
      <c r="AJ19" s="663"/>
      <c r="AK19" s="663"/>
      <c r="AL19" s="664">
        <v>0.5</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170189</v>
      </c>
      <c r="BH19" s="660"/>
      <c r="BI19" s="660"/>
      <c r="BJ19" s="660"/>
      <c r="BK19" s="660"/>
      <c r="BL19" s="660"/>
      <c r="BM19" s="660"/>
      <c r="BN19" s="661"/>
      <c r="BO19" s="662">
        <v>4.4000000000000004</v>
      </c>
      <c r="BP19" s="662"/>
      <c r="BQ19" s="662"/>
      <c r="BR19" s="662"/>
      <c r="BS19" s="663" t="s">
        <v>179</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179</v>
      </c>
      <c r="CS19" s="660"/>
      <c r="CT19" s="660"/>
      <c r="CU19" s="660"/>
      <c r="CV19" s="660"/>
      <c r="CW19" s="660"/>
      <c r="CX19" s="660"/>
      <c r="CY19" s="661"/>
      <c r="CZ19" s="662" t="s">
        <v>179</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c r="B20" s="672" t="s">
        <v>278</v>
      </c>
      <c r="C20" s="673"/>
      <c r="D20" s="673"/>
      <c r="E20" s="673"/>
      <c r="F20" s="673"/>
      <c r="G20" s="673"/>
      <c r="H20" s="673"/>
      <c r="I20" s="673"/>
      <c r="J20" s="673"/>
      <c r="K20" s="673"/>
      <c r="L20" s="673"/>
      <c r="M20" s="673"/>
      <c r="N20" s="673"/>
      <c r="O20" s="673"/>
      <c r="P20" s="673"/>
      <c r="Q20" s="674"/>
      <c r="R20" s="659">
        <v>2909</v>
      </c>
      <c r="S20" s="660"/>
      <c r="T20" s="660"/>
      <c r="U20" s="660"/>
      <c r="V20" s="660"/>
      <c r="W20" s="660"/>
      <c r="X20" s="660"/>
      <c r="Y20" s="661"/>
      <c r="Z20" s="662">
        <v>0</v>
      </c>
      <c r="AA20" s="662"/>
      <c r="AB20" s="662"/>
      <c r="AC20" s="662"/>
      <c r="AD20" s="663">
        <v>2909</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170189</v>
      </c>
      <c r="BH20" s="660"/>
      <c r="BI20" s="660"/>
      <c r="BJ20" s="660"/>
      <c r="BK20" s="660"/>
      <c r="BL20" s="660"/>
      <c r="BM20" s="660"/>
      <c r="BN20" s="661"/>
      <c r="BO20" s="662">
        <v>4.4000000000000004</v>
      </c>
      <c r="BP20" s="662"/>
      <c r="BQ20" s="662"/>
      <c r="BR20" s="662"/>
      <c r="BS20" s="663" t="s">
        <v>179</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13499166</v>
      </c>
      <c r="CS20" s="660"/>
      <c r="CT20" s="660"/>
      <c r="CU20" s="660"/>
      <c r="CV20" s="660"/>
      <c r="CW20" s="660"/>
      <c r="CX20" s="660"/>
      <c r="CY20" s="661"/>
      <c r="CZ20" s="662">
        <v>100</v>
      </c>
      <c r="DA20" s="662"/>
      <c r="DB20" s="662"/>
      <c r="DC20" s="662"/>
      <c r="DD20" s="668">
        <v>1481049</v>
      </c>
      <c r="DE20" s="660"/>
      <c r="DF20" s="660"/>
      <c r="DG20" s="660"/>
      <c r="DH20" s="660"/>
      <c r="DI20" s="660"/>
      <c r="DJ20" s="660"/>
      <c r="DK20" s="660"/>
      <c r="DL20" s="660"/>
      <c r="DM20" s="660"/>
      <c r="DN20" s="660"/>
      <c r="DO20" s="660"/>
      <c r="DP20" s="661"/>
      <c r="DQ20" s="668">
        <v>8847587</v>
      </c>
      <c r="DR20" s="660"/>
      <c r="DS20" s="660"/>
      <c r="DT20" s="660"/>
      <c r="DU20" s="660"/>
      <c r="DV20" s="660"/>
      <c r="DW20" s="660"/>
      <c r="DX20" s="660"/>
      <c r="DY20" s="660"/>
      <c r="DZ20" s="660"/>
      <c r="EA20" s="660"/>
      <c r="EB20" s="660"/>
      <c r="EC20" s="669"/>
    </row>
    <row r="21" spans="2:133" ht="11.25" customHeight="1">
      <c r="B21" s="656" t="s">
        <v>281</v>
      </c>
      <c r="C21" s="657"/>
      <c r="D21" s="657"/>
      <c r="E21" s="657"/>
      <c r="F21" s="657"/>
      <c r="G21" s="657"/>
      <c r="H21" s="657"/>
      <c r="I21" s="657"/>
      <c r="J21" s="657"/>
      <c r="K21" s="657"/>
      <c r="L21" s="657"/>
      <c r="M21" s="657"/>
      <c r="N21" s="657"/>
      <c r="O21" s="657"/>
      <c r="P21" s="657"/>
      <c r="Q21" s="658"/>
      <c r="R21" s="659">
        <v>3364804</v>
      </c>
      <c r="S21" s="660"/>
      <c r="T21" s="660"/>
      <c r="U21" s="660"/>
      <c r="V21" s="660"/>
      <c r="W21" s="660"/>
      <c r="X21" s="660"/>
      <c r="Y21" s="661"/>
      <c r="Z21" s="662">
        <v>23.3</v>
      </c>
      <c r="AA21" s="662"/>
      <c r="AB21" s="662"/>
      <c r="AC21" s="662"/>
      <c r="AD21" s="663">
        <v>2966737</v>
      </c>
      <c r="AE21" s="663"/>
      <c r="AF21" s="663"/>
      <c r="AG21" s="663"/>
      <c r="AH21" s="663"/>
      <c r="AI21" s="663"/>
      <c r="AJ21" s="663"/>
      <c r="AK21" s="663"/>
      <c r="AL21" s="664">
        <v>38.799999999999997</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179</v>
      </c>
      <c r="BH21" s="660"/>
      <c r="BI21" s="660"/>
      <c r="BJ21" s="660"/>
      <c r="BK21" s="660"/>
      <c r="BL21" s="660"/>
      <c r="BM21" s="660"/>
      <c r="BN21" s="661"/>
      <c r="BO21" s="662" t="s">
        <v>240</v>
      </c>
      <c r="BP21" s="662"/>
      <c r="BQ21" s="662"/>
      <c r="BR21" s="662"/>
      <c r="BS21" s="663" t="s">
        <v>179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283</v>
      </c>
      <c r="C22" s="657"/>
      <c r="D22" s="657"/>
      <c r="E22" s="657"/>
      <c r="F22" s="657"/>
      <c r="G22" s="657"/>
      <c r="H22" s="657"/>
      <c r="I22" s="657"/>
      <c r="J22" s="657"/>
      <c r="K22" s="657"/>
      <c r="L22" s="657"/>
      <c r="M22" s="657"/>
      <c r="N22" s="657"/>
      <c r="O22" s="657"/>
      <c r="P22" s="657"/>
      <c r="Q22" s="658"/>
      <c r="R22" s="659">
        <v>2966737</v>
      </c>
      <c r="S22" s="660"/>
      <c r="T22" s="660"/>
      <c r="U22" s="660"/>
      <c r="V22" s="660"/>
      <c r="W22" s="660"/>
      <c r="X22" s="660"/>
      <c r="Y22" s="661"/>
      <c r="Z22" s="662">
        <v>20.6</v>
      </c>
      <c r="AA22" s="662"/>
      <c r="AB22" s="662"/>
      <c r="AC22" s="662"/>
      <c r="AD22" s="663">
        <v>2966737</v>
      </c>
      <c r="AE22" s="663"/>
      <c r="AF22" s="663"/>
      <c r="AG22" s="663"/>
      <c r="AH22" s="663"/>
      <c r="AI22" s="663"/>
      <c r="AJ22" s="663"/>
      <c r="AK22" s="663"/>
      <c r="AL22" s="664">
        <v>38.799999999999997</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179</v>
      </c>
      <c r="BP22" s="662"/>
      <c r="BQ22" s="662"/>
      <c r="BR22" s="662"/>
      <c r="BS22" s="663" t="s">
        <v>240</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286</v>
      </c>
      <c r="C23" s="657"/>
      <c r="D23" s="657"/>
      <c r="E23" s="657"/>
      <c r="F23" s="657"/>
      <c r="G23" s="657"/>
      <c r="H23" s="657"/>
      <c r="I23" s="657"/>
      <c r="J23" s="657"/>
      <c r="K23" s="657"/>
      <c r="L23" s="657"/>
      <c r="M23" s="657"/>
      <c r="N23" s="657"/>
      <c r="O23" s="657"/>
      <c r="P23" s="657"/>
      <c r="Q23" s="658"/>
      <c r="R23" s="659">
        <v>398067</v>
      </c>
      <c r="S23" s="660"/>
      <c r="T23" s="660"/>
      <c r="U23" s="660"/>
      <c r="V23" s="660"/>
      <c r="W23" s="660"/>
      <c r="X23" s="660"/>
      <c r="Y23" s="661"/>
      <c r="Z23" s="662">
        <v>2.8</v>
      </c>
      <c r="AA23" s="662"/>
      <c r="AB23" s="662"/>
      <c r="AC23" s="662"/>
      <c r="AD23" s="663" t="s">
        <v>179</v>
      </c>
      <c r="AE23" s="663"/>
      <c r="AF23" s="663"/>
      <c r="AG23" s="663"/>
      <c r="AH23" s="663"/>
      <c r="AI23" s="663"/>
      <c r="AJ23" s="663"/>
      <c r="AK23" s="663"/>
      <c r="AL23" s="664" t="s">
        <v>240</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170189</v>
      </c>
      <c r="BH23" s="660"/>
      <c r="BI23" s="660"/>
      <c r="BJ23" s="660"/>
      <c r="BK23" s="660"/>
      <c r="BL23" s="660"/>
      <c r="BM23" s="660"/>
      <c r="BN23" s="661"/>
      <c r="BO23" s="662">
        <v>4.4000000000000004</v>
      </c>
      <c r="BP23" s="662"/>
      <c r="BQ23" s="662"/>
      <c r="BR23" s="662"/>
      <c r="BS23" s="663" t="s">
        <v>179</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c r="B24" s="656" t="s">
        <v>293</v>
      </c>
      <c r="C24" s="657"/>
      <c r="D24" s="657"/>
      <c r="E24" s="657"/>
      <c r="F24" s="657"/>
      <c r="G24" s="657"/>
      <c r="H24" s="657"/>
      <c r="I24" s="657"/>
      <c r="J24" s="657"/>
      <c r="K24" s="657"/>
      <c r="L24" s="657"/>
      <c r="M24" s="657"/>
      <c r="N24" s="657"/>
      <c r="O24" s="657"/>
      <c r="P24" s="657"/>
      <c r="Q24" s="658"/>
      <c r="R24" s="659" t="s">
        <v>179</v>
      </c>
      <c r="S24" s="660"/>
      <c r="T24" s="660"/>
      <c r="U24" s="660"/>
      <c r="V24" s="660"/>
      <c r="W24" s="660"/>
      <c r="X24" s="660"/>
      <c r="Y24" s="661"/>
      <c r="Z24" s="662" t="s">
        <v>179</v>
      </c>
      <c r="AA24" s="662"/>
      <c r="AB24" s="662"/>
      <c r="AC24" s="662"/>
      <c r="AD24" s="663" t="s">
        <v>179</v>
      </c>
      <c r="AE24" s="663"/>
      <c r="AF24" s="663"/>
      <c r="AG24" s="663"/>
      <c r="AH24" s="663"/>
      <c r="AI24" s="663"/>
      <c r="AJ24" s="663"/>
      <c r="AK24" s="663"/>
      <c r="AL24" s="664" t="s">
        <v>179</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240</v>
      </c>
      <c r="BH24" s="660"/>
      <c r="BI24" s="660"/>
      <c r="BJ24" s="660"/>
      <c r="BK24" s="660"/>
      <c r="BL24" s="660"/>
      <c r="BM24" s="660"/>
      <c r="BN24" s="661"/>
      <c r="BO24" s="662" t="s">
        <v>240</v>
      </c>
      <c r="BP24" s="662"/>
      <c r="BQ24" s="662"/>
      <c r="BR24" s="662"/>
      <c r="BS24" s="663" t="s">
        <v>179</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6179251</v>
      </c>
      <c r="CS24" s="649"/>
      <c r="CT24" s="649"/>
      <c r="CU24" s="649"/>
      <c r="CV24" s="649"/>
      <c r="CW24" s="649"/>
      <c r="CX24" s="649"/>
      <c r="CY24" s="650"/>
      <c r="CZ24" s="653">
        <v>45.8</v>
      </c>
      <c r="DA24" s="654"/>
      <c r="DB24" s="654"/>
      <c r="DC24" s="670"/>
      <c r="DD24" s="694">
        <v>4188324</v>
      </c>
      <c r="DE24" s="649"/>
      <c r="DF24" s="649"/>
      <c r="DG24" s="649"/>
      <c r="DH24" s="649"/>
      <c r="DI24" s="649"/>
      <c r="DJ24" s="649"/>
      <c r="DK24" s="650"/>
      <c r="DL24" s="694">
        <v>4052368</v>
      </c>
      <c r="DM24" s="649"/>
      <c r="DN24" s="649"/>
      <c r="DO24" s="649"/>
      <c r="DP24" s="649"/>
      <c r="DQ24" s="649"/>
      <c r="DR24" s="649"/>
      <c r="DS24" s="649"/>
      <c r="DT24" s="649"/>
      <c r="DU24" s="649"/>
      <c r="DV24" s="650"/>
      <c r="DW24" s="653">
        <v>52</v>
      </c>
      <c r="DX24" s="654"/>
      <c r="DY24" s="654"/>
      <c r="DZ24" s="654"/>
      <c r="EA24" s="654"/>
      <c r="EB24" s="654"/>
      <c r="EC24" s="655"/>
    </row>
    <row r="25" spans="2:133" ht="11.25" customHeight="1">
      <c r="B25" s="656" t="s">
        <v>296</v>
      </c>
      <c r="C25" s="657"/>
      <c r="D25" s="657"/>
      <c r="E25" s="657"/>
      <c r="F25" s="657"/>
      <c r="G25" s="657"/>
      <c r="H25" s="657"/>
      <c r="I25" s="657"/>
      <c r="J25" s="657"/>
      <c r="K25" s="657"/>
      <c r="L25" s="657"/>
      <c r="M25" s="657"/>
      <c r="N25" s="657"/>
      <c r="O25" s="657"/>
      <c r="P25" s="657"/>
      <c r="Q25" s="658"/>
      <c r="R25" s="659">
        <v>8172418</v>
      </c>
      <c r="S25" s="660"/>
      <c r="T25" s="660"/>
      <c r="U25" s="660"/>
      <c r="V25" s="660"/>
      <c r="W25" s="660"/>
      <c r="X25" s="660"/>
      <c r="Y25" s="661"/>
      <c r="Z25" s="662">
        <v>56.6</v>
      </c>
      <c r="AA25" s="662"/>
      <c r="AB25" s="662"/>
      <c r="AC25" s="662"/>
      <c r="AD25" s="663">
        <v>7604162</v>
      </c>
      <c r="AE25" s="663"/>
      <c r="AF25" s="663"/>
      <c r="AG25" s="663"/>
      <c r="AH25" s="663"/>
      <c r="AI25" s="663"/>
      <c r="AJ25" s="663"/>
      <c r="AK25" s="663"/>
      <c r="AL25" s="664">
        <v>99.5</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240</v>
      </c>
      <c r="BH25" s="660"/>
      <c r="BI25" s="660"/>
      <c r="BJ25" s="660"/>
      <c r="BK25" s="660"/>
      <c r="BL25" s="660"/>
      <c r="BM25" s="660"/>
      <c r="BN25" s="661"/>
      <c r="BO25" s="662" t="s">
        <v>240</v>
      </c>
      <c r="BP25" s="662"/>
      <c r="BQ25" s="662"/>
      <c r="BR25" s="662"/>
      <c r="BS25" s="663" t="s">
        <v>240</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2168592</v>
      </c>
      <c r="CS25" s="691"/>
      <c r="CT25" s="691"/>
      <c r="CU25" s="691"/>
      <c r="CV25" s="691"/>
      <c r="CW25" s="691"/>
      <c r="CX25" s="691"/>
      <c r="CY25" s="692"/>
      <c r="CZ25" s="664">
        <v>16.100000000000001</v>
      </c>
      <c r="DA25" s="689"/>
      <c r="DB25" s="689"/>
      <c r="DC25" s="693"/>
      <c r="DD25" s="668">
        <v>2021408</v>
      </c>
      <c r="DE25" s="691"/>
      <c r="DF25" s="691"/>
      <c r="DG25" s="691"/>
      <c r="DH25" s="691"/>
      <c r="DI25" s="691"/>
      <c r="DJ25" s="691"/>
      <c r="DK25" s="692"/>
      <c r="DL25" s="668">
        <v>1888183</v>
      </c>
      <c r="DM25" s="691"/>
      <c r="DN25" s="691"/>
      <c r="DO25" s="691"/>
      <c r="DP25" s="691"/>
      <c r="DQ25" s="691"/>
      <c r="DR25" s="691"/>
      <c r="DS25" s="691"/>
      <c r="DT25" s="691"/>
      <c r="DU25" s="691"/>
      <c r="DV25" s="692"/>
      <c r="DW25" s="664">
        <v>24.2</v>
      </c>
      <c r="DX25" s="689"/>
      <c r="DY25" s="689"/>
      <c r="DZ25" s="689"/>
      <c r="EA25" s="689"/>
      <c r="EB25" s="689"/>
      <c r="EC25" s="690"/>
    </row>
    <row r="26" spans="2:133" ht="11.25" customHeight="1">
      <c r="B26" s="656" t="s">
        <v>299</v>
      </c>
      <c r="C26" s="657"/>
      <c r="D26" s="657"/>
      <c r="E26" s="657"/>
      <c r="F26" s="657"/>
      <c r="G26" s="657"/>
      <c r="H26" s="657"/>
      <c r="I26" s="657"/>
      <c r="J26" s="657"/>
      <c r="K26" s="657"/>
      <c r="L26" s="657"/>
      <c r="M26" s="657"/>
      <c r="N26" s="657"/>
      <c r="O26" s="657"/>
      <c r="P26" s="657"/>
      <c r="Q26" s="658"/>
      <c r="R26" s="659">
        <v>4074</v>
      </c>
      <c r="S26" s="660"/>
      <c r="T26" s="660"/>
      <c r="U26" s="660"/>
      <c r="V26" s="660"/>
      <c r="W26" s="660"/>
      <c r="X26" s="660"/>
      <c r="Y26" s="661"/>
      <c r="Z26" s="662">
        <v>0</v>
      </c>
      <c r="AA26" s="662"/>
      <c r="AB26" s="662"/>
      <c r="AC26" s="662"/>
      <c r="AD26" s="663">
        <v>4074</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179</v>
      </c>
      <c r="BH26" s="660"/>
      <c r="BI26" s="660"/>
      <c r="BJ26" s="660"/>
      <c r="BK26" s="660"/>
      <c r="BL26" s="660"/>
      <c r="BM26" s="660"/>
      <c r="BN26" s="661"/>
      <c r="BO26" s="662" t="s">
        <v>179</v>
      </c>
      <c r="BP26" s="662"/>
      <c r="BQ26" s="662"/>
      <c r="BR26" s="662"/>
      <c r="BS26" s="663" t="s">
        <v>179</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1287238</v>
      </c>
      <c r="CS26" s="660"/>
      <c r="CT26" s="660"/>
      <c r="CU26" s="660"/>
      <c r="CV26" s="660"/>
      <c r="CW26" s="660"/>
      <c r="CX26" s="660"/>
      <c r="CY26" s="661"/>
      <c r="CZ26" s="664">
        <v>9.5</v>
      </c>
      <c r="DA26" s="689"/>
      <c r="DB26" s="689"/>
      <c r="DC26" s="693"/>
      <c r="DD26" s="668">
        <v>1190130</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89"/>
      <c r="DY26" s="689"/>
      <c r="DZ26" s="689"/>
      <c r="EA26" s="689"/>
      <c r="EB26" s="689"/>
      <c r="EC26" s="690"/>
    </row>
    <row r="27" spans="2:133" ht="11.25" customHeight="1">
      <c r="B27" s="656" t="s">
        <v>302</v>
      </c>
      <c r="C27" s="657"/>
      <c r="D27" s="657"/>
      <c r="E27" s="657"/>
      <c r="F27" s="657"/>
      <c r="G27" s="657"/>
      <c r="H27" s="657"/>
      <c r="I27" s="657"/>
      <c r="J27" s="657"/>
      <c r="K27" s="657"/>
      <c r="L27" s="657"/>
      <c r="M27" s="657"/>
      <c r="N27" s="657"/>
      <c r="O27" s="657"/>
      <c r="P27" s="657"/>
      <c r="Q27" s="658"/>
      <c r="R27" s="659">
        <v>60186</v>
      </c>
      <c r="S27" s="660"/>
      <c r="T27" s="660"/>
      <c r="U27" s="660"/>
      <c r="V27" s="660"/>
      <c r="W27" s="660"/>
      <c r="X27" s="660"/>
      <c r="Y27" s="661"/>
      <c r="Z27" s="662">
        <v>0.4</v>
      </c>
      <c r="AA27" s="662"/>
      <c r="AB27" s="662"/>
      <c r="AC27" s="662"/>
      <c r="AD27" s="663" t="s">
        <v>179</v>
      </c>
      <c r="AE27" s="663"/>
      <c r="AF27" s="663"/>
      <c r="AG27" s="663"/>
      <c r="AH27" s="663"/>
      <c r="AI27" s="663"/>
      <c r="AJ27" s="663"/>
      <c r="AK27" s="663"/>
      <c r="AL27" s="664" t="s">
        <v>179</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3842088</v>
      </c>
      <c r="BH27" s="660"/>
      <c r="BI27" s="660"/>
      <c r="BJ27" s="660"/>
      <c r="BK27" s="660"/>
      <c r="BL27" s="660"/>
      <c r="BM27" s="660"/>
      <c r="BN27" s="661"/>
      <c r="BO27" s="662">
        <v>100</v>
      </c>
      <c r="BP27" s="662"/>
      <c r="BQ27" s="662"/>
      <c r="BR27" s="662"/>
      <c r="BS27" s="663" t="s">
        <v>240</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2497228</v>
      </c>
      <c r="CS27" s="691"/>
      <c r="CT27" s="691"/>
      <c r="CU27" s="691"/>
      <c r="CV27" s="691"/>
      <c r="CW27" s="691"/>
      <c r="CX27" s="691"/>
      <c r="CY27" s="692"/>
      <c r="CZ27" s="664">
        <v>18.5</v>
      </c>
      <c r="DA27" s="689"/>
      <c r="DB27" s="689"/>
      <c r="DC27" s="693"/>
      <c r="DD27" s="668">
        <v>653485</v>
      </c>
      <c r="DE27" s="691"/>
      <c r="DF27" s="691"/>
      <c r="DG27" s="691"/>
      <c r="DH27" s="691"/>
      <c r="DI27" s="691"/>
      <c r="DJ27" s="691"/>
      <c r="DK27" s="692"/>
      <c r="DL27" s="668">
        <v>650754</v>
      </c>
      <c r="DM27" s="691"/>
      <c r="DN27" s="691"/>
      <c r="DO27" s="691"/>
      <c r="DP27" s="691"/>
      <c r="DQ27" s="691"/>
      <c r="DR27" s="691"/>
      <c r="DS27" s="691"/>
      <c r="DT27" s="691"/>
      <c r="DU27" s="691"/>
      <c r="DV27" s="692"/>
      <c r="DW27" s="664">
        <v>8.4</v>
      </c>
      <c r="DX27" s="689"/>
      <c r="DY27" s="689"/>
      <c r="DZ27" s="689"/>
      <c r="EA27" s="689"/>
      <c r="EB27" s="689"/>
      <c r="EC27" s="690"/>
    </row>
    <row r="28" spans="2:133" ht="11.25" customHeight="1">
      <c r="B28" s="656" t="s">
        <v>305</v>
      </c>
      <c r="C28" s="657"/>
      <c r="D28" s="657"/>
      <c r="E28" s="657"/>
      <c r="F28" s="657"/>
      <c r="G28" s="657"/>
      <c r="H28" s="657"/>
      <c r="I28" s="657"/>
      <c r="J28" s="657"/>
      <c r="K28" s="657"/>
      <c r="L28" s="657"/>
      <c r="M28" s="657"/>
      <c r="N28" s="657"/>
      <c r="O28" s="657"/>
      <c r="P28" s="657"/>
      <c r="Q28" s="658"/>
      <c r="R28" s="659">
        <v>84460</v>
      </c>
      <c r="S28" s="660"/>
      <c r="T28" s="660"/>
      <c r="U28" s="660"/>
      <c r="V28" s="660"/>
      <c r="W28" s="660"/>
      <c r="X28" s="660"/>
      <c r="Y28" s="661"/>
      <c r="Z28" s="662">
        <v>0.6</v>
      </c>
      <c r="AA28" s="662"/>
      <c r="AB28" s="662"/>
      <c r="AC28" s="662"/>
      <c r="AD28" s="663">
        <v>25758</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1513431</v>
      </c>
      <c r="CS28" s="660"/>
      <c r="CT28" s="660"/>
      <c r="CU28" s="660"/>
      <c r="CV28" s="660"/>
      <c r="CW28" s="660"/>
      <c r="CX28" s="660"/>
      <c r="CY28" s="661"/>
      <c r="CZ28" s="664">
        <v>11.2</v>
      </c>
      <c r="DA28" s="689"/>
      <c r="DB28" s="689"/>
      <c r="DC28" s="693"/>
      <c r="DD28" s="668">
        <v>1513431</v>
      </c>
      <c r="DE28" s="660"/>
      <c r="DF28" s="660"/>
      <c r="DG28" s="660"/>
      <c r="DH28" s="660"/>
      <c r="DI28" s="660"/>
      <c r="DJ28" s="660"/>
      <c r="DK28" s="661"/>
      <c r="DL28" s="668">
        <v>1513431</v>
      </c>
      <c r="DM28" s="660"/>
      <c r="DN28" s="660"/>
      <c r="DO28" s="660"/>
      <c r="DP28" s="660"/>
      <c r="DQ28" s="660"/>
      <c r="DR28" s="660"/>
      <c r="DS28" s="660"/>
      <c r="DT28" s="660"/>
      <c r="DU28" s="660"/>
      <c r="DV28" s="661"/>
      <c r="DW28" s="664">
        <v>19.399999999999999</v>
      </c>
      <c r="DX28" s="689"/>
      <c r="DY28" s="689"/>
      <c r="DZ28" s="689"/>
      <c r="EA28" s="689"/>
      <c r="EB28" s="689"/>
      <c r="EC28" s="690"/>
    </row>
    <row r="29" spans="2:133" ht="11.25" customHeight="1">
      <c r="B29" s="656" t="s">
        <v>307</v>
      </c>
      <c r="C29" s="657"/>
      <c r="D29" s="657"/>
      <c r="E29" s="657"/>
      <c r="F29" s="657"/>
      <c r="G29" s="657"/>
      <c r="H29" s="657"/>
      <c r="I29" s="657"/>
      <c r="J29" s="657"/>
      <c r="K29" s="657"/>
      <c r="L29" s="657"/>
      <c r="M29" s="657"/>
      <c r="N29" s="657"/>
      <c r="O29" s="657"/>
      <c r="P29" s="657"/>
      <c r="Q29" s="658"/>
      <c r="R29" s="659">
        <v>109679</v>
      </c>
      <c r="S29" s="660"/>
      <c r="T29" s="660"/>
      <c r="U29" s="660"/>
      <c r="V29" s="660"/>
      <c r="W29" s="660"/>
      <c r="X29" s="660"/>
      <c r="Y29" s="661"/>
      <c r="Z29" s="662">
        <v>0.8</v>
      </c>
      <c r="AA29" s="662"/>
      <c r="AB29" s="662"/>
      <c r="AC29" s="662"/>
      <c r="AD29" s="663" t="s">
        <v>179</v>
      </c>
      <c r="AE29" s="663"/>
      <c r="AF29" s="663"/>
      <c r="AG29" s="663"/>
      <c r="AH29" s="663"/>
      <c r="AI29" s="663"/>
      <c r="AJ29" s="663"/>
      <c r="AK29" s="663"/>
      <c r="AL29" s="664" t="s">
        <v>240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1513431</v>
      </c>
      <c r="CS29" s="691"/>
      <c r="CT29" s="691"/>
      <c r="CU29" s="691"/>
      <c r="CV29" s="691"/>
      <c r="CW29" s="691"/>
      <c r="CX29" s="691"/>
      <c r="CY29" s="692"/>
      <c r="CZ29" s="664">
        <v>11.2</v>
      </c>
      <c r="DA29" s="689"/>
      <c r="DB29" s="689"/>
      <c r="DC29" s="693"/>
      <c r="DD29" s="668">
        <v>1513431</v>
      </c>
      <c r="DE29" s="691"/>
      <c r="DF29" s="691"/>
      <c r="DG29" s="691"/>
      <c r="DH29" s="691"/>
      <c r="DI29" s="691"/>
      <c r="DJ29" s="691"/>
      <c r="DK29" s="692"/>
      <c r="DL29" s="668">
        <v>1513431</v>
      </c>
      <c r="DM29" s="691"/>
      <c r="DN29" s="691"/>
      <c r="DO29" s="691"/>
      <c r="DP29" s="691"/>
      <c r="DQ29" s="691"/>
      <c r="DR29" s="691"/>
      <c r="DS29" s="691"/>
      <c r="DT29" s="691"/>
      <c r="DU29" s="691"/>
      <c r="DV29" s="692"/>
      <c r="DW29" s="664">
        <v>19.399999999999999</v>
      </c>
      <c r="DX29" s="689"/>
      <c r="DY29" s="689"/>
      <c r="DZ29" s="689"/>
      <c r="EA29" s="689"/>
      <c r="EB29" s="689"/>
      <c r="EC29" s="690"/>
    </row>
    <row r="30" spans="2:133" ht="11.25" customHeight="1">
      <c r="B30" s="656" t="s">
        <v>310</v>
      </c>
      <c r="C30" s="657"/>
      <c r="D30" s="657"/>
      <c r="E30" s="657"/>
      <c r="F30" s="657"/>
      <c r="G30" s="657"/>
      <c r="H30" s="657"/>
      <c r="I30" s="657"/>
      <c r="J30" s="657"/>
      <c r="K30" s="657"/>
      <c r="L30" s="657"/>
      <c r="M30" s="657"/>
      <c r="N30" s="657"/>
      <c r="O30" s="657"/>
      <c r="P30" s="657"/>
      <c r="Q30" s="658"/>
      <c r="R30" s="659">
        <v>2902031</v>
      </c>
      <c r="S30" s="660"/>
      <c r="T30" s="660"/>
      <c r="U30" s="660"/>
      <c r="V30" s="660"/>
      <c r="W30" s="660"/>
      <c r="X30" s="660"/>
      <c r="Y30" s="661"/>
      <c r="Z30" s="662">
        <v>20.100000000000001</v>
      </c>
      <c r="AA30" s="662"/>
      <c r="AB30" s="662"/>
      <c r="AC30" s="662"/>
      <c r="AD30" s="663" t="s">
        <v>179</v>
      </c>
      <c r="AE30" s="663"/>
      <c r="AF30" s="663"/>
      <c r="AG30" s="663"/>
      <c r="AH30" s="663"/>
      <c r="AI30" s="663"/>
      <c r="AJ30" s="663"/>
      <c r="AK30" s="663"/>
      <c r="AL30" s="664" t="s">
        <v>179</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1479311</v>
      </c>
      <c r="CS30" s="660"/>
      <c r="CT30" s="660"/>
      <c r="CU30" s="660"/>
      <c r="CV30" s="660"/>
      <c r="CW30" s="660"/>
      <c r="CX30" s="660"/>
      <c r="CY30" s="661"/>
      <c r="CZ30" s="664">
        <v>11</v>
      </c>
      <c r="DA30" s="689"/>
      <c r="DB30" s="689"/>
      <c r="DC30" s="693"/>
      <c r="DD30" s="668">
        <v>1479311</v>
      </c>
      <c r="DE30" s="660"/>
      <c r="DF30" s="660"/>
      <c r="DG30" s="660"/>
      <c r="DH30" s="660"/>
      <c r="DI30" s="660"/>
      <c r="DJ30" s="660"/>
      <c r="DK30" s="661"/>
      <c r="DL30" s="668">
        <v>1479311</v>
      </c>
      <c r="DM30" s="660"/>
      <c r="DN30" s="660"/>
      <c r="DO30" s="660"/>
      <c r="DP30" s="660"/>
      <c r="DQ30" s="660"/>
      <c r="DR30" s="660"/>
      <c r="DS30" s="660"/>
      <c r="DT30" s="660"/>
      <c r="DU30" s="660"/>
      <c r="DV30" s="661"/>
      <c r="DW30" s="664">
        <v>19</v>
      </c>
      <c r="DX30" s="689"/>
      <c r="DY30" s="689"/>
      <c r="DZ30" s="689"/>
      <c r="EA30" s="689"/>
      <c r="EB30" s="689"/>
      <c r="EC30" s="690"/>
    </row>
    <row r="31" spans="2:133" ht="11.25" customHeight="1">
      <c r="B31" s="672" t="s">
        <v>314</v>
      </c>
      <c r="C31" s="673"/>
      <c r="D31" s="673"/>
      <c r="E31" s="673"/>
      <c r="F31" s="673"/>
      <c r="G31" s="673"/>
      <c r="H31" s="673"/>
      <c r="I31" s="673"/>
      <c r="J31" s="673"/>
      <c r="K31" s="673"/>
      <c r="L31" s="673"/>
      <c r="M31" s="673"/>
      <c r="N31" s="673"/>
      <c r="O31" s="673"/>
      <c r="P31" s="673"/>
      <c r="Q31" s="674"/>
      <c r="R31" s="659" t="s">
        <v>179</v>
      </c>
      <c r="S31" s="660"/>
      <c r="T31" s="660"/>
      <c r="U31" s="660"/>
      <c r="V31" s="660"/>
      <c r="W31" s="660"/>
      <c r="X31" s="660"/>
      <c r="Y31" s="661"/>
      <c r="Z31" s="662" t="s">
        <v>240</v>
      </c>
      <c r="AA31" s="662"/>
      <c r="AB31" s="662"/>
      <c r="AC31" s="662"/>
      <c r="AD31" s="663" t="s">
        <v>240</v>
      </c>
      <c r="AE31" s="663"/>
      <c r="AF31" s="663"/>
      <c r="AG31" s="663"/>
      <c r="AH31" s="663"/>
      <c r="AI31" s="663"/>
      <c r="AJ31" s="663"/>
      <c r="AK31" s="663"/>
      <c r="AL31" s="664" t="s">
        <v>179</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99.6</v>
      </c>
      <c r="BH31" s="703"/>
      <c r="BI31" s="703"/>
      <c r="BJ31" s="703"/>
      <c r="BK31" s="703"/>
      <c r="BL31" s="703"/>
      <c r="BM31" s="654">
        <v>98.2</v>
      </c>
      <c r="BN31" s="703"/>
      <c r="BO31" s="703"/>
      <c r="BP31" s="703"/>
      <c r="BQ31" s="704"/>
      <c r="BR31" s="715">
        <v>99.6</v>
      </c>
      <c r="BS31" s="703"/>
      <c r="BT31" s="703"/>
      <c r="BU31" s="703"/>
      <c r="BV31" s="703"/>
      <c r="BW31" s="703"/>
      <c r="BX31" s="654">
        <v>97.9</v>
      </c>
      <c r="BY31" s="703"/>
      <c r="BZ31" s="703"/>
      <c r="CA31" s="703"/>
      <c r="CB31" s="704"/>
      <c r="CD31" s="697"/>
      <c r="CE31" s="698"/>
      <c r="CF31" s="656" t="s">
        <v>317</v>
      </c>
      <c r="CG31" s="657"/>
      <c r="CH31" s="657"/>
      <c r="CI31" s="657"/>
      <c r="CJ31" s="657"/>
      <c r="CK31" s="657"/>
      <c r="CL31" s="657"/>
      <c r="CM31" s="657"/>
      <c r="CN31" s="657"/>
      <c r="CO31" s="657"/>
      <c r="CP31" s="657"/>
      <c r="CQ31" s="658"/>
      <c r="CR31" s="659">
        <v>34120</v>
      </c>
      <c r="CS31" s="691"/>
      <c r="CT31" s="691"/>
      <c r="CU31" s="691"/>
      <c r="CV31" s="691"/>
      <c r="CW31" s="691"/>
      <c r="CX31" s="691"/>
      <c r="CY31" s="692"/>
      <c r="CZ31" s="664">
        <v>0.3</v>
      </c>
      <c r="DA31" s="689"/>
      <c r="DB31" s="689"/>
      <c r="DC31" s="693"/>
      <c r="DD31" s="668">
        <v>34120</v>
      </c>
      <c r="DE31" s="691"/>
      <c r="DF31" s="691"/>
      <c r="DG31" s="691"/>
      <c r="DH31" s="691"/>
      <c r="DI31" s="691"/>
      <c r="DJ31" s="691"/>
      <c r="DK31" s="692"/>
      <c r="DL31" s="668">
        <v>34120</v>
      </c>
      <c r="DM31" s="691"/>
      <c r="DN31" s="691"/>
      <c r="DO31" s="691"/>
      <c r="DP31" s="691"/>
      <c r="DQ31" s="691"/>
      <c r="DR31" s="691"/>
      <c r="DS31" s="691"/>
      <c r="DT31" s="691"/>
      <c r="DU31" s="691"/>
      <c r="DV31" s="692"/>
      <c r="DW31" s="664">
        <v>0.4</v>
      </c>
      <c r="DX31" s="689"/>
      <c r="DY31" s="689"/>
      <c r="DZ31" s="689"/>
      <c r="EA31" s="689"/>
      <c r="EB31" s="689"/>
      <c r="EC31" s="690"/>
    </row>
    <row r="32" spans="2:133" ht="11.25" customHeight="1">
      <c r="B32" s="656" t="s">
        <v>318</v>
      </c>
      <c r="C32" s="657"/>
      <c r="D32" s="657"/>
      <c r="E32" s="657"/>
      <c r="F32" s="657"/>
      <c r="G32" s="657"/>
      <c r="H32" s="657"/>
      <c r="I32" s="657"/>
      <c r="J32" s="657"/>
      <c r="K32" s="657"/>
      <c r="L32" s="657"/>
      <c r="M32" s="657"/>
      <c r="N32" s="657"/>
      <c r="O32" s="657"/>
      <c r="P32" s="657"/>
      <c r="Q32" s="658"/>
      <c r="R32" s="659">
        <v>1077421</v>
      </c>
      <c r="S32" s="660"/>
      <c r="T32" s="660"/>
      <c r="U32" s="660"/>
      <c r="V32" s="660"/>
      <c r="W32" s="660"/>
      <c r="X32" s="660"/>
      <c r="Y32" s="661"/>
      <c r="Z32" s="662">
        <v>7.5</v>
      </c>
      <c r="AA32" s="662"/>
      <c r="AB32" s="662"/>
      <c r="AC32" s="662"/>
      <c r="AD32" s="663" t="s">
        <v>240</v>
      </c>
      <c r="AE32" s="663"/>
      <c r="AF32" s="663"/>
      <c r="AG32" s="663"/>
      <c r="AH32" s="663"/>
      <c r="AI32" s="663"/>
      <c r="AJ32" s="663"/>
      <c r="AK32" s="663"/>
      <c r="AL32" s="664" t="s">
        <v>179</v>
      </c>
      <c r="AM32" s="665"/>
      <c r="AN32" s="665"/>
      <c r="AO32" s="666"/>
      <c r="AP32" s="707"/>
      <c r="AQ32" s="708"/>
      <c r="AR32" s="708"/>
      <c r="AS32" s="708"/>
      <c r="AT32" s="712"/>
      <c r="AU32" s="214" t="s">
        <v>319</v>
      </c>
      <c r="AX32" s="656" t="s">
        <v>320</v>
      </c>
      <c r="AY32" s="657"/>
      <c r="AZ32" s="657"/>
      <c r="BA32" s="657"/>
      <c r="BB32" s="657"/>
      <c r="BC32" s="657"/>
      <c r="BD32" s="657"/>
      <c r="BE32" s="657"/>
      <c r="BF32" s="658"/>
      <c r="BG32" s="716">
        <v>99.5</v>
      </c>
      <c r="BH32" s="691"/>
      <c r="BI32" s="691"/>
      <c r="BJ32" s="691"/>
      <c r="BK32" s="691"/>
      <c r="BL32" s="691"/>
      <c r="BM32" s="665">
        <v>98.3</v>
      </c>
      <c r="BN32" s="691"/>
      <c r="BO32" s="691"/>
      <c r="BP32" s="691"/>
      <c r="BQ32" s="714"/>
      <c r="BR32" s="716">
        <v>99.6</v>
      </c>
      <c r="BS32" s="691"/>
      <c r="BT32" s="691"/>
      <c r="BU32" s="691"/>
      <c r="BV32" s="691"/>
      <c r="BW32" s="691"/>
      <c r="BX32" s="665">
        <v>98.1</v>
      </c>
      <c r="BY32" s="691"/>
      <c r="BZ32" s="691"/>
      <c r="CA32" s="691"/>
      <c r="CB32" s="714"/>
      <c r="CD32" s="699"/>
      <c r="CE32" s="700"/>
      <c r="CF32" s="656" t="s">
        <v>321</v>
      </c>
      <c r="CG32" s="657"/>
      <c r="CH32" s="657"/>
      <c r="CI32" s="657"/>
      <c r="CJ32" s="657"/>
      <c r="CK32" s="657"/>
      <c r="CL32" s="657"/>
      <c r="CM32" s="657"/>
      <c r="CN32" s="657"/>
      <c r="CO32" s="657"/>
      <c r="CP32" s="657"/>
      <c r="CQ32" s="658"/>
      <c r="CR32" s="659" t="s">
        <v>179</v>
      </c>
      <c r="CS32" s="660"/>
      <c r="CT32" s="660"/>
      <c r="CU32" s="660"/>
      <c r="CV32" s="660"/>
      <c r="CW32" s="660"/>
      <c r="CX32" s="660"/>
      <c r="CY32" s="661"/>
      <c r="CZ32" s="664" t="s">
        <v>240</v>
      </c>
      <c r="DA32" s="689"/>
      <c r="DB32" s="689"/>
      <c r="DC32" s="693"/>
      <c r="DD32" s="668" t="s">
        <v>179</v>
      </c>
      <c r="DE32" s="660"/>
      <c r="DF32" s="660"/>
      <c r="DG32" s="660"/>
      <c r="DH32" s="660"/>
      <c r="DI32" s="660"/>
      <c r="DJ32" s="660"/>
      <c r="DK32" s="661"/>
      <c r="DL32" s="668" t="s">
        <v>179</v>
      </c>
      <c r="DM32" s="660"/>
      <c r="DN32" s="660"/>
      <c r="DO32" s="660"/>
      <c r="DP32" s="660"/>
      <c r="DQ32" s="660"/>
      <c r="DR32" s="660"/>
      <c r="DS32" s="660"/>
      <c r="DT32" s="660"/>
      <c r="DU32" s="660"/>
      <c r="DV32" s="661"/>
      <c r="DW32" s="664" t="s">
        <v>240</v>
      </c>
      <c r="DX32" s="689"/>
      <c r="DY32" s="689"/>
      <c r="DZ32" s="689"/>
      <c r="EA32" s="689"/>
      <c r="EB32" s="689"/>
      <c r="EC32" s="690"/>
    </row>
    <row r="33" spans="2:133" ht="11.25" customHeight="1">
      <c r="B33" s="656" t="s">
        <v>322</v>
      </c>
      <c r="C33" s="657"/>
      <c r="D33" s="657"/>
      <c r="E33" s="657"/>
      <c r="F33" s="657"/>
      <c r="G33" s="657"/>
      <c r="H33" s="657"/>
      <c r="I33" s="657"/>
      <c r="J33" s="657"/>
      <c r="K33" s="657"/>
      <c r="L33" s="657"/>
      <c r="M33" s="657"/>
      <c r="N33" s="657"/>
      <c r="O33" s="657"/>
      <c r="P33" s="657"/>
      <c r="Q33" s="658"/>
      <c r="R33" s="659">
        <v>5615</v>
      </c>
      <c r="S33" s="660"/>
      <c r="T33" s="660"/>
      <c r="U33" s="660"/>
      <c r="V33" s="660"/>
      <c r="W33" s="660"/>
      <c r="X33" s="660"/>
      <c r="Y33" s="661"/>
      <c r="Z33" s="662">
        <v>0</v>
      </c>
      <c r="AA33" s="662"/>
      <c r="AB33" s="662"/>
      <c r="AC33" s="662"/>
      <c r="AD33" s="663" t="s">
        <v>240</v>
      </c>
      <c r="AE33" s="663"/>
      <c r="AF33" s="663"/>
      <c r="AG33" s="663"/>
      <c r="AH33" s="663"/>
      <c r="AI33" s="663"/>
      <c r="AJ33" s="663"/>
      <c r="AK33" s="663"/>
      <c r="AL33" s="664" t="s">
        <v>179</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99.6</v>
      </c>
      <c r="BH33" s="718"/>
      <c r="BI33" s="718"/>
      <c r="BJ33" s="718"/>
      <c r="BK33" s="718"/>
      <c r="BL33" s="718"/>
      <c r="BM33" s="719">
        <v>98</v>
      </c>
      <c r="BN33" s="718"/>
      <c r="BO33" s="718"/>
      <c r="BP33" s="718"/>
      <c r="BQ33" s="720"/>
      <c r="BR33" s="717">
        <v>99.5</v>
      </c>
      <c r="BS33" s="718"/>
      <c r="BT33" s="718"/>
      <c r="BU33" s="718"/>
      <c r="BV33" s="718"/>
      <c r="BW33" s="718"/>
      <c r="BX33" s="719">
        <v>97.6</v>
      </c>
      <c r="BY33" s="718"/>
      <c r="BZ33" s="718"/>
      <c r="CA33" s="718"/>
      <c r="CB33" s="720"/>
      <c r="CD33" s="656" t="s">
        <v>324</v>
      </c>
      <c r="CE33" s="657"/>
      <c r="CF33" s="657"/>
      <c r="CG33" s="657"/>
      <c r="CH33" s="657"/>
      <c r="CI33" s="657"/>
      <c r="CJ33" s="657"/>
      <c r="CK33" s="657"/>
      <c r="CL33" s="657"/>
      <c r="CM33" s="657"/>
      <c r="CN33" s="657"/>
      <c r="CO33" s="657"/>
      <c r="CP33" s="657"/>
      <c r="CQ33" s="658"/>
      <c r="CR33" s="659">
        <v>5838866</v>
      </c>
      <c r="CS33" s="691"/>
      <c r="CT33" s="691"/>
      <c r="CU33" s="691"/>
      <c r="CV33" s="691"/>
      <c r="CW33" s="691"/>
      <c r="CX33" s="691"/>
      <c r="CY33" s="692"/>
      <c r="CZ33" s="664">
        <v>43.3</v>
      </c>
      <c r="DA33" s="689"/>
      <c r="DB33" s="689"/>
      <c r="DC33" s="693"/>
      <c r="DD33" s="668">
        <v>4442635</v>
      </c>
      <c r="DE33" s="691"/>
      <c r="DF33" s="691"/>
      <c r="DG33" s="691"/>
      <c r="DH33" s="691"/>
      <c r="DI33" s="691"/>
      <c r="DJ33" s="691"/>
      <c r="DK33" s="692"/>
      <c r="DL33" s="668">
        <v>3540856</v>
      </c>
      <c r="DM33" s="691"/>
      <c r="DN33" s="691"/>
      <c r="DO33" s="691"/>
      <c r="DP33" s="691"/>
      <c r="DQ33" s="691"/>
      <c r="DR33" s="691"/>
      <c r="DS33" s="691"/>
      <c r="DT33" s="691"/>
      <c r="DU33" s="691"/>
      <c r="DV33" s="692"/>
      <c r="DW33" s="664">
        <v>45.5</v>
      </c>
      <c r="DX33" s="689"/>
      <c r="DY33" s="689"/>
      <c r="DZ33" s="689"/>
      <c r="EA33" s="689"/>
      <c r="EB33" s="689"/>
      <c r="EC33" s="690"/>
    </row>
    <row r="34" spans="2:133" ht="11.25" customHeight="1">
      <c r="B34" s="656" t="s">
        <v>325</v>
      </c>
      <c r="C34" s="657"/>
      <c r="D34" s="657"/>
      <c r="E34" s="657"/>
      <c r="F34" s="657"/>
      <c r="G34" s="657"/>
      <c r="H34" s="657"/>
      <c r="I34" s="657"/>
      <c r="J34" s="657"/>
      <c r="K34" s="657"/>
      <c r="L34" s="657"/>
      <c r="M34" s="657"/>
      <c r="N34" s="657"/>
      <c r="O34" s="657"/>
      <c r="P34" s="657"/>
      <c r="Q34" s="658"/>
      <c r="R34" s="659">
        <v>55936</v>
      </c>
      <c r="S34" s="660"/>
      <c r="T34" s="660"/>
      <c r="U34" s="660"/>
      <c r="V34" s="660"/>
      <c r="W34" s="660"/>
      <c r="X34" s="660"/>
      <c r="Y34" s="661"/>
      <c r="Z34" s="662">
        <v>0.4</v>
      </c>
      <c r="AA34" s="662"/>
      <c r="AB34" s="662"/>
      <c r="AC34" s="662"/>
      <c r="AD34" s="663" t="s">
        <v>240</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2157721</v>
      </c>
      <c r="CS34" s="660"/>
      <c r="CT34" s="660"/>
      <c r="CU34" s="660"/>
      <c r="CV34" s="660"/>
      <c r="CW34" s="660"/>
      <c r="CX34" s="660"/>
      <c r="CY34" s="661"/>
      <c r="CZ34" s="664">
        <v>16</v>
      </c>
      <c r="DA34" s="689"/>
      <c r="DB34" s="689"/>
      <c r="DC34" s="693"/>
      <c r="DD34" s="668">
        <v>1392860</v>
      </c>
      <c r="DE34" s="660"/>
      <c r="DF34" s="660"/>
      <c r="DG34" s="660"/>
      <c r="DH34" s="660"/>
      <c r="DI34" s="660"/>
      <c r="DJ34" s="660"/>
      <c r="DK34" s="661"/>
      <c r="DL34" s="668">
        <v>1125031</v>
      </c>
      <c r="DM34" s="660"/>
      <c r="DN34" s="660"/>
      <c r="DO34" s="660"/>
      <c r="DP34" s="660"/>
      <c r="DQ34" s="660"/>
      <c r="DR34" s="660"/>
      <c r="DS34" s="660"/>
      <c r="DT34" s="660"/>
      <c r="DU34" s="660"/>
      <c r="DV34" s="661"/>
      <c r="DW34" s="664">
        <v>14.4</v>
      </c>
      <c r="DX34" s="689"/>
      <c r="DY34" s="689"/>
      <c r="DZ34" s="689"/>
      <c r="EA34" s="689"/>
      <c r="EB34" s="689"/>
      <c r="EC34" s="690"/>
    </row>
    <row r="35" spans="2:133" ht="11.25" customHeight="1">
      <c r="B35" s="656" t="s">
        <v>327</v>
      </c>
      <c r="C35" s="657"/>
      <c r="D35" s="657"/>
      <c r="E35" s="657"/>
      <c r="F35" s="657"/>
      <c r="G35" s="657"/>
      <c r="H35" s="657"/>
      <c r="I35" s="657"/>
      <c r="J35" s="657"/>
      <c r="K35" s="657"/>
      <c r="L35" s="657"/>
      <c r="M35" s="657"/>
      <c r="N35" s="657"/>
      <c r="O35" s="657"/>
      <c r="P35" s="657"/>
      <c r="Q35" s="658"/>
      <c r="R35" s="659">
        <v>231048</v>
      </c>
      <c r="S35" s="660"/>
      <c r="T35" s="660"/>
      <c r="U35" s="660"/>
      <c r="V35" s="660"/>
      <c r="W35" s="660"/>
      <c r="X35" s="660"/>
      <c r="Y35" s="661"/>
      <c r="Z35" s="662">
        <v>1.6</v>
      </c>
      <c r="AA35" s="662"/>
      <c r="AB35" s="662"/>
      <c r="AC35" s="662"/>
      <c r="AD35" s="663" t="s">
        <v>179</v>
      </c>
      <c r="AE35" s="663"/>
      <c r="AF35" s="663"/>
      <c r="AG35" s="663"/>
      <c r="AH35" s="663"/>
      <c r="AI35" s="663"/>
      <c r="AJ35" s="663"/>
      <c r="AK35" s="663"/>
      <c r="AL35" s="664" t="s">
        <v>179</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49196</v>
      </c>
      <c r="CS35" s="691"/>
      <c r="CT35" s="691"/>
      <c r="CU35" s="691"/>
      <c r="CV35" s="691"/>
      <c r="CW35" s="691"/>
      <c r="CX35" s="691"/>
      <c r="CY35" s="692"/>
      <c r="CZ35" s="664">
        <v>0.4</v>
      </c>
      <c r="DA35" s="689"/>
      <c r="DB35" s="689"/>
      <c r="DC35" s="693"/>
      <c r="DD35" s="668">
        <v>26278</v>
      </c>
      <c r="DE35" s="691"/>
      <c r="DF35" s="691"/>
      <c r="DG35" s="691"/>
      <c r="DH35" s="691"/>
      <c r="DI35" s="691"/>
      <c r="DJ35" s="691"/>
      <c r="DK35" s="692"/>
      <c r="DL35" s="668">
        <v>23192</v>
      </c>
      <c r="DM35" s="691"/>
      <c r="DN35" s="691"/>
      <c r="DO35" s="691"/>
      <c r="DP35" s="691"/>
      <c r="DQ35" s="691"/>
      <c r="DR35" s="691"/>
      <c r="DS35" s="691"/>
      <c r="DT35" s="691"/>
      <c r="DU35" s="691"/>
      <c r="DV35" s="692"/>
      <c r="DW35" s="664">
        <v>0.3</v>
      </c>
      <c r="DX35" s="689"/>
      <c r="DY35" s="689"/>
      <c r="DZ35" s="689"/>
      <c r="EA35" s="689"/>
      <c r="EB35" s="689"/>
      <c r="EC35" s="690"/>
    </row>
    <row r="36" spans="2:133" ht="11.25" customHeight="1">
      <c r="B36" s="656" t="s">
        <v>331</v>
      </c>
      <c r="C36" s="657"/>
      <c r="D36" s="657"/>
      <c r="E36" s="657"/>
      <c r="F36" s="657"/>
      <c r="G36" s="657"/>
      <c r="H36" s="657"/>
      <c r="I36" s="657"/>
      <c r="J36" s="657"/>
      <c r="K36" s="657"/>
      <c r="L36" s="657"/>
      <c r="M36" s="657"/>
      <c r="N36" s="657"/>
      <c r="O36" s="657"/>
      <c r="P36" s="657"/>
      <c r="Q36" s="658"/>
      <c r="R36" s="659">
        <v>862300</v>
      </c>
      <c r="S36" s="660"/>
      <c r="T36" s="660"/>
      <c r="U36" s="660"/>
      <c r="V36" s="660"/>
      <c r="W36" s="660"/>
      <c r="X36" s="660"/>
      <c r="Y36" s="661"/>
      <c r="Z36" s="662">
        <v>6</v>
      </c>
      <c r="AA36" s="662"/>
      <c r="AB36" s="662"/>
      <c r="AC36" s="662"/>
      <c r="AD36" s="663" t="s">
        <v>179</v>
      </c>
      <c r="AE36" s="663"/>
      <c r="AF36" s="663"/>
      <c r="AG36" s="663"/>
      <c r="AH36" s="663"/>
      <c r="AI36" s="663"/>
      <c r="AJ36" s="663"/>
      <c r="AK36" s="663"/>
      <c r="AL36" s="664" t="s">
        <v>179</v>
      </c>
      <c r="AM36" s="665"/>
      <c r="AN36" s="665"/>
      <c r="AO36" s="666"/>
      <c r="AP36" s="222"/>
      <c r="AQ36" s="725" t="s">
        <v>332</v>
      </c>
      <c r="AR36" s="726"/>
      <c r="AS36" s="726"/>
      <c r="AT36" s="726"/>
      <c r="AU36" s="726"/>
      <c r="AV36" s="726"/>
      <c r="AW36" s="726"/>
      <c r="AX36" s="726"/>
      <c r="AY36" s="727"/>
      <c r="AZ36" s="648">
        <v>1970882</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434666</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2067027</v>
      </c>
      <c r="CS36" s="660"/>
      <c r="CT36" s="660"/>
      <c r="CU36" s="660"/>
      <c r="CV36" s="660"/>
      <c r="CW36" s="660"/>
      <c r="CX36" s="660"/>
      <c r="CY36" s="661"/>
      <c r="CZ36" s="664">
        <v>15.3</v>
      </c>
      <c r="DA36" s="689"/>
      <c r="DB36" s="689"/>
      <c r="DC36" s="693"/>
      <c r="DD36" s="668">
        <v>1865701</v>
      </c>
      <c r="DE36" s="660"/>
      <c r="DF36" s="660"/>
      <c r="DG36" s="660"/>
      <c r="DH36" s="660"/>
      <c r="DI36" s="660"/>
      <c r="DJ36" s="660"/>
      <c r="DK36" s="661"/>
      <c r="DL36" s="668">
        <v>1425910</v>
      </c>
      <c r="DM36" s="660"/>
      <c r="DN36" s="660"/>
      <c r="DO36" s="660"/>
      <c r="DP36" s="660"/>
      <c r="DQ36" s="660"/>
      <c r="DR36" s="660"/>
      <c r="DS36" s="660"/>
      <c r="DT36" s="660"/>
      <c r="DU36" s="660"/>
      <c r="DV36" s="661"/>
      <c r="DW36" s="664">
        <v>18.3</v>
      </c>
      <c r="DX36" s="689"/>
      <c r="DY36" s="689"/>
      <c r="DZ36" s="689"/>
      <c r="EA36" s="689"/>
      <c r="EB36" s="689"/>
      <c r="EC36" s="690"/>
    </row>
    <row r="37" spans="2:133" ht="11.25" customHeight="1">
      <c r="B37" s="656" t="s">
        <v>335</v>
      </c>
      <c r="C37" s="657"/>
      <c r="D37" s="657"/>
      <c r="E37" s="657"/>
      <c r="F37" s="657"/>
      <c r="G37" s="657"/>
      <c r="H37" s="657"/>
      <c r="I37" s="657"/>
      <c r="J37" s="657"/>
      <c r="K37" s="657"/>
      <c r="L37" s="657"/>
      <c r="M37" s="657"/>
      <c r="N37" s="657"/>
      <c r="O37" s="657"/>
      <c r="P37" s="657"/>
      <c r="Q37" s="658"/>
      <c r="R37" s="659">
        <v>164268</v>
      </c>
      <c r="S37" s="660"/>
      <c r="T37" s="660"/>
      <c r="U37" s="660"/>
      <c r="V37" s="660"/>
      <c r="W37" s="660"/>
      <c r="X37" s="660"/>
      <c r="Y37" s="661"/>
      <c r="Z37" s="662">
        <v>1.1000000000000001</v>
      </c>
      <c r="AA37" s="662"/>
      <c r="AB37" s="662"/>
      <c r="AC37" s="662"/>
      <c r="AD37" s="663">
        <v>11704</v>
      </c>
      <c r="AE37" s="663"/>
      <c r="AF37" s="663"/>
      <c r="AG37" s="663"/>
      <c r="AH37" s="663"/>
      <c r="AI37" s="663"/>
      <c r="AJ37" s="663"/>
      <c r="AK37" s="663"/>
      <c r="AL37" s="664">
        <v>0.2</v>
      </c>
      <c r="AM37" s="665"/>
      <c r="AN37" s="665"/>
      <c r="AO37" s="666"/>
      <c r="AQ37" s="722" t="s">
        <v>336</v>
      </c>
      <c r="AR37" s="723"/>
      <c r="AS37" s="723"/>
      <c r="AT37" s="723"/>
      <c r="AU37" s="723"/>
      <c r="AV37" s="723"/>
      <c r="AW37" s="723"/>
      <c r="AX37" s="723"/>
      <c r="AY37" s="724"/>
      <c r="AZ37" s="659">
        <v>504353</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401483</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789800</v>
      </c>
      <c r="CS37" s="691"/>
      <c r="CT37" s="691"/>
      <c r="CU37" s="691"/>
      <c r="CV37" s="691"/>
      <c r="CW37" s="691"/>
      <c r="CX37" s="691"/>
      <c r="CY37" s="692"/>
      <c r="CZ37" s="664">
        <v>5.9</v>
      </c>
      <c r="DA37" s="689"/>
      <c r="DB37" s="689"/>
      <c r="DC37" s="693"/>
      <c r="DD37" s="668">
        <v>737908</v>
      </c>
      <c r="DE37" s="691"/>
      <c r="DF37" s="691"/>
      <c r="DG37" s="691"/>
      <c r="DH37" s="691"/>
      <c r="DI37" s="691"/>
      <c r="DJ37" s="691"/>
      <c r="DK37" s="692"/>
      <c r="DL37" s="668">
        <v>705001</v>
      </c>
      <c r="DM37" s="691"/>
      <c r="DN37" s="691"/>
      <c r="DO37" s="691"/>
      <c r="DP37" s="691"/>
      <c r="DQ37" s="691"/>
      <c r="DR37" s="691"/>
      <c r="DS37" s="691"/>
      <c r="DT37" s="691"/>
      <c r="DU37" s="691"/>
      <c r="DV37" s="692"/>
      <c r="DW37" s="664">
        <v>9.1</v>
      </c>
      <c r="DX37" s="689"/>
      <c r="DY37" s="689"/>
      <c r="DZ37" s="689"/>
      <c r="EA37" s="689"/>
      <c r="EB37" s="689"/>
      <c r="EC37" s="690"/>
    </row>
    <row r="38" spans="2:133" ht="11.25" customHeight="1">
      <c r="B38" s="656" t="s">
        <v>339</v>
      </c>
      <c r="C38" s="657"/>
      <c r="D38" s="657"/>
      <c r="E38" s="657"/>
      <c r="F38" s="657"/>
      <c r="G38" s="657"/>
      <c r="H38" s="657"/>
      <c r="I38" s="657"/>
      <c r="J38" s="657"/>
      <c r="K38" s="657"/>
      <c r="L38" s="657"/>
      <c r="M38" s="657"/>
      <c r="N38" s="657"/>
      <c r="O38" s="657"/>
      <c r="P38" s="657"/>
      <c r="Q38" s="658"/>
      <c r="R38" s="659">
        <v>697792</v>
      </c>
      <c r="S38" s="660"/>
      <c r="T38" s="660"/>
      <c r="U38" s="660"/>
      <c r="V38" s="660"/>
      <c r="W38" s="660"/>
      <c r="X38" s="660"/>
      <c r="Y38" s="661"/>
      <c r="Z38" s="662">
        <v>4.8</v>
      </c>
      <c r="AA38" s="662"/>
      <c r="AB38" s="662"/>
      <c r="AC38" s="662"/>
      <c r="AD38" s="663" t="s">
        <v>179</v>
      </c>
      <c r="AE38" s="663"/>
      <c r="AF38" s="663"/>
      <c r="AG38" s="663"/>
      <c r="AH38" s="663"/>
      <c r="AI38" s="663"/>
      <c r="AJ38" s="663"/>
      <c r="AK38" s="663"/>
      <c r="AL38" s="664" t="s">
        <v>179</v>
      </c>
      <c r="AM38" s="665"/>
      <c r="AN38" s="665"/>
      <c r="AO38" s="666"/>
      <c r="AQ38" s="722" t="s">
        <v>340</v>
      </c>
      <c r="AR38" s="723"/>
      <c r="AS38" s="723"/>
      <c r="AT38" s="723"/>
      <c r="AU38" s="723"/>
      <c r="AV38" s="723"/>
      <c r="AW38" s="723"/>
      <c r="AX38" s="723"/>
      <c r="AY38" s="724"/>
      <c r="AZ38" s="659">
        <v>184675</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3996</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1244317</v>
      </c>
      <c r="CS38" s="660"/>
      <c r="CT38" s="660"/>
      <c r="CU38" s="660"/>
      <c r="CV38" s="660"/>
      <c r="CW38" s="660"/>
      <c r="CX38" s="660"/>
      <c r="CY38" s="661"/>
      <c r="CZ38" s="664">
        <v>9.1999999999999993</v>
      </c>
      <c r="DA38" s="689"/>
      <c r="DB38" s="689"/>
      <c r="DC38" s="693"/>
      <c r="DD38" s="668">
        <v>1004312</v>
      </c>
      <c r="DE38" s="660"/>
      <c r="DF38" s="660"/>
      <c r="DG38" s="660"/>
      <c r="DH38" s="660"/>
      <c r="DI38" s="660"/>
      <c r="DJ38" s="660"/>
      <c r="DK38" s="661"/>
      <c r="DL38" s="668">
        <v>966649</v>
      </c>
      <c r="DM38" s="660"/>
      <c r="DN38" s="660"/>
      <c r="DO38" s="660"/>
      <c r="DP38" s="660"/>
      <c r="DQ38" s="660"/>
      <c r="DR38" s="660"/>
      <c r="DS38" s="660"/>
      <c r="DT38" s="660"/>
      <c r="DU38" s="660"/>
      <c r="DV38" s="661"/>
      <c r="DW38" s="664">
        <v>12.4</v>
      </c>
      <c r="DX38" s="689"/>
      <c r="DY38" s="689"/>
      <c r="DZ38" s="689"/>
      <c r="EA38" s="689"/>
      <c r="EB38" s="689"/>
      <c r="EC38" s="690"/>
    </row>
    <row r="39" spans="2:133" ht="11.25" customHeight="1">
      <c r="B39" s="656" t="s">
        <v>343</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179</v>
      </c>
      <c r="AA39" s="662"/>
      <c r="AB39" s="662"/>
      <c r="AC39" s="662"/>
      <c r="AD39" s="663" t="s">
        <v>179</v>
      </c>
      <c r="AE39" s="663"/>
      <c r="AF39" s="663"/>
      <c r="AG39" s="663"/>
      <c r="AH39" s="663"/>
      <c r="AI39" s="663"/>
      <c r="AJ39" s="663"/>
      <c r="AK39" s="663"/>
      <c r="AL39" s="664" t="s">
        <v>179</v>
      </c>
      <c r="AM39" s="665"/>
      <c r="AN39" s="665"/>
      <c r="AO39" s="666"/>
      <c r="AQ39" s="722" t="s">
        <v>344</v>
      </c>
      <c r="AR39" s="723"/>
      <c r="AS39" s="723"/>
      <c r="AT39" s="723"/>
      <c r="AU39" s="723"/>
      <c r="AV39" s="723"/>
      <c r="AW39" s="723"/>
      <c r="AX39" s="723"/>
      <c r="AY39" s="724"/>
      <c r="AZ39" s="659">
        <v>37537</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6532</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289830</v>
      </c>
      <c r="CS39" s="691"/>
      <c r="CT39" s="691"/>
      <c r="CU39" s="691"/>
      <c r="CV39" s="691"/>
      <c r="CW39" s="691"/>
      <c r="CX39" s="691"/>
      <c r="CY39" s="692"/>
      <c r="CZ39" s="664">
        <v>2.1</v>
      </c>
      <c r="DA39" s="689"/>
      <c r="DB39" s="689"/>
      <c r="DC39" s="693"/>
      <c r="DD39" s="668">
        <v>153410</v>
      </c>
      <c r="DE39" s="691"/>
      <c r="DF39" s="691"/>
      <c r="DG39" s="691"/>
      <c r="DH39" s="691"/>
      <c r="DI39" s="691"/>
      <c r="DJ39" s="691"/>
      <c r="DK39" s="692"/>
      <c r="DL39" s="668" t="s">
        <v>179</v>
      </c>
      <c r="DM39" s="691"/>
      <c r="DN39" s="691"/>
      <c r="DO39" s="691"/>
      <c r="DP39" s="691"/>
      <c r="DQ39" s="691"/>
      <c r="DR39" s="691"/>
      <c r="DS39" s="691"/>
      <c r="DT39" s="691"/>
      <c r="DU39" s="691"/>
      <c r="DV39" s="692"/>
      <c r="DW39" s="664" t="s">
        <v>179</v>
      </c>
      <c r="DX39" s="689"/>
      <c r="DY39" s="689"/>
      <c r="DZ39" s="689"/>
      <c r="EA39" s="689"/>
      <c r="EB39" s="689"/>
      <c r="EC39" s="690"/>
    </row>
    <row r="40" spans="2:133" ht="11.25" customHeight="1">
      <c r="B40" s="656" t="s">
        <v>347</v>
      </c>
      <c r="C40" s="657"/>
      <c r="D40" s="657"/>
      <c r="E40" s="657"/>
      <c r="F40" s="657"/>
      <c r="G40" s="657"/>
      <c r="H40" s="657"/>
      <c r="I40" s="657"/>
      <c r="J40" s="657"/>
      <c r="K40" s="657"/>
      <c r="L40" s="657"/>
      <c r="M40" s="657"/>
      <c r="N40" s="657"/>
      <c r="O40" s="657"/>
      <c r="P40" s="657"/>
      <c r="Q40" s="658"/>
      <c r="R40" s="659">
        <v>143392</v>
      </c>
      <c r="S40" s="660"/>
      <c r="T40" s="660"/>
      <c r="U40" s="660"/>
      <c r="V40" s="660"/>
      <c r="W40" s="660"/>
      <c r="X40" s="660"/>
      <c r="Y40" s="661"/>
      <c r="Z40" s="662">
        <v>1</v>
      </c>
      <c r="AA40" s="662"/>
      <c r="AB40" s="662"/>
      <c r="AC40" s="662"/>
      <c r="AD40" s="663" t="s">
        <v>179</v>
      </c>
      <c r="AE40" s="663"/>
      <c r="AF40" s="663"/>
      <c r="AG40" s="663"/>
      <c r="AH40" s="663"/>
      <c r="AI40" s="663"/>
      <c r="AJ40" s="663"/>
      <c r="AK40" s="663"/>
      <c r="AL40" s="664" t="s">
        <v>240</v>
      </c>
      <c r="AM40" s="665"/>
      <c r="AN40" s="665"/>
      <c r="AO40" s="666"/>
      <c r="AQ40" s="722" t="s">
        <v>348</v>
      </c>
      <c r="AR40" s="723"/>
      <c r="AS40" s="723"/>
      <c r="AT40" s="723"/>
      <c r="AU40" s="723"/>
      <c r="AV40" s="723"/>
      <c r="AW40" s="723"/>
      <c r="AX40" s="723"/>
      <c r="AY40" s="724"/>
      <c r="AZ40" s="659" t="s">
        <v>179</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92</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30775</v>
      </c>
      <c r="CS40" s="660"/>
      <c r="CT40" s="660"/>
      <c r="CU40" s="660"/>
      <c r="CV40" s="660"/>
      <c r="CW40" s="660"/>
      <c r="CX40" s="660"/>
      <c r="CY40" s="661"/>
      <c r="CZ40" s="664">
        <v>0.2</v>
      </c>
      <c r="DA40" s="689"/>
      <c r="DB40" s="689"/>
      <c r="DC40" s="693"/>
      <c r="DD40" s="668">
        <v>74</v>
      </c>
      <c r="DE40" s="660"/>
      <c r="DF40" s="660"/>
      <c r="DG40" s="660"/>
      <c r="DH40" s="660"/>
      <c r="DI40" s="660"/>
      <c r="DJ40" s="660"/>
      <c r="DK40" s="661"/>
      <c r="DL40" s="668">
        <v>74</v>
      </c>
      <c r="DM40" s="660"/>
      <c r="DN40" s="660"/>
      <c r="DO40" s="660"/>
      <c r="DP40" s="660"/>
      <c r="DQ40" s="660"/>
      <c r="DR40" s="660"/>
      <c r="DS40" s="660"/>
      <c r="DT40" s="660"/>
      <c r="DU40" s="660"/>
      <c r="DV40" s="661"/>
      <c r="DW40" s="664">
        <v>0</v>
      </c>
      <c r="DX40" s="689"/>
      <c r="DY40" s="689"/>
      <c r="DZ40" s="689"/>
      <c r="EA40" s="689"/>
      <c r="EB40" s="689"/>
      <c r="EC40" s="690"/>
    </row>
    <row r="41" spans="2:133" ht="11.25" customHeight="1">
      <c r="B41" s="680" t="s">
        <v>352</v>
      </c>
      <c r="C41" s="681"/>
      <c r="D41" s="681"/>
      <c r="E41" s="681"/>
      <c r="F41" s="681"/>
      <c r="G41" s="681"/>
      <c r="H41" s="681"/>
      <c r="I41" s="681"/>
      <c r="J41" s="681"/>
      <c r="K41" s="681"/>
      <c r="L41" s="681"/>
      <c r="M41" s="681"/>
      <c r="N41" s="681"/>
      <c r="O41" s="681"/>
      <c r="P41" s="681"/>
      <c r="Q41" s="682"/>
      <c r="R41" s="731">
        <v>14427228</v>
      </c>
      <c r="S41" s="732"/>
      <c r="T41" s="732"/>
      <c r="U41" s="732"/>
      <c r="V41" s="732"/>
      <c r="W41" s="732"/>
      <c r="X41" s="732"/>
      <c r="Y41" s="736"/>
      <c r="Z41" s="737">
        <v>100</v>
      </c>
      <c r="AA41" s="737"/>
      <c r="AB41" s="737"/>
      <c r="AC41" s="737"/>
      <c r="AD41" s="738">
        <v>7645698</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271099</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179</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240</v>
      </c>
      <c r="CS41" s="691"/>
      <c r="CT41" s="691"/>
      <c r="CU41" s="691"/>
      <c r="CV41" s="691"/>
      <c r="CW41" s="691"/>
      <c r="CX41" s="691"/>
      <c r="CY41" s="692"/>
      <c r="CZ41" s="664" t="s">
        <v>240</v>
      </c>
      <c r="DA41" s="689"/>
      <c r="DB41" s="689"/>
      <c r="DC41" s="693"/>
      <c r="DD41" s="668" t="s">
        <v>179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356</v>
      </c>
      <c r="AR42" s="729"/>
      <c r="AS42" s="729"/>
      <c r="AT42" s="729"/>
      <c r="AU42" s="729"/>
      <c r="AV42" s="729"/>
      <c r="AW42" s="729"/>
      <c r="AX42" s="729"/>
      <c r="AY42" s="730"/>
      <c r="AZ42" s="731">
        <v>973218</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367</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1481049</v>
      </c>
      <c r="CS42" s="691"/>
      <c r="CT42" s="691"/>
      <c r="CU42" s="691"/>
      <c r="CV42" s="691"/>
      <c r="CW42" s="691"/>
      <c r="CX42" s="691"/>
      <c r="CY42" s="692"/>
      <c r="CZ42" s="664">
        <v>11</v>
      </c>
      <c r="DA42" s="689"/>
      <c r="DB42" s="689"/>
      <c r="DC42" s="693"/>
      <c r="DD42" s="668">
        <v>216628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359</v>
      </c>
      <c r="CD43" s="656" t="s">
        <v>360</v>
      </c>
      <c r="CE43" s="657"/>
      <c r="CF43" s="657"/>
      <c r="CG43" s="657"/>
      <c r="CH43" s="657"/>
      <c r="CI43" s="657"/>
      <c r="CJ43" s="657"/>
      <c r="CK43" s="657"/>
      <c r="CL43" s="657"/>
      <c r="CM43" s="657"/>
      <c r="CN43" s="657"/>
      <c r="CO43" s="657"/>
      <c r="CP43" s="657"/>
      <c r="CQ43" s="658"/>
      <c r="CR43" s="659">
        <v>43137</v>
      </c>
      <c r="CS43" s="691"/>
      <c r="CT43" s="691"/>
      <c r="CU43" s="691"/>
      <c r="CV43" s="691"/>
      <c r="CW43" s="691"/>
      <c r="CX43" s="691"/>
      <c r="CY43" s="692"/>
      <c r="CZ43" s="664">
        <v>0.3</v>
      </c>
      <c r="DA43" s="689"/>
      <c r="DB43" s="689"/>
      <c r="DC43" s="693"/>
      <c r="DD43" s="668">
        <v>43137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1481049</v>
      </c>
      <c r="CS44" s="660"/>
      <c r="CT44" s="660"/>
      <c r="CU44" s="660"/>
      <c r="CV44" s="660"/>
      <c r="CW44" s="660"/>
      <c r="CX44" s="660"/>
      <c r="CY44" s="661"/>
      <c r="CZ44" s="664">
        <v>11</v>
      </c>
      <c r="DA44" s="665"/>
      <c r="DB44" s="665"/>
      <c r="DC44" s="671"/>
      <c r="DD44" s="668">
        <v>216628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1038111</v>
      </c>
      <c r="CS45" s="691"/>
      <c r="CT45" s="691"/>
      <c r="CU45" s="691"/>
      <c r="CV45" s="691"/>
      <c r="CW45" s="691"/>
      <c r="CX45" s="691"/>
      <c r="CY45" s="692"/>
      <c r="CZ45" s="664">
        <v>7.7</v>
      </c>
      <c r="DA45" s="689"/>
      <c r="DB45" s="689"/>
      <c r="DC45" s="693"/>
      <c r="DD45" s="668">
        <v>49413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365</v>
      </c>
      <c r="CG46" s="657"/>
      <c r="CH46" s="657"/>
      <c r="CI46" s="657"/>
      <c r="CJ46" s="657"/>
      <c r="CK46" s="657"/>
      <c r="CL46" s="657"/>
      <c r="CM46" s="657"/>
      <c r="CN46" s="657"/>
      <c r="CO46" s="657"/>
      <c r="CP46" s="657"/>
      <c r="CQ46" s="658"/>
      <c r="CR46" s="659">
        <v>435902</v>
      </c>
      <c r="CS46" s="660"/>
      <c r="CT46" s="660"/>
      <c r="CU46" s="660"/>
      <c r="CV46" s="660"/>
      <c r="CW46" s="660"/>
      <c r="CX46" s="660"/>
      <c r="CY46" s="661"/>
      <c r="CZ46" s="664">
        <v>3.2</v>
      </c>
      <c r="DA46" s="665"/>
      <c r="DB46" s="665"/>
      <c r="DC46" s="671"/>
      <c r="DD46" s="668">
        <v>165728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366</v>
      </c>
      <c r="CG47" s="657"/>
      <c r="CH47" s="657"/>
      <c r="CI47" s="657"/>
      <c r="CJ47" s="657"/>
      <c r="CK47" s="657"/>
      <c r="CL47" s="657"/>
      <c r="CM47" s="657"/>
      <c r="CN47" s="657"/>
      <c r="CO47" s="657"/>
      <c r="CP47" s="657"/>
      <c r="CQ47" s="658"/>
      <c r="CR47" s="659" t="s">
        <v>179</v>
      </c>
      <c r="CS47" s="691"/>
      <c r="CT47" s="691"/>
      <c r="CU47" s="691"/>
      <c r="CV47" s="691"/>
      <c r="CW47" s="691"/>
      <c r="CX47" s="691"/>
      <c r="CY47" s="692"/>
      <c r="CZ47" s="664" t="s">
        <v>179</v>
      </c>
      <c r="DA47" s="689"/>
      <c r="DB47" s="689"/>
      <c r="DC47" s="693"/>
      <c r="DD47" s="668" t="s">
        <v>179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c r="B48" s="225"/>
      <c r="CD48" s="699"/>
      <c r="CE48" s="700"/>
      <c r="CF48" s="656" t="s">
        <v>367</v>
      </c>
      <c r="CG48" s="657"/>
      <c r="CH48" s="657"/>
      <c r="CI48" s="657"/>
      <c r="CJ48" s="657"/>
      <c r="CK48" s="657"/>
      <c r="CL48" s="657"/>
      <c r="CM48" s="657"/>
      <c r="CN48" s="657"/>
      <c r="CO48" s="657"/>
      <c r="CP48" s="657"/>
      <c r="CQ48" s="658"/>
      <c r="CR48" s="659" t="s">
        <v>179</v>
      </c>
      <c r="CS48" s="660"/>
      <c r="CT48" s="660"/>
      <c r="CU48" s="660"/>
      <c r="CV48" s="660"/>
      <c r="CW48" s="660"/>
      <c r="CX48" s="660"/>
      <c r="CY48" s="661"/>
      <c r="CZ48" s="664" t="s">
        <v>240</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368</v>
      </c>
      <c r="CE49" s="681"/>
      <c r="CF49" s="681"/>
      <c r="CG49" s="681"/>
      <c r="CH49" s="681"/>
      <c r="CI49" s="681"/>
      <c r="CJ49" s="681"/>
      <c r="CK49" s="681"/>
      <c r="CL49" s="681"/>
      <c r="CM49" s="681"/>
      <c r="CN49" s="681"/>
      <c r="CO49" s="681"/>
      <c r="CP49" s="681"/>
      <c r="CQ49" s="682"/>
      <c r="CR49" s="731">
        <v>13499166</v>
      </c>
      <c r="CS49" s="718"/>
      <c r="CT49" s="718"/>
      <c r="CU49" s="718"/>
      <c r="CV49" s="718"/>
      <c r="CW49" s="718"/>
      <c r="CX49" s="718"/>
      <c r="CY49" s="747"/>
      <c r="CZ49" s="739">
        <v>100</v>
      </c>
      <c r="DA49" s="748"/>
      <c r="DB49" s="748"/>
      <c r="DC49" s="749"/>
      <c r="DD49" s="750">
        <v>8847587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vpee3UHs5PGe5Fw1RGOQMzGrcHjIjVO99ssKLz2/1S4/+JbfqXC0eGRziD9D+4G1xQ3s/fHTLvC2hfuinSulg==" saltValue="BG0PiqieP8BNGFwe1vmy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391</v>
      </c>
      <c r="C7" s="786"/>
      <c r="D7" s="786"/>
      <c r="E7" s="786"/>
      <c r="F7" s="786"/>
      <c r="G7" s="786"/>
      <c r="H7" s="786"/>
      <c r="I7" s="786"/>
      <c r="J7" s="786"/>
      <c r="K7" s="786"/>
      <c r="L7" s="786"/>
      <c r="M7" s="786"/>
      <c r="N7" s="786"/>
      <c r="O7" s="786"/>
      <c r="P7" s="787"/>
      <c r="Q7" s="788">
        <v>14432</v>
      </c>
      <c r="R7" s="789"/>
      <c r="S7" s="789"/>
      <c r="T7" s="789"/>
      <c r="U7" s="789"/>
      <c r="V7" s="789">
        <v>13504</v>
      </c>
      <c r="W7" s="789"/>
      <c r="X7" s="789"/>
      <c r="Y7" s="789"/>
      <c r="Z7" s="789"/>
      <c r="AA7" s="789">
        <v>928</v>
      </c>
      <c r="AB7" s="789"/>
      <c r="AC7" s="789"/>
      <c r="AD7" s="789"/>
      <c r="AE7" s="790"/>
      <c r="AF7" s="791">
        <v>911</v>
      </c>
      <c r="AG7" s="792"/>
      <c r="AH7" s="792"/>
      <c r="AI7" s="792"/>
      <c r="AJ7" s="793"/>
      <c r="AK7" s="794">
        <v>200</v>
      </c>
      <c r="AL7" s="795"/>
      <c r="AM7" s="795"/>
      <c r="AN7" s="795"/>
      <c r="AO7" s="795"/>
      <c r="AP7" s="795">
        <v>12593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574</v>
      </c>
      <c r="BT7" s="783"/>
      <c r="BU7" s="783"/>
      <c r="BV7" s="783"/>
      <c r="BW7" s="783"/>
      <c r="BX7" s="783"/>
      <c r="BY7" s="783"/>
      <c r="BZ7" s="783"/>
      <c r="CA7" s="783"/>
      <c r="CB7" s="783"/>
      <c r="CC7" s="783"/>
      <c r="CD7" s="783"/>
      <c r="CE7" s="783"/>
      <c r="CF7" s="783"/>
      <c r="CG7" s="798"/>
      <c r="CH7" s="779">
        <v>0</v>
      </c>
      <c r="CI7" s="780"/>
      <c r="CJ7" s="780"/>
      <c r="CK7" s="780"/>
      <c r="CL7" s="781"/>
      <c r="CM7" s="779">
        <v>12</v>
      </c>
      <c r="CN7" s="780"/>
      <c r="CO7" s="780"/>
      <c r="CP7" s="780"/>
      <c r="CQ7" s="781"/>
      <c r="CR7" s="779">
        <v>5</v>
      </c>
      <c r="CS7" s="780"/>
      <c r="CT7" s="780"/>
      <c r="CU7" s="780"/>
      <c r="CV7" s="781"/>
      <c r="CW7" s="779" t="s">
        <v>512</v>
      </c>
      <c r="CX7" s="780"/>
      <c r="CY7" s="780"/>
      <c r="CZ7" s="780"/>
      <c r="DA7" s="781"/>
      <c r="DB7" s="779" t="s">
        <v>512</v>
      </c>
      <c r="DC7" s="780"/>
      <c r="DD7" s="780"/>
      <c r="DE7" s="780"/>
      <c r="DF7" s="781"/>
      <c r="DG7" s="779" t="s">
        <v>512</v>
      </c>
      <c r="DH7" s="780"/>
      <c r="DI7" s="780"/>
      <c r="DJ7" s="780"/>
      <c r="DK7" s="781"/>
      <c r="DL7" s="779" t="s">
        <v>512</v>
      </c>
      <c r="DM7" s="780"/>
      <c r="DN7" s="780"/>
      <c r="DO7" s="780"/>
      <c r="DP7" s="781"/>
      <c r="DQ7" s="779" t="s">
        <v>512</v>
      </c>
      <c r="DR7" s="780"/>
      <c r="DS7" s="780"/>
      <c r="DT7" s="780"/>
      <c r="DU7" s="781"/>
      <c r="DV7" s="782"/>
      <c r="DW7" s="783"/>
      <c r="DX7" s="783"/>
      <c r="DY7" s="783"/>
      <c r="DZ7" s="784"/>
      <c r="EA7" s="234"/>
    </row>
    <row r="8" spans="1:131" s="235" customFormat="1" ht="26.25" customHeight="1">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393</v>
      </c>
      <c r="B23" s="825" t="s">
        <v>394</v>
      </c>
      <c r="C23" s="826"/>
      <c r="D23" s="826"/>
      <c r="E23" s="826"/>
      <c r="F23" s="826"/>
      <c r="G23" s="826"/>
      <c r="H23" s="826"/>
      <c r="I23" s="826"/>
      <c r="J23" s="826"/>
      <c r="K23" s="826"/>
      <c r="L23" s="826"/>
      <c r="M23" s="826"/>
      <c r="N23" s="826"/>
      <c r="O23" s="826"/>
      <c r="P23" s="827"/>
      <c r="Q23" s="828">
        <v>14432</v>
      </c>
      <c r="R23" s="829"/>
      <c r="S23" s="829"/>
      <c r="T23" s="829"/>
      <c r="U23" s="829"/>
      <c r="V23" s="829">
        <v>13504</v>
      </c>
      <c r="W23" s="829"/>
      <c r="X23" s="829"/>
      <c r="Y23" s="829"/>
      <c r="Z23" s="829"/>
      <c r="AA23" s="829">
        <v>928</v>
      </c>
      <c r="AB23" s="829"/>
      <c r="AC23" s="829"/>
      <c r="AD23" s="829"/>
      <c r="AE23" s="830"/>
      <c r="AF23" s="831">
        <v>911</v>
      </c>
      <c r="AG23" s="829"/>
      <c r="AH23" s="829"/>
      <c r="AI23" s="829"/>
      <c r="AJ23" s="832"/>
      <c r="AK23" s="833"/>
      <c r="AL23" s="834"/>
      <c r="AM23" s="834"/>
      <c r="AN23" s="834"/>
      <c r="AO23" s="834"/>
      <c r="AP23" s="829">
        <v>12593</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406</v>
      </c>
      <c r="C28" s="786"/>
      <c r="D28" s="786"/>
      <c r="E28" s="786"/>
      <c r="F28" s="786"/>
      <c r="G28" s="786"/>
      <c r="H28" s="786"/>
      <c r="I28" s="786"/>
      <c r="J28" s="786"/>
      <c r="K28" s="786"/>
      <c r="L28" s="786"/>
      <c r="M28" s="786"/>
      <c r="N28" s="786"/>
      <c r="O28" s="786"/>
      <c r="P28" s="787"/>
      <c r="Q28" s="858">
        <v>3939</v>
      </c>
      <c r="R28" s="859"/>
      <c r="S28" s="859"/>
      <c r="T28" s="859"/>
      <c r="U28" s="859"/>
      <c r="V28" s="859">
        <v>3504</v>
      </c>
      <c r="W28" s="859"/>
      <c r="X28" s="859"/>
      <c r="Y28" s="859"/>
      <c r="Z28" s="859"/>
      <c r="AA28" s="859">
        <v>435</v>
      </c>
      <c r="AB28" s="859"/>
      <c r="AC28" s="859"/>
      <c r="AD28" s="859"/>
      <c r="AE28" s="860"/>
      <c r="AF28" s="861">
        <v>435</v>
      </c>
      <c r="AG28" s="859"/>
      <c r="AH28" s="859"/>
      <c r="AI28" s="859"/>
      <c r="AJ28" s="862"/>
      <c r="AK28" s="863">
        <v>271</v>
      </c>
      <c r="AL28" s="864"/>
      <c r="AM28" s="864"/>
      <c r="AN28" s="864"/>
      <c r="AO28" s="864"/>
      <c r="AP28" s="864" t="s">
        <v>512</v>
      </c>
      <c r="AQ28" s="864"/>
      <c r="AR28" s="864"/>
      <c r="AS28" s="864"/>
      <c r="AT28" s="864"/>
      <c r="AU28" s="864" t="s">
        <v>512</v>
      </c>
      <c r="AV28" s="864"/>
      <c r="AW28" s="864"/>
      <c r="AX28" s="864"/>
      <c r="AY28" s="864"/>
      <c r="AZ28" s="865" t="s">
        <v>512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407</v>
      </c>
      <c r="C29" s="817"/>
      <c r="D29" s="817"/>
      <c r="E29" s="817"/>
      <c r="F29" s="817"/>
      <c r="G29" s="817"/>
      <c r="H29" s="817"/>
      <c r="I29" s="817"/>
      <c r="J29" s="817"/>
      <c r="K29" s="817"/>
      <c r="L29" s="817"/>
      <c r="M29" s="817"/>
      <c r="N29" s="817"/>
      <c r="O29" s="817"/>
      <c r="P29" s="818"/>
      <c r="Q29" s="819">
        <v>613</v>
      </c>
      <c r="R29" s="820"/>
      <c r="S29" s="820"/>
      <c r="T29" s="820"/>
      <c r="U29" s="820"/>
      <c r="V29" s="820">
        <v>600</v>
      </c>
      <c r="W29" s="820"/>
      <c r="X29" s="820"/>
      <c r="Y29" s="820"/>
      <c r="Z29" s="820"/>
      <c r="AA29" s="820">
        <v>13</v>
      </c>
      <c r="AB29" s="820"/>
      <c r="AC29" s="820"/>
      <c r="AD29" s="820"/>
      <c r="AE29" s="821"/>
      <c r="AF29" s="822">
        <v>13</v>
      </c>
      <c r="AG29" s="823"/>
      <c r="AH29" s="823"/>
      <c r="AI29" s="823"/>
      <c r="AJ29" s="824"/>
      <c r="AK29" s="870">
        <v>135</v>
      </c>
      <c r="AL29" s="866"/>
      <c r="AM29" s="866"/>
      <c r="AN29" s="866"/>
      <c r="AO29" s="866"/>
      <c r="AP29" s="866" t="s">
        <v>512</v>
      </c>
      <c r="AQ29" s="866"/>
      <c r="AR29" s="866"/>
      <c r="AS29" s="866"/>
      <c r="AT29" s="866"/>
      <c r="AU29" s="866" t="s">
        <v>512</v>
      </c>
      <c r="AV29" s="866"/>
      <c r="AW29" s="866"/>
      <c r="AX29" s="866"/>
      <c r="AY29" s="866"/>
      <c r="AZ29" s="867" t="s">
        <v>512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408</v>
      </c>
      <c r="C30" s="817"/>
      <c r="D30" s="817"/>
      <c r="E30" s="817"/>
      <c r="F30" s="817"/>
      <c r="G30" s="817"/>
      <c r="H30" s="817"/>
      <c r="I30" s="817"/>
      <c r="J30" s="817"/>
      <c r="K30" s="817"/>
      <c r="L30" s="817"/>
      <c r="M30" s="817"/>
      <c r="N30" s="817"/>
      <c r="O30" s="817"/>
      <c r="P30" s="818"/>
      <c r="Q30" s="819">
        <v>3281</v>
      </c>
      <c r="R30" s="820"/>
      <c r="S30" s="820"/>
      <c r="T30" s="820"/>
      <c r="U30" s="820"/>
      <c r="V30" s="820">
        <v>2961</v>
      </c>
      <c r="W30" s="820"/>
      <c r="X30" s="820"/>
      <c r="Y30" s="820"/>
      <c r="Z30" s="820"/>
      <c r="AA30" s="820">
        <v>320</v>
      </c>
      <c r="AB30" s="820"/>
      <c r="AC30" s="820"/>
      <c r="AD30" s="820"/>
      <c r="AE30" s="821"/>
      <c r="AF30" s="822">
        <v>321</v>
      </c>
      <c r="AG30" s="823"/>
      <c r="AH30" s="823"/>
      <c r="AI30" s="823"/>
      <c r="AJ30" s="824"/>
      <c r="AK30" s="870">
        <v>473</v>
      </c>
      <c r="AL30" s="866"/>
      <c r="AM30" s="866"/>
      <c r="AN30" s="866"/>
      <c r="AO30" s="866"/>
      <c r="AP30" s="866" t="s">
        <v>512</v>
      </c>
      <c r="AQ30" s="866"/>
      <c r="AR30" s="866"/>
      <c r="AS30" s="866"/>
      <c r="AT30" s="866"/>
      <c r="AU30" s="866" t="s">
        <v>512</v>
      </c>
      <c r="AV30" s="866"/>
      <c r="AW30" s="866"/>
      <c r="AX30" s="866"/>
      <c r="AY30" s="866"/>
      <c r="AZ30" s="867" t="s">
        <v>512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409</v>
      </c>
      <c r="C31" s="817"/>
      <c r="D31" s="817"/>
      <c r="E31" s="817"/>
      <c r="F31" s="817"/>
      <c r="G31" s="817"/>
      <c r="H31" s="817"/>
      <c r="I31" s="817"/>
      <c r="J31" s="817"/>
      <c r="K31" s="817"/>
      <c r="L31" s="817"/>
      <c r="M31" s="817"/>
      <c r="N31" s="817"/>
      <c r="O31" s="817"/>
      <c r="P31" s="818"/>
      <c r="Q31" s="819">
        <v>15</v>
      </c>
      <c r="R31" s="820"/>
      <c r="S31" s="820"/>
      <c r="T31" s="820"/>
      <c r="U31" s="820"/>
      <c r="V31" s="820">
        <v>14</v>
      </c>
      <c r="W31" s="820"/>
      <c r="X31" s="820"/>
      <c r="Y31" s="820"/>
      <c r="Z31" s="820"/>
      <c r="AA31" s="820">
        <v>1</v>
      </c>
      <c r="AB31" s="820"/>
      <c r="AC31" s="820"/>
      <c r="AD31" s="820"/>
      <c r="AE31" s="821"/>
      <c r="AF31" s="822">
        <v>2</v>
      </c>
      <c r="AG31" s="823"/>
      <c r="AH31" s="823"/>
      <c r="AI31" s="823"/>
      <c r="AJ31" s="824"/>
      <c r="AK31" s="870">
        <v>12</v>
      </c>
      <c r="AL31" s="866"/>
      <c r="AM31" s="866"/>
      <c r="AN31" s="866"/>
      <c r="AO31" s="866"/>
      <c r="AP31" s="866" t="s">
        <v>512</v>
      </c>
      <c r="AQ31" s="866"/>
      <c r="AR31" s="866"/>
      <c r="AS31" s="866"/>
      <c r="AT31" s="866"/>
      <c r="AU31" s="866" t="s">
        <v>512</v>
      </c>
      <c r="AV31" s="866"/>
      <c r="AW31" s="866"/>
      <c r="AX31" s="866"/>
      <c r="AY31" s="866"/>
      <c r="AZ31" s="867" t="s">
        <v>512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410</v>
      </c>
      <c r="C32" s="817"/>
      <c r="D32" s="817"/>
      <c r="E32" s="817"/>
      <c r="F32" s="817"/>
      <c r="G32" s="817"/>
      <c r="H32" s="817"/>
      <c r="I32" s="817"/>
      <c r="J32" s="817"/>
      <c r="K32" s="817"/>
      <c r="L32" s="817"/>
      <c r="M32" s="817"/>
      <c r="N32" s="817"/>
      <c r="O32" s="817"/>
      <c r="P32" s="818"/>
      <c r="Q32" s="819">
        <v>982</v>
      </c>
      <c r="R32" s="820"/>
      <c r="S32" s="820"/>
      <c r="T32" s="820"/>
      <c r="U32" s="820"/>
      <c r="V32" s="820">
        <v>971</v>
      </c>
      <c r="W32" s="820"/>
      <c r="X32" s="820"/>
      <c r="Y32" s="820"/>
      <c r="Z32" s="820"/>
      <c r="AA32" s="820">
        <v>11</v>
      </c>
      <c r="AB32" s="820"/>
      <c r="AC32" s="820"/>
      <c r="AD32" s="820"/>
      <c r="AE32" s="821"/>
      <c r="AF32" s="822">
        <v>141</v>
      </c>
      <c r="AG32" s="823"/>
      <c r="AH32" s="823"/>
      <c r="AI32" s="823"/>
      <c r="AJ32" s="824"/>
      <c r="AK32" s="870">
        <v>504</v>
      </c>
      <c r="AL32" s="866"/>
      <c r="AM32" s="866"/>
      <c r="AN32" s="866"/>
      <c r="AO32" s="866"/>
      <c r="AP32" s="866">
        <v>9444</v>
      </c>
      <c r="AQ32" s="866"/>
      <c r="AR32" s="866"/>
      <c r="AS32" s="866"/>
      <c r="AT32" s="866"/>
      <c r="AU32" s="866">
        <v>6072</v>
      </c>
      <c r="AV32" s="866"/>
      <c r="AW32" s="866"/>
      <c r="AX32" s="866"/>
      <c r="AY32" s="866"/>
      <c r="AZ32" s="867" t="s">
        <v>512</v>
      </c>
      <c r="BA32" s="867"/>
      <c r="BB32" s="867"/>
      <c r="BC32" s="867"/>
      <c r="BD32" s="867"/>
      <c r="BE32" s="868" t="s">
        <v>575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393</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910</v>
      </c>
      <c r="AG63" s="880"/>
      <c r="AH63" s="880"/>
      <c r="AI63" s="880"/>
      <c r="AJ63" s="881"/>
      <c r="AK63" s="882"/>
      <c r="AL63" s="877"/>
      <c r="AM63" s="877"/>
      <c r="AN63" s="877"/>
      <c r="AO63" s="877"/>
      <c r="AP63" s="880">
        <v>9444</v>
      </c>
      <c r="AQ63" s="880"/>
      <c r="AR63" s="880"/>
      <c r="AS63" s="880"/>
      <c r="AT63" s="880"/>
      <c r="AU63" s="880"/>
      <c r="AV63" s="880"/>
      <c r="AW63" s="880"/>
      <c r="AX63" s="880"/>
      <c r="AY63" s="880"/>
      <c r="AZ63" s="884"/>
      <c r="BA63" s="884"/>
      <c r="BB63" s="884"/>
      <c r="BC63" s="884"/>
      <c r="BD63" s="884"/>
      <c r="BE63" s="885"/>
      <c r="BF63" s="885"/>
      <c r="BG63" s="885"/>
      <c r="BH63" s="885"/>
      <c r="BI63" s="886"/>
      <c r="BJ63" s="887" t="s">
        <v>413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415</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400</v>
      </c>
      <c r="AB66" s="770"/>
      <c r="AC66" s="770"/>
      <c r="AD66" s="770"/>
      <c r="AE66" s="771"/>
      <c r="AF66" s="890" t="s">
        <v>401</v>
      </c>
      <c r="AG66" s="851"/>
      <c r="AH66" s="851"/>
      <c r="AI66" s="851"/>
      <c r="AJ66" s="891"/>
      <c r="AK66" s="769" t="s">
        <v>402</v>
      </c>
      <c r="AL66" s="764"/>
      <c r="AM66" s="764"/>
      <c r="AN66" s="764"/>
      <c r="AO66" s="765"/>
      <c r="AP66" s="769" t="s">
        <v>416</v>
      </c>
      <c r="AQ66" s="770"/>
      <c r="AR66" s="770"/>
      <c r="AS66" s="770"/>
      <c r="AT66" s="771"/>
      <c r="AU66" s="769" t="s">
        <v>417</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576</v>
      </c>
      <c r="C68" s="906"/>
      <c r="D68" s="906"/>
      <c r="E68" s="906"/>
      <c r="F68" s="906"/>
      <c r="G68" s="906"/>
      <c r="H68" s="906"/>
      <c r="I68" s="906"/>
      <c r="J68" s="906"/>
      <c r="K68" s="906"/>
      <c r="L68" s="906"/>
      <c r="M68" s="906"/>
      <c r="N68" s="906"/>
      <c r="O68" s="906"/>
      <c r="P68" s="907"/>
      <c r="Q68" s="908">
        <v>4286</v>
      </c>
      <c r="R68" s="902"/>
      <c r="S68" s="902"/>
      <c r="T68" s="902"/>
      <c r="U68" s="902"/>
      <c r="V68" s="902">
        <v>4270</v>
      </c>
      <c r="W68" s="902"/>
      <c r="X68" s="902"/>
      <c r="Y68" s="902"/>
      <c r="Z68" s="902"/>
      <c r="AA68" s="902">
        <v>16</v>
      </c>
      <c r="AB68" s="902"/>
      <c r="AC68" s="902"/>
      <c r="AD68" s="902"/>
      <c r="AE68" s="902"/>
      <c r="AF68" s="902">
        <v>16</v>
      </c>
      <c r="AG68" s="902"/>
      <c r="AH68" s="902"/>
      <c r="AI68" s="902"/>
      <c r="AJ68" s="902"/>
      <c r="AK68" s="902">
        <v>103</v>
      </c>
      <c r="AL68" s="902"/>
      <c r="AM68" s="902"/>
      <c r="AN68" s="902"/>
      <c r="AO68" s="902"/>
      <c r="AP68" s="902" t="s">
        <v>512</v>
      </c>
      <c r="AQ68" s="902"/>
      <c r="AR68" s="902"/>
      <c r="AS68" s="902"/>
      <c r="AT68" s="902"/>
      <c r="AU68" s="902" t="s">
        <v>512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577</v>
      </c>
      <c r="C69" s="910"/>
      <c r="D69" s="910"/>
      <c r="E69" s="910"/>
      <c r="F69" s="910"/>
      <c r="G69" s="910"/>
      <c r="H69" s="910"/>
      <c r="I69" s="910"/>
      <c r="J69" s="910"/>
      <c r="K69" s="910"/>
      <c r="L69" s="910"/>
      <c r="M69" s="910"/>
      <c r="N69" s="910"/>
      <c r="O69" s="910"/>
      <c r="P69" s="911"/>
      <c r="Q69" s="912">
        <v>119</v>
      </c>
      <c r="R69" s="866"/>
      <c r="S69" s="866"/>
      <c r="T69" s="866"/>
      <c r="U69" s="866"/>
      <c r="V69" s="866">
        <v>113</v>
      </c>
      <c r="W69" s="866"/>
      <c r="X69" s="866"/>
      <c r="Y69" s="866"/>
      <c r="Z69" s="866"/>
      <c r="AA69" s="866">
        <v>6</v>
      </c>
      <c r="AB69" s="866"/>
      <c r="AC69" s="866"/>
      <c r="AD69" s="866"/>
      <c r="AE69" s="866"/>
      <c r="AF69" s="866">
        <v>6</v>
      </c>
      <c r="AG69" s="866"/>
      <c r="AH69" s="866"/>
      <c r="AI69" s="866"/>
      <c r="AJ69" s="866"/>
      <c r="AK69" s="866">
        <v>20</v>
      </c>
      <c r="AL69" s="866"/>
      <c r="AM69" s="866"/>
      <c r="AN69" s="866"/>
      <c r="AO69" s="866"/>
      <c r="AP69" s="866" t="s">
        <v>512</v>
      </c>
      <c r="AQ69" s="866"/>
      <c r="AR69" s="866"/>
      <c r="AS69" s="866"/>
      <c r="AT69" s="866"/>
      <c r="AU69" s="866" t="s">
        <v>512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578</v>
      </c>
      <c r="C70" s="910"/>
      <c r="D70" s="910"/>
      <c r="E70" s="910"/>
      <c r="F70" s="910"/>
      <c r="G70" s="910"/>
      <c r="H70" s="910"/>
      <c r="I70" s="910"/>
      <c r="J70" s="910"/>
      <c r="K70" s="910"/>
      <c r="L70" s="910"/>
      <c r="M70" s="910"/>
      <c r="N70" s="910"/>
      <c r="O70" s="910"/>
      <c r="P70" s="911"/>
      <c r="Q70" s="912">
        <v>401</v>
      </c>
      <c r="R70" s="866"/>
      <c r="S70" s="866"/>
      <c r="T70" s="866"/>
      <c r="U70" s="866"/>
      <c r="V70" s="866">
        <v>376</v>
      </c>
      <c r="W70" s="866"/>
      <c r="X70" s="866"/>
      <c r="Y70" s="866"/>
      <c r="Z70" s="866"/>
      <c r="AA70" s="866">
        <v>25</v>
      </c>
      <c r="AB70" s="866"/>
      <c r="AC70" s="866"/>
      <c r="AD70" s="866"/>
      <c r="AE70" s="866"/>
      <c r="AF70" s="866">
        <v>25</v>
      </c>
      <c r="AG70" s="866"/>
      <c r="AH70" s="866"/>
      <c r="AI70" s="866"/>
      <c r="AJ70" s="866"/>
      <c r="AK70" s="866">
        <v>239</v>
      </c>
      <c r="AL70" s="866"/>
      <c r="AM70" s="866"/>
      <c r="AN70" s="866"/>
      <c r="AO70" s="866"/>
      <c r="AP70" s="866" t="s">
        <v>512</v>
      </c>
      <c r="AQ70" s="866"/>
      <c r="AR70" s="866"/>
      <c r="AS70" s="866"/>
      <c r="AT70" s="866"/>
      <c r="AU70" s="866" t="s">
        <v>512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579</v>
      </c>
      <c r="C71" s="910"/>
      <c r="D71" s="910"/>
      <c r="E71" s="910"/>
      <c r="F71" s="910"/>
      <c r="G71" s="910"/>
      <c r="H71" s="910"/>
      <c r="I71" s="910"/>
      <c r="J71" s="910"/>
      <c r="K71" s="910"/>
      <c r="L71" s="910"/>
      <c r="M71" s="910"/>
      <c r="N71" s="910"/>
      <c r="O71" s="910"/>
      <c r="P71" s="911"/>
      <c r="Q71" s="912">
        <v>1008</v>
      </c>
      <c r="R71" s="866"/>
      <c r="S71" s="866"/>
      <c r="T71" s="866"/>
      <c r="U71" s="866"/>
      <c r="V71" s="866">
        <v>990</v>
      </c>
      <c r="W71" s="866"/>
      <c r="X71" s="866"/>
      <c r="Y71" s="866"/>
      <c r="Z71" s="866"/>
      <c r="AA71" s="866">
        <v>18</v>
      </c>
      <c r="AB71" s="866"/>
      <c r="AC71" s="866"/>
      <c r="AD71" s="866"/>
      <c r="AE71" s="866"/>
      <c r="AF71" s="866" t="s">
        <v>512</v>
      </c>
      <c r="AG71" s="866"/>
      <c r="AH71" s="866"/>
      <c r="AI71" s="866"/>
      <c r="AJ71" s="866"/>
      <c r="AK71" s="866">
        <v>88</v>
      </c>
      <c r="AL71" s="866"/>
      <c r="AM71" s="866"/>
      <c r="AN71" s="866"/>
      <c r="AO71" s="866"/>
      <c r="AP71" s="866" t="s">
        <v>512</v>
      </c>
      <c r="AQ71" s="866"/>
      <c r="AR71" s="866"/>
      <c r="AS71" s="866"/>
      <c r="AT71" s="866"/>
      <c r="AU71" s="866" t="s">
        <v>512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580</v>
      </c>
      <c r="C72" s="910"/>
      <c r="D72" s="910"/>
      <c r="E72" s="910"/>
      <c r="F72" s="910"/>
      <c r="G72" s="910"/>
      <c r="H72" s="910"/>
      <c r="I72" s="910"/>
      <c r="J72" s="910"/>
      <c r="K72" s="910"/>
      <c r="L72" s="910"/>
      <c r="M72" s="910"/>
      <c r="N72" s="910"/>
      <c r="O72" s="910"/>
      <c r="P72" s="911"/>
      <c r="Q72" s="912">
        <v>14719</v>
      </c>
      <c r="R72" s="866"/>
      <c r="S72" s="866"/>
      <c r="T72" s="866"/>
      <c r="U72" s="866"/>
      <c r="V72" s="866">
        <v>14004</v>
      </c>
      <c r="W72" s="866"/>
      <c r="X72" s="866"/>
      <c r="Y72" s="866"/>
      <c r="Z72" s="866"/>
      <c r="AA72" s="866">
        <v>715</v>
      </c>
      <c r="AB72" s="866"/>
      <c r="AC72" s="866"/>
      <c r="AD72" s="866"/>
      <c r="AE72" s="866"/>
      <c r="AF72" s="866">
        <v>707</v>
      </c>
      <c r="AG72" s="866"/>
      <c r="AH72" s="866"/>
      <c r="AI72" s="866"/>
      <c r="AJ72" s="866"/>
      <c r="AK72" s="866">
        <v>256</v>
      </c>
      <c r="AL72" s="866"/>
      <c r="AM72" s="866"/>
      <c r="AN72" s="866"/>
      <c r="AO72" s="866"/>
      <c r="AP72" s="866">
        <v>4831</v>
      </c>
      <c r="AQ72" s="866"/>
      <c r="AR72" s="866"/>
      <c r="AS72" s="866"/>
      <c r="AT72" s="866"/>
      <c r="AU72" s="866">
        <v>279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581</v>
      </c>
      <c r="C73" s="910"/>
      <c r="D73" s="910"/>
      <c r="E73" s="910"/>
      <c r="F73" s="910"/>
      <c r="G73" s="910"/>
      <c r="H73" s="910"/>
      <c r="I73" s="910"/>
      <c r="J73" s="910"/>
      <c r="K73" s="910"/>
      <c r="L73" s="910"/>
      <c r="M73" s="910"/>
      <c r="N73" s="910"/>
      <c r="O73" s="910"/>
      <c r="P73" s="911"/>
      <c r="Q73" s="912">
        <v>3919</v>
      </c>
      <c r="R73" s="866"/>
      <c r="S73" s="866"/>
      <c r="T73" s="866"/>
      <c r="U73" s="866"/>
      <c r="V73" s="866">
        <v>3348</v>
      </c>
      <c r="W73" s="866"/>
      <c r="X73" s="866"/>
      <c r="Y73" s="866"/>
      <c r="Z73" s="866"/>
      <c r="AA73" s="866">
        <v>571</v>
      </c>
      <c r="AB73" s="866"/>
      <c r="AC73" s="866"/>
      <c r="AD73" s="866"/>
      <c r="AE73" s="866"/>
      <c r="AF73" s="866">
        <v>2546</v>
      </c>
      <c r="AG73" s="866"/>
      <c r="AH73" s="866"/>
      <c r="AI73" s="866"/>
      <c r="AJ73" s="866"/>
      <c r="AK73" s="866">
        <v>300</v>
      </c>
      <c r="AL73" s="866"/>
      <c r="AM73" s="866"/>
      <c r="AN73" s="866"/>
      <c r="AO73" s="866"/>
      <c r="AP73" s="866">
        <v>800</v>
      </c>
      <c r="AQ73" s="866"/>
      <c r="AR73" s="866"/>
      <c r="AS73" s="866"/>
      <c r="AT73" s="866"/>
      <c r="AU73" s="866">
        <v>211</v>
      </c>
      <c r="AV73" s="866"/>
      <c r="AW73" s="866"/>
      <c r="AX73" s="866"/>
      <c r="AY73" s="866"/>
      <c r="AZ73" s="868" t="s">
        <v>575</v>
      </c>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582</v>
      </c>
      <c r="C74" s="910"/>
      <c r="D74" s="910"/>
      <c r="E74" s="910"/>
      <c r="F74" s="910"/>
      <c r="G74" s="910"/>
      <c r="H74" s="910"/>
      <c r="I74" s="910"/>
      <c r="J74" s="910"/>
      <c r="K74" s="910"/>
      <c r="L74" s="910"/>
      <c r="M74" s="910"/>
      <c r="N74" s="910"/>
      <c r="O74" s="910"/>
      <c r="P74" s="911"/>
      <c r="Q74" s="912">
        <v>1155</v>
      </c>
      <c r="R74" s="866"/>
      <c r="S74" s="866"/>
      <c r="T74" s="866"/>
      <c r="U74" s="866"/>
      <c r="V74" s="866">
        <v>1112</v>
      </c>
      <c r="W74" s="866"/>
      <c r="X74" s="866"/>
      <c r="Y74" s="866"/>
      <c r="Z74" s="866"/>
      <c r="AA74" s="866">
        <v>43</v>
      </c>
      <c r="AB74" s="866"/>
      <c r="AC74" s="866"/>
      <c r="AD74" s="866"/>
      <c r="AE74" s="866"/>
      <c r="AF74" s="866">
        <v>1028</v>
      </c>
      <c r="AG74" s="866"/>
      <c r="AH74" s="866"/>
      <c r="AI74" s="866"/>
      <c r="AJ74" s="866"/>
      <c r="AK74" s="866">
        <v>10</v>
      </c>
      <c r="AL74" s="866"/>
      <c r="AM74" s="866"/>
      <c r="AN74" s="866"/>
      <c r="AO74" s="866"/>
      <c r="AP74" s="866">
        <v>1130</v>
      </c>
      <c r="AQ74" s="866"/>
      <c r="AR74" s="866"/>
      <c r="AS74" s="866"/>
      <c r="AT74" s="866"/>
      <c r="AU74" s="866" t="s">
        <v>512</v>
      </c>
      <c r="AV74" s="866"/>
      <c r="AW74" s="866"/>
      <c r="AX74" s="866"/>
      <c r="AY74" s="866"/>
      <c r="AZ74" s="868" t="s">
        <v>575</v>
      </c>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393</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4328</v>
      </c>
      <c r="AG88" s="880"/>
      <c r="AH88" s="880"/>
      <c r="AI88" s="880"/>
      <c r="AJ88" s="880"/>
      <c r="AK88" s="877"/>
      <c r="AL88" s="877"/>
      <c r="AM88" s="877"/>
      <c r="AN88" s="877"/>
      <c r="AO88" s="877"/>
      <c r="AP88" s="880">
        <v>5631</v>
      </c>
      <c r="AQ88" s="880"/>
      <c r="AR88" s="880"/>
      <c r="AS88" s="880"/>
      <c r="AT88" s="880"/>
      <c r="AU88" s="880">
        <v>490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419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311</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311</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311</v>
      </c>
      <c r="DR109" s="929"/>
      <c r="DS109" s="929"/>
      <c r="DT109" s="929"/>
      <c r="DU109" s="930"/>
      <c r="DV109" s="928" t="s">
        <v>429</v>
      </c>
      <c r="DW109" s="929"/>
      <c r="DX109" s="929"/>
      <c r="DY109" s="929"/>
      <c r="DZ109" s="931"/>
    </row>
    <row r="110" spans="1:131" s="230" customFormat="1" ht="26.25" customHeight="1">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1327185</v>
      </c>
      <c r="AB110" s="936"/>
      <c r="AC110" s="936"/>
      <c r="AD110" s="936"/>
      <c r="AE110" s="937"/>
      <c r="AF110" s="938">
        <v>1460090</v>
      </c>
      <c r="AG110" s="936"/>
      <c r="AH110" s="936"/>
      <c r="AI110" s="936"/>
      <c r="AJ110" s="937"/>
      <c r="AK110" s="938">
        <v>1513431</v>
      </c>
      <c r="AL110" s="936"/>
      <c r="AM110" s="936"/>
      <c r="AN110" s="936"/>
      <c r="AO110" s="937"/>
      <c r="AP110" s="939">
        <v>23.1</v>
      </c>
      <c r="AQ110" s="940"/>
      <c r="AR110" s="940"/>
      <c r="AS110" s="940"/>
      <c r="AT110" s="941"/>
      <c r="AU110" s="942" t="s">
        <v>77</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13363872</v>
      </c>
      <c r="BR110" s="967"/>
      <c r="BS110" s="967"/>
      <c r="BT110" s="967"/>
      <c r="BU110" s="967"/>
      <c r="BV110" s="967">
        <v>13374474</v>
      </c>
      <c r="BW110" s="967"/>
      <c r="BX110" s="967"/>
      <c r="BY110" s="967"/>
      <c r="BZ110" s="967"/>
      <c r="CA110" s="967">
        <v>12592955</v>
      </c>
      <c r="CB110" s="967"/>
      <c r="CC110" s="967"/>
      <c r="CD110" s="967"/>
      <c r="CE110" s="967"/>
      <c r="CF110" s="980">
        <v>192.1</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395</v>
      </c>
      <c r="DH110" s="967"/>
      <c r="DI110" s="967"/>
      <c r="DJ110" s="967"/>
      <c r="DK110" s="967"/>
      <c r="DL110" s="967" t="s">
        <v>435</v>
      </c>
      <c r="DM110" s="967"/>
      <c r="DN110" s="967"/>
      <c r="DO110" s="967"/>
      <c r="DP110" s="967"/>
      <c r="DQ110" s="967" t="s">
        <v>435</v>
      </c>
      <c r="DR110" s="967"/>
      <c r="DS110" s="967"/>
      <c r="DT110" s="967"/>
      <c r="DU110" s="967"/>
      <c r="DV110" s="968" t="s">
        <v>435</v>
      </c>
      <c r="DW110" s="968"/>
      <c r="DX110" s="968"/>
      <c r="DY110" s="968"/>
      <c r="DZ110" s="969"/>
    </row>
    <row r="111" spans="1:131" s="230" customFormat="1" ht="26.25" customHeight="1">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435</v>
      </c>
      <c r="AB111" s="974"/>
      <c r="AC111" s="974"/>
      <c r="AD111" s="974"/>
      <c r="AE111" s="975"/>
      <c r="AF111" s="976" t="s">
        <v>437</v>
      </c>
      <c r="AG111" s="974"/>
      <c r="AH111" s="974"/>
      <c r="AI111" s="974"/>
      <c r="AJ111" s="975"/>
      <c r="AK111" s="976" t="s">
        <v>437</v>
      </c>
      <c r="AL111" s="974"/>
      <c r="AM111" s="974"/>
      <c r="AN111" s="974"/>
      <c r="AO111" s="975"/>
      <c r="AP111" s="977" t="s">
        <v>435</v>
      </c>
      <c r="AQ111" s="978"/>
      <c r="AR111" s="978"/>
      <c r="AS111" s="978"/>
      <c r="AT111" s="979"/>
      <c r="AU111" s="944"/>
      <c r="AV111" s="945"/>
      <c r="AW111" s="945"/>
      <c r="AX111" s="945"/>
      <c r="AY111" s="945"/>
      <c r="AZ111" s="958" t="s">
        <v>438</v>
      </c>
      <c r="BA111" s="959"/>
      <c r="BB111" s="959"/>
      <c r="BC111" s="959"/>
      <c r="BD111" s="959"/>
      <c r="BE111" s="959"/>
      <c r="BF111" s="959"/>
      <c r="BG111" s="959"/>
      <c r="BH111" s="959"/>
      <c r="BI111" s="959"/>
      <c r="BJ111" s="959"/>
      <c r="BK111" s="959"/>
      <c r="BL111" s="959"/>
      <c r="BM111" s="959"/>
      <c r="BN111" s="959"/>
      <c r="BO111" s="959"/>
      <c r="BP111" s="960"/>
      <c r="BQ111" s="961" t="s">
        <v>437</v>
      </c>
      <c r="BR111" s="962"/>
      <c r="BS111" s="962"/>
      <c r="BT111" s="962"/>
      <c r="BU111" s="962"/>
      <c r="BV111" s="962" t="s">
        <v>395</v>
      </c>
      <c r="BW111" s="962"/>
      <c r="BX111" s="962"/>
      <c r="BY111" s="962"/>
      <c r="BZ111" s="962"/>
      <c r="CA111" s="962" t="s">
        <v>395</v>
      </c>
      <c r="CB111" s="962"/>
      <c r="CC111" s="962"/>
      <c r="CD111" s="962"/>
      <c r="CE111" s="962"/>
      <c r="CF111" s="956" t="s">
        <v>437</v>
      </c>
      <c r="CG111" s="957"/>
      <c r="CH111" s="957"/>
      <c r="CI111" s="957"/>
      <c r="CJ111" s="957"/>
      <c r="CK111" s="984"/>
      <c r="CL111" s="985"/>
      <c r="CM111" s="958" t="s">
        <v>439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437</v>
      </c>
      <c r="DH111" s="962"/>
      <c r="DI111" s="962"/>
      <c r="DJ111" s="962"/>
      <c r="DK111" s="962"/>
      <c r="DL111" s="962" t="s">
        <v>395</v>
      </c>
      <c r="DM111" s="962"/>
      <c r="DN111" s="962"/>
      <c r="DO111" s="962"/>
      <c r="DP111" s="962"/>
      <c r="DQ111" s="962" t="s">
        <v>437</v>
      </c>
      <c r="DR111" s="962"/>
      <c r="DS111" s="962"/>
      <c r="DT111" s="962"/>
      <c r="DU111" s="962"/>
      <c r="DV111" s="963" t="s">
        <v>395</v>
      </c>
      <c r="DW111" s="963"/>
      <c r="DX111" s="963"/>
      <c r="DY111" s="963"/>
      <c r="DZ111" s="964"/>
    </row>
    <row r="112" spans="1:131" s="230" customFormat="1" ht="26.25" customHeight="1">
      <c r="A112" s="988" t="s">
        <v>440</v>
      </c>
      <c r="B112" s="989"/>
      <c r="C112" s="959" t="s">
        <v>441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435</v>
      </c>
      <c r="AB112" s="995"/>
      <c r="AC112" s="995"/>
      <c r="AD112" s="995"/>
      <c r="AE112" s="996"/>
      <c r="AF112" s="997" t="s">
        <v>395</v>
      </c>
      <c r="AG112" s="995"/>
      <c r="AH112" s="995"/>
      <c r="AI112" s="995"/>
      <c r="AJ112" s="996"/>
      <c r="AK112" s="997" t="s">
        <v>395</v>
      </c>
      <c r="AL112" s="995"/>
      <c r="AM112" s="995"/>
      <c r="AN112" s="995"/>
      <c r="AO112" s="996"/>
      <c r="AP112" s="998" t="s">
        <v>395</v>
      </c>
      <c r="AQ112" s="999"/>
      <c r="AR112" s="999"/>
      <c r="AS112" s="999"/>
      <c r="AT112" s="1000"/>
      <c r="AU112" s="944"/>
      <c r="AV112" s="945"/>
      <c r="AW112" s="945"/>
      <c r="AX112" s="945"/>
      <c r="AY112" s="945"/>
      <c r="AZ112" s="958" t="s">
        <v>442</v>
      </c>
      <c r="BA112" s="959"/>
      <c r="BB112" s="959"/>
      <c r="BC112" s="959"/>
      <c r="BD112" s="959"/>
      <c r="BE112" s="959"/>
      <c r="BF112" s="959"/>
      <c r="BG112" s="959"/>
      <c r="BH112" s="959"/>
      <c r="BI112" s="959"/>
      <c r="BJ112" s="959"/>
      <c r="BK112" s="959"/>
      <c r="BL112" s="959"/>
      <c r="BM112" s="959"/>
      <c r="BN112" s="959"/>
      <c r="BO112" s="959"/>
      <c r="BP112" s="960"/>
      <c r="BQ112" s="961">
        <v>6896969</v>
      </c>
      <c r="BR112" s="962"/>
      <c r="BS112" s="962"/>
      <c r="BT112" s="962"/>
      <c r="BU112" s="962"/>
      <c r="BV112" s="962">
        <v>6446235</v>
      </c>
      <c r="BW112" s="962"/>
      <c r="BX112" s="962"/>
      <c r="BY112" s="962"/>
      <c r="BZ112" s="962"/>
      <c r="CA112" s="962">
        <v>6072333</v>
      </c>
      <c r="CB112" s="962"/>
      <c r="CC112" s="962"/>
      <c r="CD112" s="962"/>
      <c r="CE112" s="962"/>
      <c r="CF112" s="956">
        <v>92.6</v>
      </c>
      <c r="CG112" s="957"/>
      <c r="CH112" s="957"/>
      <c r="CI112" s="957"/>
      <c r="CJ112" s="957"/>
      <c r="CK112" s="984"/>
      <c r="CL112" s="985"/>
      <c r="CM112" s="958" t="s">
        <v>443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395</v>
      </c>
      <c r="DH112" s="962"/>
      <c r="DI112" s="962"/>
      <c r="DJ112" s="962"/>
      <c r="DK112" s="962"/>
      <c r="DL112" s="962" t="s">
        <v>395</v>
      </c>
      <c r="DM112" s="962"/>
      <c r="DN112" s="962"/>
      <c r="DO112" s="962"/>
      <c r="DP112" s="962"/>
      <c r="DQ112" s="962" t="s">
        <v>395</v>
      </c>
      <c r="DR112" s="962"/>
      <c r="DS112" s="962"/>
      <c r="DT112" s="962"/>
      <c r="DU112" s="962"/>
      <c r="DV112" s="963" t="s">
        <v>395</v>
      </c>
      <c r="DW112" s="963"/>
      <c r="DX112" s="963"/>
      <c r="DY112" s="963"/>
      <c r="DZ112" s="964"/>
    </row>
    <row r="113" spans="1:130" s="230" customFormat="1" ht="26.25" customHeight="1">
      <c r="A113" s="990"/>
      <c r="B113" s="991"/>
      <c r="C113" s="959" t="s">
        <v>444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393129</v>
      </c>
      <c r="AB113" s="974"/>
      <c r="AC113" s="974"/>
      <c r="AD113" s="974"/>
      <c r="AE113" s="975"/>
      <c r="AF113" s="976">
        <v>400822</v>
      </c>
      <c r="AG113" s="974"/>
      <c r="AH113" s="974"/>
      <c r="AI113" s="974"/>
      <c r="AJ113" s="975"/>
      <c r="AK113" s="976">
        <v>390899</v>
      </c>
      <c r="AL113" s="974"/>
      <c r="AM113" s="974"/>
      <c r="AN113" s="974"/>
      <c r="AO113" s="975"/>
      <c r="AP113" s="977">
        <v>6</v>
      </c>
      <c r="AQ113" s="978"/>
      <c r="AR113" s="978"/>
      <c r="AS113" s="978"/>
      <c r="AT113" s="979"/>
      <c r="AU113" s="944"/>
      <c r="AV113" s="945"/>
      <c r="AW113" s="945"/>
      <c r="AX113" s="945"/>
      <c r="AY113" s="945"/>
      <c r="AZ113" s="958" t="s">
        <v>445</v>
      </c>
      <c r="BA113" s="959"/>
      <c r="BB113" s="959"/>
      <c r="BC113" s="959"/>
      <c r="BD113" s="959"/>
      <c r="BE113" s="959"/>
      <c r="BF113" s="959"/>
      <c r="BG113" s="959"/>
      <c r="BH113" s="959"/>
      <c r="BI113" s="959"/>
      <c r="BJ113" s="959"/>
      <c r="BK113" s="959"/>
      <c r="BL113" s="959"/>
      <c r="BM113" s="959"/>
      <c r="BN113" s="959"/>
      <c r="BO113" s="959"/>
      <c r="BP113" s="960"/>
      <c r="BQ113" s="961">
        <v>802747</v>
      </c>
      <c r="BR113" s="962"/>
      <c r="BS113" s="962"/>
      <c r="BT113" s="962"/>
      <c r="BU113" s="962"/>
      <c r="BV113" s="962">
        <v>577290</v>
      </c>
      <c r="BW113" s="962"/>
      <c r="BX113" s="962"/>
      <c r="BY113" s="962"/>
      <c r="BZ113" s="962"/>
      <c r="CA113" s="962">
        <v>489876</v>
      </c>
      <c r="CB113" s="962"/>
      <c r="CC113" s="962"/>
      <c r="CD113" s="962"/>
      <c r="CE113" s="962"/>
      <c r="CF113" s="956">
        <v>7.5</v>
      </c>
      <c r="CG113" s="957"/>
      <c r="CH113" s="957"/>
      <c r="CI113" s="957"/>
      <c r="CJ113" s="957"/>
      <c r="CK113" s="984"/>
      <c r="CL113" s="985"/>
      <c r="CM113" s="958" t="s">
        <v>446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395</v>
      </c>
      <c r="DH113" s="995"/>
      <c r="DI113" s="995"/>
      <c r="DJ113" s="995"/>
      <c r="DK113" s="996"/>
      <c r="DL113" s="997" t="s">
        <v>395</v>
      </c>
      <c r="DM113" s="995"/>
      <c r="DN113" s="995"/>
      <c r="DO113" s="995"/>
      <c r="DP113" s="996"/>
      <c r="DQ113" s="997" t="s">
        <v>435</v>
      </c>
      <c r="DR113" s="995"/>
      <c r="DS113" s="995"/>
      <c r="DT113" s="995"/>
      <c r="DU113" s="996"/>
      <c r="DV113" s="998" t="s">
        <v>395</v>
      </c>
      <c r="DW113" s="999"/>
      <c r="DX113" s="999"/>
      <c r="DY113" s="999"/>
      <c r="DZ113" s="1000"/>
    </row>
    <row r="114" spans="1:130" s="230" customFormat="1" ht="26.25" customHeight="1">
      <c r="A114" s="990"/>
      <c r="B114" s="991"/>
      <c r="C114" s="959" t="s">
        <v>447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140267</v>
      </c>
      <c r="AB114" s="995"/>
      <c r="AC114" s="995"/>
      <c r="AD114" s="995"/>
      <c r="AE114" s="996"/>
      <c r="AF114" s="997">
        <v>131809</v>
      </c>
      <c r="AG114" s="995"/>
      <c r="AH114" s="995"/>
      <c r="AI114" s="995"/>
      <c r="AJ114" s="996"/>
      <c r="AK114" s="997">
        <v>129603</v>
      </c>
      <c r="AL114" s="995"/>
      <c r="AM114" s="995"/>
      <c r="AN114" s="995"/>
      <c r="AO114" s="996"/>
      <c r="AP114" s="998">
        <v>2</v>
      </c>
      <c r="AQ114" s="999"/>
      <c r="AR114" s="999"/>
      <c r="AS114" s="999"/>
      <c r="AT114" s="1000"/>
      <c r="AU114" s="944"/>
      <c r="AV114" s="945"/>
      <c r="AW114" s="945"/>
      <c r="AX114" s="945"/>
      <c r="AY114" s="945"/>
      <c r="AZ114" s="958" t="s">
        <v>448</v>
      </c>
      <c r="BA114" s="959"/>
      <c r="BB114" s="959"/>
      <c r="BC114" s="959"/>
      <c r="BD114" s="959"/>
      <c r="BE114" s="959"/>
      <c r="BF114" s="959"/>
      <c r="BG114" s="959"/>
      <c r="BH114" s="959"/>
      <c r="BI114" s="959"/>
      <c r="BJ114" s="959"/>
      <c r="BK114" s="959"/>
      <c r="BL114" s="959"/>
      <c r="BM114" s="959"/>
      <c r="BN114" s="959"/>
      <c r="BO114" s="959"/>
      <c r="BP114" s="960"/>
      <c r="BQ114" s="961">
        <v>1972993</v>
      </c>
      <c r="BR114" s="962"/>
      <c r="BS114" s="962"/>
      <c r="BT114" s="962"/>
      <c r="BU114" s="962"/>
      <c r="BV114" s="962">
        <v>1925847</v>
      </c>
      <c r="BW114" s="962"/>
      <c r="BX114" s="962"/>
      <c r="BY114" s="962"/>
      <c r="BZ114" s="962"/>
      <c r="CA114" s="962">
        <v>1701537</v>
      </c>
      <c r="CB114" s="962"/>
      <c r="CC114" s="962"/>
      <c r="CD114" s="962"/>
      <c r="CE114" s="962"/>
      <c r="CF114" s="956">
        <v>26</v>
      </c>
      <c r="CG114" s="957"/>
      <c r="CH114" s="957"/>
      <c r="CI114" s="957"/>
      <c r="CJ114" s="957"/>
      <c r="CK114" s="984"/>
      <c r="CL114" s="985"/>
      <c r="CM114" s="958" t="s">
        <v>449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395</v>
      </c>
      <c r="DH114" s="995"/>
      <c r="DI114" s="995"/>
      <c r="DJ114" s="995"/>
      <c r="DK114" s="996"/>
      <c r="DL114" s="997" t="s">
        <v>395</v>
      </c>
      <c r="DM114" s="995"/>
      <c r="DN114" s="995"/>
      <c r="DO114" s="995"/>
      <c r="DP114" s="996"/>
      <c r="DQ114" s="997" t="s">
        <v>395</v>
      </c>
      <c r="DR114" s="995"/>
      <c r="DS114" s="995"/>
      <c r="DT114" s="995"/>
      <c r="DU114" s="996"/>
      <c r="DV114" s="998" t="s">
        <v>395</v>
      </c>
      <c r="DW114" s="999"/>
      <c r="DX114" s="999"/>
      <c r="DY114" s="999"/>
      <c r="DZ114" s="1000"/>
    </row>
    <row r="115" spans="1:130" s="230" customFormat="1" ht="26.25" customHeight="1">
      <c r="A115" s="990"/>
      <c r="B115" s="991"/>
      <c r="C115" s="959" t="s">
        <v>450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395</v>
      </c>
      <c r="AB115" s="974"/>
      <c r="AC115" s="974"/>
      <c r="AD115" s="974"/>
      <c r="AE115" s="975"/>
      <c r="AF115" s="976" t="s">
        <v>395</v>
      </c>
      <c r="AG115" s="974"/>
      <c r="AH115" s="974"/>
      <c r="AI115" s="974"/>
      <c r="AJ115" s="975"/>
      <c r="AK115" s="976" t="s">
        <v>435</v>
      </c>
      <c r="AL115" s="974"/>
      <c r="AM115" s="974"/>
      <c r="AN115" s="974"/>
      <c r="AO115" s="975"/>
      <c r="AP115" s="977" t="s">
        <v>395</v>
      </c>
      <c r="AQ115" s="978"/>
      <c r="AR115" s="978"/>
      <c r="AS115" s="978"/>
      <c r="AT115" s="979"/>
      <c r="AU115" s="944"/>
      <c r="AV115" s="945"/>
      <c r="AW115" s="945"/>
      <c r="AX115" s="945"/>
      <c r="AY115" s="945"/>
      <c r="AZ115" s="958" t="s">
        <v>451</v>
      </c>
      <c r="BA115" s="959"/>
      <c r="BB115" s="959"/>
      <c r="BC115" s="959"/>
      <c r="BD115" s="959"/>
      <c r="BE115" s="959"/>
      <c r="BF115" s="959"/>
      <c r="BG115" s="959"/>
      <c r="BH115" s="959"/>
      <c r="BI115" s="959"/>
      <c r="BJ115" s="959"/>
      <c r="BK115" s="959"/>
      <c r="BL115" s="959"/>
      <c r="BM115" s="959"/>
      <c r="BN115" s="959"/>
      <c r="BO115" s="959"/>
      <c r="BP115" s="960"/>
      <c r="BQ115" s="961" t="s">
        <v>395</v>
      </c>
      <c r="BR115" s="962"/>
      <c r="BS115" s="962"/>
      <c r="BT115" s="962"/>
      <c r="BU115" s="962"/>
      <c r="BV115" s="962" t="s">
        <v>395</v>
      </c>
      <c r="BW115" s="962"/>
      <c r="BX115" s="962"/>
      <c r="BY115" s="962"/>
      <c r="BZ115" s="962"/>
      <c r="CA115" s="962" t="s">
        <v>395</v>
      </c>
      <c r="CB115" s="962"/>
      <c r="CC115" s="962"/>
      <c r="CD115" s="962"/>
      <c r="CE115" s="962"/>
      <c r="CF115" s="956" t="s">
        <v>435</v>
      </c>
      <c r="CG115" s="957"/>
      <c r="CH115" s="957"/>
      <c r="CI115" s="957"/>
      <c r="CJ115" s="957"/>
      <c r="CK115" s="984"/>
      <c r="CL115" s="985"/>
      <c r="CM115" s="958" t="s">
        <v>452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435</v>
      </c>
      <c r="DH115" s="995"/>
      <c r="DI115" s="995"/>
      <c r="DJ115" s="995"/>
      <c r="DK115" s="996"/>
      <c r="DL115" s="997" t="s">
        <v>395</v>
      </c>
      <c r="DM115" s="995"/>
      <c r="DN115" s="995"/>
      <c r="DO115" s="995"/>
      <c r="DP115" s="996"/>
      <c r="DQ115" s="997" t="s">
        <v>395</v>
      </c>
      <c r="DR115" s="995"/>
      <c r="DS115" s="995"/>
      <c r="DT115" s="995"/>
      <c r="DU115" s="996"/>
      <c r="DV115" s="998" t="s">
        <v>395</v>
      </c>
      <c r="DW115" s="999"/>
      <c r="DX115" s="999"/>
      <c r="DY115" s="999"/>
      <c r="DZ115" s="1000"/>
    </row>
    <row r="116" spans="1:130" s="230" customFormat="1" ht="26.25" customHeight="1">
      <c r="A116" s="992"/>
      <c r="B116" s="993"/>
      <c r="C116" s="1001" t="s">
        <v>453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395</v>
      </c>
      <c r="AB116" s="995"/>
      <c r="AC116" s="995"/>
      <c r="AD116" s="995"/>
      <c r="AE116" s="996"/>
      <c r="AF116" s="997" t="s">
        <v>395</v>
      </c>
      <c r="AG116" s="995"/>
      <c r="AH116" s="995"/>
      <c r="AI116" s="995"/>
      <c r="AJ116" s="996"/>
      <c r="AK116" s="997" t="s">
        <v>395</v>
      </c>
      <c r="AL116" s="995"/>
      <c r="AM116" s="995"/>
      <c r="AN116" s="995"/>
      <c r="AO116" s="996"/>
      <c r="AP116" s="998" t="s">
        <v>435</v>
      </c>
      <c r="AQ116" s="999"/>
      <c r="AR116" s="999"/>
      <c r="AS116" s="999"/>
      <c r="AT116" s="1000"/>
      <c r="AU116" s="944"/>
      <c r="AV116" s="945"/>
      <c r="AW116" s="945"/>
      <c r="AX116" s="945"/>
      <c r="AY116" s="945"/>
      <c r="AZ116" s="1003" t="s">
        <v>454</v>
      </c>
      <c r="BA116" s="1004"/>
      <c r="BB116" s="1004"/>
      <c r="BC116" s="1004"/>
      <c r="BD116" s="1004"/>
      <c r="BE116" s="1004"/>
      <c r="BF116" s="1004"/>
      <c r="BG116" s="1004"/>
      <c r="BH116" s="1004"/>
      <c r="BI116" s="1004"/>
      <c r="BJ116" s="1004"/>
      <c r="BK116" s="1004"/>
      <c r="BL116" s="1004"/>
      <c r="BM116" s="1004"/>
      <c r="BN116" s="1004"/>
      <c r="BO116" s="1004"/>
      <c r="BP116" s="1005"/>
      <c r="BQ116" s="961" t="s">
        <v>395</v>
      </c>
      <c r="BR116" s="962"/>
      <c r="BS116" s="962"/>
      <c r="BT116" s="962"/>
      <c r="BU116" s="962"/>
      <c r="BV116" s="962" t="s">
        <v>395</v>
      </c>
      <c r="BW116" s="962"/>
      <c r="BX116" s="962"/>
      <c r="BY116" s="962"/>
      <c r="BZ116" s="962"/>
      <c r="CA116" s="962" t="s">
        <v>395</v>
      </c>
      <c r="CB116" s="962"/>
      <c r="CC116" s="962"/>
      <c r="CD116" s="962"/>
      <c r="CE116" s="962"/>
      <c r="CF116" s="956" t="s">
        <v>435</v>
      </c>
      <c r="CG116" s="957"/>
      <c r="CH116" s="957"/>
      <c r="CI116" s="957"/>
      <c r="CJ116" s="957"/>
      <c r="CK116" s="984"/>
      <c r="CL116" s="985"/>
      <c r="CM116" s="958" t="s">
        <v>455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395</v>
      </c>
      <c r="DH116" s="995"/>
      <c r="DI116" s="995"/>
      <c r="DJ116" s="995"/>
      <c r="DK116" s="996"/>
      <c r="DL116" s="997" t="s">
        <v>395</v>
      </c>
      <c r="DM116" s="995"/>
      <c r="DN116" s="995"/>
      <c r="DO116" s="995"/>
      <c r="DP116" s="996"/>
      <c r="DQ116" s="997" t="s">
        <v>395</v>
      </c>
      <c r="DR116" s="995"/>
      <c r="DS116" s="995"/>
      <c r="DT116" s="995"/>
      <c r="DU116" s="996"/>
      <c r="DV116" s="998" t="s">
        <v>435</v>
      </c>
      <c r="DW116" s="999"/>
      <c r="DX116" s="999"/>
      <c r="DY116" s="999"/>
      <c r="DZ116" s="1000"/>
    </row>
    <row r="117" spans="1:130" s="230" customFormat="1" ht="26.25" customHeight="1">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456</v>
      </c>
      <c r="Z117" s="930"/>
      <c r="AA117" s="1014">
        <v>1860581</v>
      </c>
      <c r="AB117" s="1015"/>
      <c r="AC117" s="1015"/>
      <c r="AD117" s="1015"/>
      <c r="AE117" s="1016"/>
      <c r="AF117" s="1017">
        <v>1992721</v>
      </c>
      <c r="AG117" s="1015"/>
      <c r="AH117" s="1015"/>
      <c r="AI117" s="1015"/>
      <c r="AJ117" s="1016"/>
      <c r="AK117" s="1017">
        <v>2033933</v>
      </c>
      <c r="AL117" s="1015"/>
      <c r="AM117" s="1015"/>
      <c r="AN117" s="1015"/>
      <c r="AO117" s="1016"/>
      <c r="AP117" s="1018"/>
      <c r="AQ117" s="1019"/>
      <c r="AR117" s="1019"/>
      <c r="AS117" s="1019"/>
      <c r="AT117" s="1020"/>
      <c r="AU117" s="944"/>
      <c r="AV117" s="945"/>
      <c r="AW117" s="945"/>
      <c r="AX117" s="945"/>
      <c r="AY117" s="945"/>
      <c r="AZ117" s="1010" t="s">
        <v>457</v>
      </c>
      <c r="BA117" s="1011"/>
      <c r="BB117" s="1011"/>
      <c r="BC117" s="1011"/>
      <c r="BD117" s="1011"/>
      <c r="BE117" s="1011"/>
      <c r="BF117" s="1011"/>
      <c r="BG117" s="1011"/>
      <c r="BH117" s="1011"/>
      <c r="BI117" s="1011"/>
      <c r="BJ117" s="1011"/>
      <c r="BK117" s="1011"/>
      <c r="BL117" s="1011"/>
      <c r="BM117" s="1011"/>
      <c r="BN117" s="1011"/>
      <c r="BO117" s="1011"/>
      <c r="BP117" s="1012"/>
      <c r="BQ117" s="961" t="s">
        <v>458</v>
      </c>
      <c r="BR117" s="962"/>
      <c r="BS117" s="962"/>
      <c r="BT117" s="962"/>
      <c r="BU117" s="962"/>
      <c r="BV117" s="962" t="s">
        <v>413</v>
      </c>
      <c r="BW117" s="962"/>
      <c r="BX117" s="962"/>
      <c r="BY117" s="962"/>
      <c r="BZ117" s="962"/>
      <c r="CA117" s="962" t="s">
        <v>413</v>
      </c>
      <c r="CB117" s="962"/>
      <c r="CC117" s="962"/>
      <c r="CD117" s="962"/>
      <c r="CE117" s="962"/>
      <c r="CF117" s="956" t="s">
        <v>413</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413</v>
      </c>
      <c r="DH117" s="995"/>
      <c r="DI117" s="995"/>
      <c r="DJ117" s="995"/>
      <c r="DK117" s="996"/>
      <c r="DL117" s="997" t="s">
        <v>413</v>
      </c>
      <c r="DM117" s="995"/>
      <c r="DN117" s="995"/>
      <c r="DO117" s="995"/>
      <c r="DP117" s="996"/>
      <c r="DQ117" s="997" t="s">
        <v>179</v>
      </c>
      <c r="DR117" s="995"/>
      <c r="DS117" s="995"/>
      <c r="DT117" s="995"/>
      <c r="DU117" s="996"/>
      <c r="DV117" s="998" t="s">
        <v>413</v>
      </c>
      <c r="DW117" s="999"/>
      <c r="DX117" s="999"/>
      <c r="DY117" s="999"/>
      <c r="DZ117" s="1000"/>
    </row>
    <row r="118" spans="1:130" s="230" customFormat="1" ht="26.25" customHeight="1">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311</v>
      </c>
      <c r="AL118" s="929"/>
      <c r="AM118" s="929"/>
      <c r="AN118" s="929"/>
      <c r="AO118" s="930"/>
      <c r="AP118" s="1006" t="s">
        <v>429</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413</v>
      </c>
      <c r="BR118" s="1036"/>
      <c r="BS118" s="1036"/>
      <c r="BT118" s="1036"/>
      <c r="BU118" s="1036"/>
      <c r="BV118" s="1036" t="s">
        <v>413</v>
      </c>
      <c r="BW118" s="1036"/>
      <c r="BX118" s="1036"/>
      <c r="BY118" s="1036"/>
      <c r="BZ118" s="1036"/>
      <c r="CA118" s="1036" t="s">
        <v>179</v>
      </c>
      <c r="CB118" s="1036"/>
      <c r="CC118" s="1036"/>
      <c r="CD118" s="1036"/>
      <c r="CE118" s="1036"/>
      <c r="CF118" s="956" t="s">
        <v>413</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413</v>
      </c>
      <c r="DH118" s="995"/>
      <c r="DI118" s="995"/>
      <c r="DJ118" s="995"/>
      <c r="DK118" s="996"/>
      <c r="DL118" s="997" t="s">
        <v>413</v>
      </c>
      <c r="DM118" s="995"/>
      <c r="DN118" s="995"/>
      <c r="DO118" s="995"/>
      <c r="DP118" s="996"/>
      <c r="DQ118" s="997" t="s">
        <v>458</v>
      </c>
      <c r="DR118" s="995"/>
      <c r="DS118" s="995"/>
      <c r="DT118" s="995"/>
      <c r="DU118" s="996"/>
      <c r="DV118" s="998" t="s">
        <v>179</v>
      </c>
      <c r="DW118" s="999"/>
      <c r="DX118" s="999"/>
      <c r="DY118" s="999"/>
      <c r="DZ118" s="1000"/>
    </row>
    <row r="119" spans="1:130" s="230" customFormat="1" ht="26.25" customHeight="1">
      <c r="A119" s="1092"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179</v>
      </c>
      <c r="AB119" s="936"/>
      <c r="AC119" s="936"/>
      <c r="AD119" s="936"/>
      <c r="AE119" s="937"/>
      <c r="AF119" s="938" t="s">
        <v>413</v>
      </c>
      <c r="AG119" s="936"/>
      <c r="AH119" s="936"/>
      <c r="AI119" s="936"/>
      <c r="AJ119" s="937"/>
      <c r="AK119" s="938" t="s">
        <v>413</v>
      </c>
      <c r="AL119" s="936"/>
      <c r="AM119" s="936"/>
      <c r="AN119" s="936"/>
      <c r="AO119" s="937"/>
      <c r="AP119" s="939" t="s">
        <v>413</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462</v>
      </c>
      <c r="BP119" s="1041"/>
      <c r="BQ119" s="1035">
        <v>23036581</v>
      </c>
      <c r="BR119" s="1036"/>
      <c r="BS119" s="1036"/>
      <c r="BT119" s="1036"/>
      <c r="BU119" s="1036"/>
      <c r="BV119" s="1036">
        <v>22323846</v>
      </c>
      <c r="BW119" s="1036"/>
      <c r="BX119" s="1036"/>
      <c r="BY119" s="1036"/>
      <c r="BZ119" s="1036"/>
      <c r="CA119" s="1036">
        <v>20856701</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464</v>
      </c>
      <c r="DH119" s="1022"/>
      <c r="DI119" s="1022"/>
      <c r="DJ119" s="1022"/>
      <c r="DK119" s="1023"/>
      <c r="DL119" s="1021" t="s">
        <v>179</v>
      </c>
      <c r="DM119" s="1022"/>
      <c r="DN119" s="1022"/>
      <c r="DO119" s="1022"/>
      <c r="DP119" s="1023"/>
      <c r="DQ119" s="1021" t="s">
        <v>413</v>
      </c>
      <c r="DR119" s="1022"/>
      <c r="DS119" s="1022"/>
      <c r="DT119" s="1022"/>
      <c r="DU119" s="1023"/>
      <c r="DV119" s="1024" t="s">
        <v>413</v>
      </c>
      <c r="DW119" s="1025"/>
      <c r="DX119" s="1025"/>
      <c r="DY119" s="1025"/>
      <c r="DZ119" s="1026"/>
    </row>
    <row r="120" spans="1:130" s="230" customFormat="1" ht="26.25" customHeight="1">
      <c r="A120" s="1093"/>
      <c r="B120" s="985"/>
      <c r="C120" s="958" t="s">
        <v>439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179</v>
      </c>
      <c r="AB120" s="995"/>
      <c r="AC120" s="995"/>
      <c r="AD120" s="995"/>
      <c r="AE120" s="996"/>
      <c r="AF120" s="997" t="s">
        <v>413</v>
      </c>
      <c r="AG120" s="995"/>
      <c r="AH120" s="995"/>
      <c r="AI120" s="995"/>
      <c r="AJ120" s="996"/>
      <c r="AK120" s="997" t="s">
        <v>413</v>
      </c>
      <c r="AL120" s="995"/>
      <c r="AM120" s="995"/>
      <c r="AN120" s="995"/>
      <c r="AO120" s="996"/>
      <c r="AP120" s="998" t="s">
        <v>179</v>
      </c>
      <c r="AQ120" s="999"/>
      <c r="AR120" s="999"/>
      <c r="AS120" s="999"/>
      <c r="AT120" s="1000"/>
      <c r="AU120" s="1027" t="s">
        <v>465</v>
      </c>
      <c r="AV120" s="1028"/>
      <c r="AW120" s="1028"/>
      <c r="AX120" s="1028"/>
      <c r="AY120" s="1029"/>
      <c r="AZ120" s="965" t="s">
        <v>466</v>
      </c>
      <c r="BA120" s="933"/>
      <c r="BB120" s="933"/>
      <c r="BC120" s="933"/>
      <c r="BD120" s="933"/>
      <c r="BE120" s="933"/>
      <c r="BF120" s="933"/>
      <c r="BG120" s="933"/>
      <c r="BH120" s="933"/>
      <c r="BI120" s="933"/>
      <c r="BJ120" s="933"/>
      <c r="BK120" s="933"/>
      <c r="BL120" s="933"/>
      <c r="BM120" s="933"/>
      <c r="BN120" s="933"/>
      <c r="BO120" s="933"/>
      <c r="BP120" s="934"/>
      <c r="BQ120" s="966">
        <v>3355573</v>
      </c>
      <c r="BR120" s="967"/>
      <c r="BS120" s="967"/>
      <c r="BT120" s="967"/>
      <c r="BU120" s="967"/>
      <c r="BV120" s="967">
        <v>3451138</v>
      </c>
      <c r="BW120" s="967"/>
      <c r="BX120" s="967"/>
      <c r="BY120" s="967"/>
      <c r="BZ120" s="967"/>
      <c r="CA120" s="967">
        <v>3541395</v>
      </c>
      <c r="CB120" s="967"/>
      <c r="CC120" s="967"/>
      <c r="CD120" s="967"/>
      <c r="CE120" s="967"/>
      <c r="CF120" s="980">
        <v>54</v>
      </c>
      <c r="CG120" s="981"/>
      <c r="CH120" s="981"/>
      <c r="CI120" s="981"/>
      <c r="CJ120" s="981"/>
      <c r="CK120" s="1042" t="s">
        <v>467</v>
      </c>
      <c r="CL120" s="1043"/>
      <c r="CM120" s="1043"/>
      <c r="CN120" s="1043"/>
      <c r="CO120" s="1044"/>
      <c r="CP120" s="1050" t="s">
        <v>468</v>
      </c>
      <c r="CQ120" s="1051"/>
      <c r="CR120" s="1051"/>
      <c r="CS120" s="1051"/>
      <c r="CT120" s="1051"/>
      <c r="CU120" s="1051"/>
      <c r="CV120" s="1051"/>
      <c r="CW120" s="1051"/>
      <c r="CX120" s="1051"/>
      <c r="CY120" s="1051"/>
      <c r="CZ120" s="1051"/>
      <c r="DA120" s="1051"/>
      <c r="DB120" s="1051"/>
      <c r="DC120" s="1051"/>
      <c r="DD120" s="1051"/>
      <c r="DE120" s="1051"/>
      <c r="DF120" s="1052"/>
      <c r="DG120" s="966">
        <v>6896969</v>
      </c>
      <c r="DH120" s="967"/>
      <c r="DI120" s="967"/>
      <c r="DJ120" s="967"/>
      <c r="DK120" s="967"/>
      <c r="DL120" s="967">
        <v>6446235</v>
      </c>
      <c r="DM120" s="967"/>
      <c r="DN120" s="967"/>
      <c r="DO120" s="967"/>
      <c r="DP120" s="967"/>
      <c r="DQ120" s="967">
        <v>6072333</v>
      </c>
      <c r="DR120" s="967"/>
      <c r="DS120" s="967"/>
      <c r="DT120" s="967"/>
      <c r="DU120" s="967"/>
      <c r="DV120" s="968">
        <v>92.6</v>
      </c>
      <c r="DW120" s="968"/>
      <c r="DX120" s="968"/>
      <c r="DY120" s="968"/>
      <c r="DZ120" s="969"/>
    </row>
    <row r="121" spans="1:130" s="230" customFormat="1" ht="26.25" customHeight="1">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413</v>
      </c>
      <c r="AB121" s="995"/>
      <c r="AC121" s="995"/>
      <c r="AD121" s="995"/>
      <c r="AE121" s="996"/>
      <c r="AF121" s="997" t="s">
        <v>413</v>
      </c>
      <c r="AG121" s="995"/>
      <c r="AH121" s="995"/>
      <c r="AI121" s="995"/>
      <c r="AJ121" s="996"/>
      <c r="AK121" s="997" t="s">
        <v>179</v>
      </c>
      <c r="AL121" s="995"/>
      <c r="AM121" s="995"/>
      <c r="AN121" s="995"/>
      <c r="AO121" s="996"/>
      <c r="AP121" s="998" t="s">
        <v>413</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2116948</v>
      </c>
      <c r="BR121" s="962"/>
      <c r="BS121" s="962"/>
      <c r="BT121" s="962"/>
      <c r="BU121" s="962"/>
      <c r="BV121" s="962">
        <v>2039399</v>
      </c>
      <c r="BW121" s="962"/>
      <c r="BX121" s="962"/>
      <c r="BY121" s="962"/>
      <c r="BZ121" s="962"/>
      <c r="CA121" s="962">
        <v>1883813</v>
      </c>
      <c r="CB121" s="962"/>
      <c r="CC121" s="962"/>
      <c r="CD121" s="962"/>
      <c r="CE121" s="962"/>
      <c r="CF121" s="956">
        <v>28.7</v>
      </c>
      <c r="CG121" s="957"/>
      <c r="CH121" s="957"/>
      <c r="CI121" s="957"/>
      <c r="CJ121" s="957"/>
      <c r="CK121" s="1045"/>
      <c r="CL121" s="1046"/>
      <c r="CM121" s="1046"/>
      <c r="CN121" s="1046"/>
      <c r="CO121" s="1047"/>
      <c r="CP121" s="1055" t="s">
        <v>471</v>
      </c>
      <c r="CQ121" s="1056"/>
      <c r="CR121" s="1056"/>
      <c r="CS121" s="1056"/>
      <c r="CT121" s="1056"/>
      <c r="CU121" s="1056"/>
      <c r="CV121" s="1056"/>
      <c r="CW121" s="1056"/>
      <c r="CX121" s="1056"/>
      <c r="CY121" s="1056"/>
      <c r="CZ121" s="1056"/>
      <c r="DA121" s="1056"/>
      <c r="DB121" s="1056"/>
      <c r="DC121" s="1056"/>
      <c r="DD121" s="1056"/>
      <c r="DE121" s="1056"/>
      <c r="DF121" s="1057"/>
      <c r="DG121" s="961" t="s">
        <v>413</v>
      </c>
      <c r="DH121" s="962"/>
      <c r="DI121" s="962"/>
      <c r="DJ121" s="962"/>
      <c r="DK121" s="962"/>
      <c r="DL121" s="962" t="s">
        <v>413</v>
      </c>
      <c r="DM121" s="962"/>
      <c r="DN121" s="962"/>
      <c r="DO121" s="962"/>
      <c r="DP121" s="962"/>
      <c r="DQ121" s="962" t="s">
        <v>413</v>
      </c>
      <c r="DR121" s="962"/>
      <c r="DS121" s="962"/>
      <c r="DT121" s="962"/>
      <c r="DU121" s="962"/>
      <c r="DV121" s="963" t="s">
        <v>464</v>
      </c>
      <c r="DW121" s="963"/>
      <c r="DX121" s="963"/>
      <c r="DY121" s="963"/>
      <c r="DZ121" s="964"/>
    </row>
    <row r="122" spans="1:130" s="230" customFormat="1" ht="26.25" customHeight="1">
      <c r="A122" s="1093"/>
      <c r="B122" s="985"/>
      <c r="C122" s="958" t="s">
        <v>449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464</v>
      </c>
      <c r="AB122" s="995"/>
      <c r="AC122" s="995"/>
      <c r="AD122" s="995"/>
      <c r="AE122" s="996"/>
      <c r="AF122" s="997" t="s">
        <v>413</v>
      </c>
      <c r="AG122" s="995"/>
      <c r="AH122" s="995"/>
      <c r="AI122" s="995"/>
      <c r="AJ122" s="996"/>
      <c r="AK122" s="997" t="s">
        <v>413</v>
      </c>
      <c r="AL122" s="995"/>
      <c r="AM122" s="995"/>
      <c r="AN122" s="995"/>
      <c r="AO122" s="996"/>
      <c r="AP122" s="998" t="s">
        <v>413</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14033527</v>
      </c>
      <c r="BR122" s="1036"/>
      <c r="BS122" s="1036"/>
      <c r="BT122" s="1036"/>
      <c r="BU122" s="1036"/>
      <c r="BV122" s="1036">
        <v>13490393</v>
      </c>
      <c r="BW122" s="1036"/>
      <c r="BX122" s="1036"/>
      <c r="BY122" s="1036"/>
      <c r="BZ122" s="1036"/>
      <c r="CA122" s="1036">
        <v>12946061</v>
      </c>
      <c r="CB122" s="1036"/>
      <c r="CC122" s="1036"/>
      <c r="CD122" s="1036"/>
      <c r="CE122" s="1036"/>
      <c r="CF122" s="1053">
        <v>197.5</v>
      </c>
      <c r="CG122" s="1054"/>
      <c r="CH122" s="1054"/>
      <c r="CI122" s="1054"/>
      <c r="CJ122" s="1054"/>
      <c r="CK122" s="1045"/>
      <c r="CL122" s="1046"/>
      <c r="CM122" s="1046"/>
      <c r="CN122" s="1046"/>
      <c r="CO122" s="1047"/>
      <c r="CP122" s="1055" t="s">
        <v>473</v>
      </c>
      <c r="CQ122" s="1056"/>
      <c r="CR122" s="1056"/>
      <c r="CS122" s="1056"/>
      <c r="CT122" s="1056"/>
      <c r="CU122" s="1056"/>
      <c r="CV122" s="1056"/>
      <c r="CW122" s="1056"/>
      <c r="CX122" s="1056"/>
      <c r="CY122" s="1056"/>
      <c r="CZ122" s="1056"/>
      <c r="DA122" s="1056"/>
      <c r="DB122" s="1056"/>
      <c r="DC122" s="1056"/>
      <c r="DD122" s="1056"/>
      <c r="DE122" s="1056"/>
      <c r="DF122" s="1057"/>
      <c r="DG122" s="961" t="s">
        <v>413</v>
      </c>
      <c r="DH122" s="962"/>
      <c r="DI122" s="962"/>
      <c r="DJ122" s="962"/>
      <c r="DK122" s="962"/>
      <c r="DL122" s="962" t="s">
        <v>413</v>
      </c>
      <c r="DM122" s="962"/>
      <c r="DN122" s="962"/>
      <c r="DO122" s="962"/>
      <c r="DP122" s="962"/>
      <c r="DQ122" s="962" t="s">
        <v>179</v>
      </c>
      <c r="DR122" s="962"/>
      <c r="DS122" s="962"/>
      <c r="DT122" s="962"/>
      <c r="DU122" s="962"/>
      <c r="DV122" s="963" t="s">
        <v>179</v>
      </c>
      <c r="DW122" s="963"/>
      <c r="DX122" s="963"/>
      <c r="DY122" s="963"/>
      <c r="DZ122" s="964"/>
    </row>
    <row r="123" spans="1:130" s="230" customFormat="1" ht="26.25" customHeight="1">
      <c r="A123" s="1093"/>
      <c r="B123" s="985"/>
      <c r="C123" s="958" t="s">
        <v>455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413</v>
      </c>
      <c r="AB123" s="995"/>
      <c r="AC123" s="995"/>
      <c r="AD123" s="995"/>
      <c r="AE123" s="996"/>
      <c r="AF123" s="997" t="s">
        <v>413</v>
      </c>
      <c r="AG123" s="995"/>
      <c r="AH123" s="995"/>
      <c r="AI123" s="995"/>
      <c r="AJ123" s="996"/>
      <c r="AK123" s="997" t="s">
        <v>413</v>
      </c>
      <c r="AL123" s="995"/>
      <c r="AM123" s="995"/>
      <c r="AN123" s="995"/>
      <c r="AO123" s="996"/>
      <c r="AP123" s="998" t="s">
        <v>413</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474</v>
      </c>
      <c r="BP123" s="1041"/>
      <c r="BQ123" s="1099">
        <v>19506048</v>
      </c>
      <c r="BR123" s="1100"/>
      <c r="BS123" s="1100"/>
      <c r="BT123" s="1100"/>
      <c r="BU123" s="1100"/>
      <c r="BV123" s="1100">
        <v>18980930</v>
      </c>
      <c r="BW123" s="1100"/>
      <c r="BX123" s="1100"/>
      <c r="BY123" s="1100"/>
      <c r="BZ123" s="1100"/>
      <c r="CA123" s="1100">
        <v>18371269</v>
      </c>
      <c r="CB123" s="1100"/>
      <c r="CC123" s="1100"/>
      <c r="CD123" s="1100"/>
      <c r="CE123" s="1100"/>
      <c r="CF123" s="1037"/>
      <c r="CG123" s="1038"/>
      <c r="CH123" s="1038"/>
      <c r="CI123" s="1038"/>
      <c r="CJ123" s="1039"/>
      <c r="CK123" s="1045"/>
      <c r="CL123" s="1046"/>
      <c r="CM123" s="1046"/>
      <c r="CN123" s="1046"/>
      <c r="CO123" s="1047"/>
      <c r="CP123" s="1055" t="s">
        <v>475</v>
      </c>
      <c r="CQ123" s="1056"/>
      <c r="CR123" s="1056"/>
      <c r="CS123" s="1056"/>
      <c r="CT123" s="1056"/>
      <c r="CU123" s="1056"/>
      <c r="CV123" s="1056"/>
      <c r="CW123" s="1056"/>
      <c r="CX123" s="1056"/>
      <c r="CY123" s="1056"/>
      <c r="CZ123" s="1056"/>
      <c r="DA123" s="1056"/>
      <c r="DB123" s="1056"/>
      <c r="DC123" s="1056"/>
      <c r="DD123" s="1056"/>
      <c r="DE123" s="1056"/>
      <c r="DF123" s="1057"/>
      <c r="DG123" s="994" t="s">
        <v>413</v>
      </c>
      <c r="DH123" s="995"/>
      <c r="DI123" s="995"/>
      <c r="DJ123" s="995"/>
      <c r="DK123" s="996"/>
      <c r="DL123" s="997" t="s">
        <v>179</v>
      </c>
      <c r="DM123" s="995"/>
      <c r="DN123" s="995"/>
      <c r="DO123" s="995"/>
      <c r="DP123" s="996"/>
      <c r="DQ123" s="997" t="s">
        <v>413</v>
      </c>
      <c r="DR123" s="995"/>
      <c r="DS123" s="995"/>
      <c r="DT123" s="995"/>
      <c r="DU123" s="996"/>
      <c r="DV123" s="998" t="s">
        <v>413</v>
      </c>
      <c r="DW123" s="999"/>
      <c r="DX123" s="999"/>
      <c r="DY123" s="999"/>
      <c r="DZ123" s="1000"/>
    </row>
    <row r="124" spans="1:130" s="230" customFormat="1" ht="26.25" customHeight="1" thickBot="1">
      <c r="A124" s="1093"/>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179</v>
      </c>
      <c r="AB124" s="995"/>
      <c r="AC124" s="995"/>
      <c r="AD124" s="995"/>
      <c r="AE124" s="996"/>
      <c r="AF124" s="997" t="s">
        <v>413</v>
      </c>
      <c r="AG124" s="995"/>
      <c r="AH124" s="995"/>
      <c r="AI124" s="995"/>
      <c r="AJ124" s="996"/>
      <c r="AK124" s="997" t="s">
        <v>413</v>
      </c>
      <c r="AL124" s="995"/>
      <c r="AM124" s="995"/>
      <c r="AN124" s="995"/>
      <c r="AO124" s="996"/>
      <c r="AP124" s="998" t="s">
        <v>413</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56</v>
      </c>
      <c r="BR124" s="1063"/>
      <c r="BS124" s="1063"/>
      <c r="BT124" s="1063"/>
      <c r="BU124" s="1063"/>
      <c r="BV124" s="1063">
        <v>49.3</v>
      </c>
      <c r="BW124" s="1063"/>
      <c r="BX124" s="1063"/>
      <c r="BY124" s="1063"/>
      <c r="BZ124" s="1063"/>
      <c r="CA124" s="1063">
        <v>37.9</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179</v>
      </c>
      <c r="DH124" s="1022"/>
      <c r="DI124" s="1022"/>
      <c r="DJ124" s="1022"/>
      <c r="DK124" s="1023"/>
      <c r="DL124" s="1021" t="s">
        <v>413</v>
      </c>
      <c r="DM124" s="1022"/>
      <c r="DN124" s="1022"/>
      <c r="DO124" s="1022"/>
      <c r="DP124" s="1023"/>
      <c r="DQ124" s="1021" t="s">
        <v>179</v>
      </c>
      <c r="DR124" s="1022"/>
      <c r="DS124" s="1022"/>
      <c r="DT124" s="1022"/>
      <c r="DU124" s="1023"/>
      <c r="DV124" s="1024" t="s">
        <v>413</v>
      </c>
      <c r="DW124" s="1025"/>
      <c r="DX124" s="1025"/>
      <c r="DY124" s="1025"/>
      <c r="DZ124" s="1026"/>
    </row>
    <row r="125" spans="1:130" s="230" customFormat="1" ht="26.25" customHeight="1">
      <c r="A125" s="1093"/>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413</v>
      </c>
      <c r="AB125" s="995"/>
      <c r="AC125" s="995"/>
      <c r="AD125" s="995"/>
      <c r="AE125" s="996"/>
      <c r="AF125" s="997" t="s">
        <v>179</v>
      </c>
      <c r="AG125" s="995"/>
      <c r="AH125" s="995"/>
      <c r="AI125" s="995"/>
      <c r="AJ125" s="996"/>
      <c r="AK125" s="997" t="s">
        <v>413</v>
      </c>
      <c r="AL125" s="995"/>
      <c r="AM125" s="995"/>
      <c r="AN125" s="995"/>
      <c r="AO125" s="996"/>
      <c r="AP125" s="998" t="s">
        <v>413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179</v>
      </c>
      <c r="DH125" s="967"/>
      <c r="DI125" s="967"/>
      <c r="DJ125" s="967"/>
      <c r="DK125" s="967"/>
      <c r="DL125" s="967" t="s">
        <v>179</v>
      </c>
      <c r="DM125" s="967"/>
      <c r="DN125" s="967"/>
      <c r="DO125" s="967"/>
      <c r="DP125" s="967"/>
      <c r="DQ125" s="967" t="s">
        <v>413</v>
      </c>
      <c r="DR125" s="967"/>
      <c r="DS125" s="967"/>
      <c r="DT125" s="967"/>
      <c r="DU125" s="967"/>
      <c r="DV125" s="968" t="s">
        <v>413</v>
      </c>
      <c r="DW125" s="968"/>
      <c r="DX125" s="968"/>
      <c r="DY125" s="968"/>
      <c r="DZ125" s="969"/>
    </row>
    <row r="126" spans="1:130" s="230" customFormat="1" ht="26.25" customHeight="1" thickBot="1">
      <c r="A126" s="1093"/>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179</v>
      </c>
      <c r="AB126" s="995"/>
      <c r="AC126" s="995"/>
      <c r="AD126" s="995"/>
      <c r="AE126" s="996"/>
      <c r="AF126" s="997" t="s">
        <v>413</v>
      </c>
      <c r="AG126" s="995"/>
      <c r="AH126" s="995"/>
      <c r="AI126" s="995"/>
      <c r="AJ126" s="996"/>
      <c r="AK126" s="997" t="s">
        <v>413</v>
      </c>
      <c r="AL126" s="995"/>
      <c r="AM126" s="995"/>
      <c r="AN126" s="995"/>
      <c r="AO126" s="996"/>
      <c r="AP126" s="998" t="s">
        <v>413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413</v>
      </c>
      <c r="DH126" s="962"/>
      <c r="DI126" s="962"/>
      <c r="DJ126" s="962"/>
      <c r="DK126" s="962"/>
      <c r="DL126" s="962" t="s">
        <v>179</v>
      </c>
      <c r="DM126" s="962"/>
      <c r="DN126" s="962"/>
      <c r="DO126" s="962"/>
      <c r="DP126" s="962"/>
      <c r="DQ126" s="962" t="s">
        <v>179</v>
      </c>
      <c r="DR126" s="962"/>
      <c r="DS126" s="962"/>
      <c r="DT126" s="962"/>
      <c r="DU126" s="962"/>
      <c r="DV126" s="963" t="s">
        <v>413</v>
      </c>
      <c r="DW126" s="963"/>
      <c r="DX126" s="963"/>
      <c r="DY126" s="963"/>
      <c r="DZ126" s="964"/>
    </row>
    <row r="127" spans="1:130" s="230" customFormat="1" ht="26.25" customHeight="1">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413</v>
      </c>
      <c r="AB127" s="995"/>
      <c r="AC127" s="995"/>
      <c r="AD127" s="995"/>
      <c r="AE127" s="996"/>
      <c r="AF127" s="997" t="s">
        <v>413</v>
      </c>
      <c r="AG127" s="995"/>
      <c r="AH127" s="995"/>
      <c r="AI127" s="995"/>
      <c r="AJ127" s="996"/>
      <c r="AK127" s="997" t="s">
        <v>413</v>
      </c>
      <c r="AL127" s="995"/>
      <c r="AM127" s="995"/>
      <c r="AN127" s="995"/>
      <c r="AO127" s="996"/>
      <c r="AP127" s="998" t="s">
        <v>413</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179</v>
      </c>
      <c r="DH127" s="962"/>
      <c r="DI127" s="962"/>
      <c r="DJ127" s="962"/>
      <c r="DK127" s="962"/>
      <c r="DL127" s="962" t="s">
        <v>413</v>
      </c>
      <c r="DM127" s="962"/>
      <c r="DN127" s="962"/>
      <c r="DO127" s="962"/>
      <c r="DP127" s="962"/>
      <c r="DQ127" s="962" t="s">
        <v>413</v>
      </c>
      <c r="DR127" s="962"/>
      <c r="DS127" s="962"/>
      <c r="DT127" s="962"/>
      <c r="DU127" s="962"/>
      <c r="DV127" s="963" t="s">
        <v>413</v>
      </c>
      <c r="DW127" s="963"/>
      <c r="DX127" s="963"/>
      <c r="DY127" s="963"/>
      <c r="DZ127" s="964"/>
    </row>
    <row r="128" spans="1:130" s="230" customFormat="1" ht="26.25" customHeight="1" thickBot="1">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130031</v>
      </c>
      <c r="AB128" s="1082"/>
      <c r="AC128" s="1082"/>
      <c r="AD128" s="1082"/>
      <c r="AE128" s="1083"/>
      <c r="AF128" s="1084">
        <v>122379</v>
      </c>
      <c r="AG128" s="1082"/>
      <c r="AH128" s="1082"/>
      <c r="AI128" s="1082"/>
      <c r="AJ128" s="1083"/>
      <c r="AK128" s="1084">
        <v>123092</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413</v>
      </c>
      <c r="BG128" s="1089"/>
      <c r="BH128" s="1089"/>
      <c r="BI128" s="1089"/>
      <c r="BJ128" s="1089"/>
      <c r="BK128" s="1089"/>
      <c r="BL128" s="1090"/>
      <c r="BM128" s="1088">
        <v>13.85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179</v>
      </c>
      <c r="DH128" s="1074"/>
      <c r="DI128" s="1074"/>
      <c r="DJ128" s="1074"/>
      <c r="DK128" s="1074"/>
      <c r="DL128" s="1074" t="s">
        <v>179</v>
      </c>
      <c r="DM128" s="1074"/>
      <c r="DN128" s="1074"/>
      <c r="DO128" s="1074"/>
      <c r="DP128" s="1074"/>
      <c r="DQ128" s="1074" t="s">
        <v>179</v>
      </c>
      <c r="DR128" s="1074"/>
      <c r="DS128" s="1074"/>
      <c r="DT128" s="1074"/>
      <c r="DU128" s="1074"/>
      <c r="DV128" s="1075" t="s">
        <v>413</v>
      </c>
      <c r="DW128" s="1075"/>
      <c r="DX128" s="1075"/>
      <c r="DY128" s="1075"/>
      <c r="DZ128" s="1076"/>
    </row>
    <row r="129" spans="1:131" s="230" customFormat="1" ht="26.25" customHeight="1">
      <c r="A129" s="970" t="s">
        <v>111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7355696</v>
      </c>
      <c r="AB129" s="995"/>
      <c r="AC129" s="995"/>
      <c r="AD129" s="995"/>
      <c r="AE129" s="996"/>
      <c r="AF129" s="997">
        <v>7859870</v>
      </c>
      <c r="AG129" s="995"/>
      <c r="AH129" s="995"/>
      <c r="AI129" s="995"/>
      <c r="AJ129" s="996"/>
      <c r="AK129" s="997">
        <v>7640324</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179</v>
      </c>
      <c r="BG129" s="1103"/>
      <c r="BH129" s="1103"/>
      <c r="BI129" s="1103"/>
      <c r="BJ129" s="1103"/>
      <c r="BK129" s="1103"/>
      <c r="BL129" s="1104"/>
      <c r="BM129" s="1102">
        <v>18.850000000000001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1060605</v>
      </c>
      <c r="AB130" s="995"/>
      <c r="AC130" s="995"/>
      <c r="AD130" s="995"/>
      <c r="AE130" s="996"/>
      <c r="AF130" s="997">
        <v>1086621</v>
      </c>
      <c r="AG130" s="995"/>
      <c r="AH130" s="995"/>
      <c r="AI130" s="995"/>
      <c r="AJ130" s="996"/>
      <c r="AK130" s="997">
        <v>1085547</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11.6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6295091</v>
      </c>
      <c r="AB131" s="1022"/>
      <c r="AC131" s="1022"/>
      <c r="AD131" s="1022"/>
      <c r="AE131" s="1023"/>
      <c r="AF131" s="1021">
        <v>6773249</v>
      </c>
      <c r="AG131" s="1022"/>
      <c r="AH131" s="1022"/>
      <c r="AI131" s="1022"/>
      <c r="AJ131" s="1023"/>
      <c r="AK131" s="1021">
        <v>6554777</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v>37.9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10.6423402</v>
      </c>
      <c r="AB132" s="1133"/>
      <c r="AC132" s="1133"/>
      <c r="AD132" s="1133"/>
      <c r="AE132" s="1134"/>
      <c r="AF132" s="1135">
        <v>11.57082812</v>
      </c>
      <c r="AG132" s="1133"/>
      <c r="AH132" s="1133"/>
      <c r="AI132" s="1133"/>
      <c r="AJ132" s="1134"/>
      <c r="AK132" s="1135">
        <v>12.590725819999999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9.6999999999999993</v>
      </c>
      <c r="AB133" s="1116"/>
      <c r="AC133" s="1116"/>
      <c r="AD133" s="1116"/>
      <c r="AE133" s="1117"/>
      <c r="AF133" s="1115">
        <v>10.8</v>
      </c>
      <c r="AG133" s="1116"/>
      <c r="AH133" s="1116"/>
      <c r="AI133" s="1116"/>
      <c r="AJ133" s="1117"/>
      <c r="AK133" s="1115">
        <v>11.6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aEQh50/q9k+LFZqcx61cglwfOwXJwMrvlOYv9dhzH1rp309S1BOXgR4c6szmdFISfEQ+HgijnSfyuBo31Yghg==" saltValue="ImFyxifoP3OqbIg/X2re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26526-360B-48F6-8172-2739196F0A14}">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JATPvillY5zz76coBXDoQjQJwfqxYHhHaY9rGlLiIQOEO6WZQu5f4nFXt5yvXnVS94Jt0AShknYbDWf9aSLBnQ==" saltValue="DInZirauXBczG3S9XXxhwQ=="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KnTodgI75oH63uHCYSp43UOGTJolHMkjmfaIXwiESwBLrJx8eA2sdWuW+EKtM2VvVpjBXBEoIrSuhty+pHIzw==" saltValue="dOpDykyDX2cXC8hFk7QVr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2168592</v>
      </c>
      <c r="AP9" s="281">
        <v>68421</v>
      </c>
      <c r="AQ9" s="282">
        <v>65553</v>
      </c>
      <c r="AR9" s="283">
        <v>4.4000000000000004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360607</v>
      </c>
      <c r="AP10" s="284">
        <v>11377</v>
      </c>
      <c r="AQ10" s="285">
        <v>8503</v>
      </c>
      <c r="AR10" s="286">
        <v>33.799999999999997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t="s">
        <v>512</v>
      </c>
      <c r="AP11" s="284" t="s">
        <v>512</v>
      </c>
      <c r="AQ11" s="285">
        <v>289</v>
      </c>
      <c r="AR11" s="286" t="s">
        <v>512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512</v>
      </c>
      <c r="AP12" s="284" t="s">
        <v>512</v>
      </c>
      <c r="AQ12" s="285">
        <v>23</v>
      </c>
      <c r="AR12" s="286" t="s">
        <v>512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123345</v>
      </c>
      <c r="AP13" s="284">
        <v>3892</v>
      </c>
      <c r="AQ13" s="285">
        <v>2667</v>
      </c>
      <c r="AR13" s="286">
        <v>45.9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43137</v>
      </c>
      <c r="AP14" s="284">
        <v>1361</v>
      </c>
      <c r="AQ14" s="285">
        <v>1163</v>
      </c>
      <c r="AR14" s="286">
        <v>17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-179797</v>
      </c>
      <c r="AP15" s="284">
        <v>-5673</v>
      </c>
      <c r="AQ15" s="285">
        <v>-4250</v>
      </c>
      <c r="AR15" s="286">
        <v>33.5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2515884</v>
      </c>
      <c r="AP16" s="284">
        <v>79378</v>
      </c>
      <c r="AQ16" s="285">
        <v>73949</v>
      </c>
      <c r="AR16" s="286">
        <v>7.3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6.97</v>
      </c>
      <c r="AP21" s="298">
        <v>6.65</v>
      </c>
      <c r="AQ21" s="299">
        <v>0.32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96.9</v>
      </c>
      <c r="AP22" s="303">
        <v>97</v>
      </c>
      <c r="AQ22" s="304">
        <v>-0.1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c r="A27" s="309"/>
      <c r="AO27" s="262"/>
      <c r="AP27" s="262"/>
      <c r="AQ27" s="262"/>
      <c r="AR27" s="262"/>
      <c r="AS27" s="262"/>
      <c r="AT27" s="262"/>
    </row>
    <row r="28" spans="1:46" ht="17.2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1513431</v>
      </c>
      <c r="AP32" s="312">
        <v>47750</v>
      </c>
      <c r="AQ32" s="313">
        <v>33124</v>
      </c>
      <c r="AR32" s="314">
        <v>44.2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512</v>
      </c>
      <c r="AP33" s="312" t="s">
        <v>512</v>
      </c>
      <c r="AQ33" s="313" t="s">
        <v>512</v>
      </c>
      <c r="AR33" s="314" t="s">
        <v>512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512</v>
      </c>
      <c r="AP34" s="312" t="s">
        <v>512</v>
      </c>
      <c r="AQ34" s="313" t="s">
        <v>512</v>
      </c>
      <c r="AR34" s="314" t="s">
        <v>512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390899</v>
      </c>
      <c r="AP35" s="312">
        <v>12333</v>
      </c>
      <c r="AQ35" s="313">
        <v>9022</v>
      </c>
      <c r="AR35" s="314">
        <v>36.700000000000003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129603</v>
      </c>
      <c r="AP36" s="312">
        <v>4089</v>
      </c>
      <c r="AQ36" s="313">
        <v>1987</v>
      </c>
      <c r="AR36" s="314">
        <v>105.8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t="s">
        <v>512</v>
      </c>
      <c r="AP37" s="312" t="s">
        <v>512</v>
      </c>
      <c r="AQ37" s="313">
        <v>678</v>
      </c>
      <c r="AR37" s="314" t="s">
        <v>512</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t="s">
        <v>512</v>
      </c>
      <c r="AP38" s="315" t="s">
        <v>512</v>
      </c>
      <c r="AQ38" s="316">
        <v>0</v>
      </c>
      <c r="AR38" s="304" t="s">
        <v>512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-123092</v>
      </c>
      <c r="AP39" s="312">
        <v>-3884</v>
      </c>
      <c r="AQ39" s="313">
        <v>-3119</v>
      </c>
      <c r="AR39" s="314">
        <v>24.5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-1085547</v>
      </c>
      <c r="AP40" s="312">
        <v>-34250</v>
      </c>
      <c r="AQ40" s="313">
        <v>-27108</v>
      </c>
      <c r="AR40" s="314">
        <v>26.3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825294</v>
      </c>
      <c r="AP41" s="312">
        <v>26039</v>
      </c>
      <c r="AQ41" s="313">
        <v>14583</v>
      </c>
      <c r="AR41" s="314">
        <v>78.599999999999994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1196590</v>
      </c>
      <c r="AN51" s="334">
        <v>37432</v>
      </c>
      <c r="AO51" s="335">
        <v>-52.8</v>
      </c>
      <c r="AP51" s="336">
        <v>47387</v>
      </c>
      <c r="AQ51" s="337">
        <v>-9.1999999999999993</v>
      </c>
      <c r="AR51" s="338">
        <v>-43.6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854172</v>
      </c>
      <c r="AN52" s="342">
        <v>26720</v>
      </c>
      <c r="AO52" s="343">
        <v>-41.6</v>
      </c>
      <c r="AP52" s="344">
        <v>24928</v>
      </c>
      <c r="AQ52" s="345">
        <v>0.3</v>
      </c>
      <c r="AR52" s="346">
        <v>-41.9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1908690</v>
      </c>
      <c r="AN53" s="334">
        <v>59852</v>
      </c>
      <c r="AO53" s="335">
        <v>59.9</v>
      </c>
      <c r="AP53" s="336">
        <v>51264</v>
      </c>
      <c r="AQ53" s="337">
        <v>8.1999999999999993</v>
      </c>
      <c r="AR53" s="338">
        <v>51.7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1003438</v>
      </c>
      <c r="AN54" s="342">
        <v>31466</v>
      </c>
      <c r="AO54" s="343">
        <v>17.8</v>
      </c>
      <c r="AP54" s="344">
        <v>26040</v>
      </c>
      <c r="AQ54" s="345">
        <v>4.5</v>
      </c>
      <c r="AR54" s="346">
        <v>13.3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1769343</v>
      </c>
      <c r="AN55" s="334">
        <v>55680</v>
      </c>
      <c r="AO55" s="335">
        <v>-7</v>
      </c>
      <c r="AP55" s="336">
        <v>52068</v>
      </c>
      <c r="AQ55" s="337">
        <v>1.6</v>
      </c>
      <c r="AR55" s="338">
        <v>-8.6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459271</v>
      </c>
      <c r="AN56" s="342">
        <v>14453</v>
      </c>
      <c r="AO56" s="343">
        <v>-54.1</v>
      </c>
      <c r="AP56" s="344">
        <v>26936</v>
      </c>
      <c r="AQ56" s="345">
        <v>3.4</v>
      </c>
      <c r="AR56" s="346">
        <v>-57.5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1725341</v>
      </c>
      <c r="AN57" s="334">
        <v>54306</v>
      </c>
      <c r="AO57" s="335">
        <v>-2.5</v>
      </c>
      <c r="AP57" s="336">
        <v>47161</v>
      </c>
      <c r="AQ57" s="337">
        <v>-9.4</v>
      </c>
      <c r="AR57" s="338">
        <v>6.9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745952</v>
      </c>
      <c r="AN58" s="342">
        <v>23479</v>
      </c>
      <c r="AO58" s="343">
        <v>62.5</v>
      </c>
      <c r="AP58" s="344">
        <v>24595</v>
      </c>
      <c r="AQ58" s="345">
        <v>-8.6999999999999993</v>
      </c>
      <c r="AR58" s="346">
        <v>71.2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1481049</v>
      </c>
      <c r="AN59" s="334">
        <v>46728</v>
      </c>
      <c r="AO59" s="335">
        <v>-14</v>
      </c>
      <c r="AP59" s="336">
        <v>43423</v>
      </c>
      <c r="AQ59" s="337">
        <v>-7.9</v>
      </c>
      <c r="AR59" s="338">
        <v>-6.1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435902</v>
      </c>
      <c r="AN60" s="342">
        <v>13753</v>
      </c>
      <c r="AO60" s="343">
        <v>-41.4</v>
      </c>
      <c r="AP60" s="344">
        <v>22207</v>
      </c>
      <c r="AQ60" s="345">
        <v>-9.6999999999999993</v>
      </c>
      <c r="AR60" s="346">
        <v>-31.7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1616203</v>
      </c>
      <c r="AN61" s="349">
        <v>50800</v>
      </c>
      <c r="AO61" s="350">
        <v>-3.3</v>
      </c>
      <c r="AP61" s="351">
        <v>48261</v>
      </c>
      <c r="AQ61" s="352">
        <v>-3.3</v>
      </c>
      <c r="AR61" s="338">
        <v>0</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699747</v>
      </c>
      <c r="AN62" s="342">
        <v>21974</v>
      </c>
      <c r="AO62" s="343">
        <v>-11.4</v>
      </c>
      <c r="AP62" s="344">
        <v>24941</v>
      </c>
      <c r="AQ62" s="345">
        <v>-2</v>
      </c>
      <c r="AR62" s="346">
        <v>-9.4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q48HqhDgRfsbizdqtwvNONx4SRIHwUWGtdXYQTjG5bqFwABGpx2SmG+vi1TC7ObQStTDUtrMLqDN8Md3nALG7A==" saltValue="Q39VIBWLu7AiWoRycAiV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552</v>
      </c>
    </row>
    <row r="121" spans="125:125" ht="13.5" hidden="1" customHeight="1">
      <c r="DU121" s="259"/>
    </row>
  </sheetData>
  <sheetProtection algorithmName="SHA-512" hashValue="6iz1e/OZBGERQucMKXofg+ZilsKHv9sKT93eKGu+CB0nLezkW8H3k0OyY6VEu1GBcNwiaJkCfMV5L8AI4m7pCQ==" saltValue="uiYMjMqf89rg1K9y1C8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553</v>
      </c>
    </row>
  </sheetData>
  <sheetProtection algorithmName="SHA-512" hashValue="ZHyfT6WBZuIwb3wsc3PDoMlEAPlatTxKdnolOPKdjal3yHh7tzBF0tAKl4j7KuD1cQ2FyOY9rnZDwShbMr6EHw==" saltValue="kjC3TCDZU526Ir++GlIg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5" t="s">
        <v>3</v>
      </c>
      <c r="D47" s="1175"/>
      <c r="E47" s="1176"/>
      <c r="F47" s="11">
        <v>27</v>
      </c>
      <c r="G47" s="12">
        <v>27.2</v>
      </c>
      <c r="H47" s="12">
        <v>25.89</v>
      </c>
      <c r="I47" s="12">
        <v>24.23</v>
      </c>
      <c r="J47" s="13">
        <v>24.94</v>
      </c>
    </row>
    <row r="48" spans="2:10" ht="57.75" customHeight="1">
      <c r="B48" s="14"/>
      <c r="C48" s="1177" t="s">
        <v>4</v>
      </c>
      <c r="D48" s="1177"/>
      <c r="E48" s="1178"/>
      <c r="F48" s="15">
        <v>9.08</v>
      </c>
      <c r="G48" s="16">
        <v>5.51</v>
      </c>
      <c r="H48" s="16">
        <v>6.79</v>
      </c>
      <c r="I48" s="16">
        <v>10.15</v>
      </c>
      <c r="J48" s="17">
        <v>11.93</v>
      </c>
    </row>
    <row r="49" spans="2:10" ht="57.75" customHeight="1" thickBot="1">
      <c r="B49" s="18"/>
      <c r="C49" s="1179" t="s">
        <v>5</v>
      </c>
      <c r="D49" s="1179"/>
      <c r="E49" s="1180"/>
      <c r="F49" s="19">
        <v>1.9</v>
      </c>
      <c r="G49" s="20" t="s">
        <v>559</v>
      </c>
      <c r="H49" s="20">
        <v>1.27</v>
      </c>
      <c r="I49" s="20">
        <v>3.8</v>
      </c>
      <c r="J49" s="21">
        <v>1.5</v>
      </c>
    </row>
    <row r="50" spans="2:10"/>
  </sheetData>
  <sheetProtection algorithmName="SHA-512" hashValue="VRD553aLPoPJNPsYvK+udp6m5FzV/onNz+kt1DcLLS5pqJvrIi7PyrrsRUEhZ8V6xgdmulvgSLgLDRGtda0vlg==" saltValue="oeKp1ctMezCbyKK2xh73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7" t="s">
        <v>560</v>
      </c>
      <c r="D34" s="1187"/>
      <c r="E34" s="1188"/>
      <c r="F34" s="32">
        <v>9.07</v>
      </c>
      <c r="G34" s="33">
        <v>5.5</v>
      </c>
      <c r="H34" s="33">
        <v>6.78</v>
      </c>
      <c r="I34" s="33">
        <v>10.14</v>
      </c>
      <c r="J34" s="34">
        <v>11.92</v>
      </c>
      <c r="K34" s="22"/>
      <c r="L34" s="22"/>
      <c r="M34" s="22"/>
      <c r="N34" s="22"/>
      <c r="O34" s="22"/>
      <c r="P34" s="22"/>
    </row>
    <row r="35" spans="1:16" ht="39" customHeight="1">
      <c r="A35" s="22"/>
      <c r="B35" s="35"/>
      <c r="C35" s="1181" t="s">
        <v>561</v>
      </c>
      <c r="D35" s="1182"/>
      <c r="E35" s="1183"/>
      <c r="F35" s="36">
        <v>9.27</v>
      </c>
      <c r="G35" s="37">
        <v>8.5500000000000007</v>
      </c>
      <c r="H35" s="37">
        <v>7.58</v>
      </c>
      <c r="I35" s="37">
        <v>6.08</v>
      </c>
      <c r="J35" s="38">
        <v>5.68</v>
      </c>
      <c r="K35" s="22"/>
      <c r="L35" s="22"/>
      <c r="M35" s="22"/>
      <c r="N35" s="22"/>
      <c r="O35" s="22"/>
      <c r="P35" s="22"/>
    </row>
    <row r="36" spans="1:16" ht="39" customHeight="1">
      <c r="A36" s="22"/>
      <c r="B36" s="35"/>
      <c r="C36" s="1181" t="s">
        <v>562</v>
      </c>
      <c r="D36" s="1182"/>
      <c r="E36" s="1183"/>
      <c r="F36" s="36">
        <v>2.23</v>
      </c>
      <c r="G36" s="37">
        <v>1.58</v>
      </c>
      <c r="H36" s="37">
        <v>0.63</v>
      </c>
      <c r="I36" s="37">
        <v>2.74</v>
      </c>
      <c r="J36" s="38">
        <v>4.1900000000000004</v>
      </c>
      <c r="K36" s="22"/>
      <c r="L36" s="22"/>
      <c r="M36" s="22"/>
      <c r="N36" s="22"/>
      <c r="O36" s="22"/>
      <c r="P36" s="22"/>
    </row>
    <row r="37" spans="1:16" ht="39" customHeight="1">
      <c r="A37" s="22"/>
      <c r="B37" s="35"/>
      <c r="C37" s="1181" t="s">
        <v>563</v>
      </c>
      <c r="D37" s="1182"/>
      <c r="E37" s="1183"/>
      <c r="F37" s="36">
        <v>0.97</v>
      </c>
      <c r="G37" s="37">
        <v>1.32</v>
      </c>
      <c r="H37" s="37">
        <v>1.42</v>
      </c>
      <c r="I37" s="37">
        <v>1.72</v>
      </c>
      <c r="J37" s="38">
        <v>1.84</v>
      </c>
      <c r="K37" s="22"/>
      <c r="L37" s="22"/>
      <c r="M37" s="22"/>
      <c r="N37" s="22"/>
      <c r="O37" s="22"/>
      <c r="P37" s="22"/>
    </row>
    <row r="38" spans="1:16" ht="39" customHeight="1">
      <c r="A38" s="22"/>
      <c r="B38" s="35"/>
      <c r="C38" s="1181" t="s">
        <v>564</v>
      </c>
      <c r="D38" s="1182"/>
      <c r="E38" s="1183"/>
      <c r="F38" s="36">
        <v>0.13</v>
      </c>
      <c r="G38" s="37">
        <v>0.13</v>
      </c>
      <c r="H38" s="37">
        <v>0.16</v>
      </c>
      <c r="I38" s="37">
        <v>0.15</v>
      </c>
      <c r="J38" s="38">
        <v>0.16</v>
      </c>
      <c r="K38" s="22"/>
      <c r="L38" s="22"/>
      <c r="M38" s="22"/>
      <c r="N38" s="22"/>
      <c r="O38" s="22"/>
      <c r="P38" s="22"/>
    </row>
    <row r="39" spans="1:16" ht="39" customHeight="1">
      <c r="A39" s="22"/>
      <c r="B39" s="35"/>
      <c r="C39" s="1181" t="s">
        <v>565</v>
      </c>
      <c r="D39" s="1182"/>
      <c r="E39" s="1183"/>
      <c r="F39" s="36">
        <v>0.02</v>
      </c>
      <c r="G39" s="37">
        <v>0.04</v>
      </c>
      <c r="H39" s="37">
        <v>0.04</v>
      </c>
      <c r="I39" s="37">
        <v>0.03</v>
      </c>
      <c r="J39" s="38">
        <v>0.01</v>
      </c>
      <c r="K39" s="22"/>
      <c r="L39" s="22"/>
      <c r="M39" s="22"/>
      <c r="N39" s="22"/>
      <c r="O39" s="22"/>
      <c r="P39" s="22"/>
    </row>
    <row r="40" spans="1:16" ht="39" customHeight="1">
      <c r="A40" s="22"/>
      <c r="B40" s="35"/>
      <c r="C40" s="1181"/>
      <c r="D40" s="1182"/>
      <c r="E40" s="1183"/>
      <c r="F40" s="36"/>
      <c r="G40" s="37"/>
      <c r="H40" s="37"/>
      <c r="I40" s="37"/>
      <c r="J40" s="38"/>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566</v>
      </c>
      <c r="D42" s="1182"/>
      <c r="E42" s="1183"/>
      <c r="F42" s="36" t="s">
        <v>512</v>
      </c>
      <c r="G42" s="37" t="s">
        <v>512</v>
      </c>
      <c r="H42" s="37" t="s">
        <v>512</v>
      </c>
      <c r="I42" s="37" t="s">
        <v>512</v>
      </c>
      <c r="J42" s="38" t="s">
        <v>512</v>
      </c>
      <c r="K42" s="22"/>
      <c r="L42" s="22"/>
      <c r="M42" s="22"/>
      <c r="N42" s="22"/>
      <c r="O42" s="22"/>
      <c r="P42" s="22"/>
    </row>
    <row r="43" spans="1:16" ht="39" customHeight="1" thickBot="1">
      <c r="A43" s="22"/>
      <c r="B43" s="40"/>
      <c r="C43" s="1184" t="s">
        <v>567</v>
      </c>
      <c r="D43" s="1185"/>
      <c r="E43" s="1186"/>
      <c r="F43" s="41">
        <v>9.6999999999999993</v>
      </c>
      <c r="G43" s="42">
        <v>9.6199999999999992</v>
      </c>
      <c r="H43" s="42">
        <v>9.84</v>
      </c>
      <c r="I43" s="42">
        <v>9.43</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5IrMQ2Jk9dzt3o4ZYlz/TIbmzdTiqHsAfZXsDWXtF2mgTphUcYVx3oHybDy+ipjkFD634nwTwP6swTRfopPtQw==" saltValue="Ex9PTZQRd3dpOTpP3mBx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89" t="s">
        <v>11</v>
      </c>
      <c r="C45" s="1190"/>
      <c r="D45" s="58"/>
      <c r="E45" s="1195" t="s">
        <v>12</v>
      </c>
      <c r="F45" s="1195"/>
      <c r="G45" s="1195"/>
      <c r="H45" s="1195"/>
      <c r="I45" s="1195"/>
      <c r="J45" s="1196"/>
      <c r="K45" s="59">
        <v>1207</v>
      </c>
      <c r="L45" s="60">
        <v>1295</v>
      </c>
      <c r="M45" s="60">
        <v>1327</v>
      </c>
      <c r="N45" s="60">
        <v>1460</v>
      </c>
      <c r="O45" s="61">
        <v>1513</v>
      </c>
      <c r="P45" s="48"/>
      <c r="Q45" s="48"/>
      <c r="R45" s="48"/>
      <c r="S45" s="48"/>
      <c r="T45" s="48"/>
      <c r="U45" s="48"/>
    </row>
    <row r="46" spans="1:21" ht="30.75" customHeight="1">
      <c r="A46" s="48"/>
      <c r="B46" s="1191"/>
      <c r="C46" s="1192"/>
      <c r="D46" s="62"/>
      <c r="E46" s="1197" t="s">
        <v>13</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c r="A47" s="48"/>
      <c r="B47" s="1191"/>
      <c r="C47" s="1192"/>
      <c r="D47" s="62"/>
      <c r="E47" s="1197" t="s">
        <v>14</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c r="A48" s="48"/>
      <c r="B48" s="1191"/>
      <c r="C48" s="1192"/>
      <c r="D48" s="62"/>
      <c r="E48" s="1197" t="s">
        <v>15</v>
      </c>
      <c r="F48" s="1197"/>
      <c r="G48" s="1197"/>
      <c r="H48" s="1197"/>
      <c r="I48" s="1197"/>
      <c r="J48" s="1198"/>
      <c r="K48" s="63">
        <v>438</v>
      </c>
      <c r="L48" s="64">
        <v>415</v>
      </c>
      <c r="M48" s="64">
        <v>393</v>
      </c>
      <c r="N48" s="64">
        <v>401</v>
      </c>
      <c r="O48" s="65">
        <v>391</v>
      </c>
      <c r="P48" s="48"/>
      <c r="Q48" s="48"/>
      <c r="R48" s="48"/>
      <c r="S48" s="48"/>
      <c r="T48" s="48"/>
      <c r="U48" s="48"/>
    </row>
    <row r="49" spans="1:21" ht="30.75" customHeight="1">
      <c r="A49" s="48"/>
      <c r="B49" s="1191"/>
      <c r="C49" s="1192"/>
      <c r="D49" s="62"/>
      <c r="E49" s="1197" t="s">
        <v>16</v>
      </c>
      <c r="F49" s="1197"/>
      <c r="G49" s="1197"/>
      <c r="H49" s="1197"/>
      <c r="I49" s="1197"/>
      <c r="J49" s="1198"/>
      <c r="K49" s="63">
        <v>139</v>
      </c>
      <c r="L49" s="64">
        <v>135</v>
      </c>
      <c r="M49" s="64">
        <v>140</v>
      </c>
      <c r="N49" s="64">
        <v>132</v>
      </c>
      <c r="O49" s="65">
        <v>130</v>
      </c>
      <c r="P49" s="48"/>
      <c r="Q49" s="48"/>
      <c r="R49" s="48"/>
      <c r="S49" s="48"/>
      <c r="T49" s="48"/>
      <c r="U49" s="48"/>
    </row>
    <row r="50" spans="1:21" ht="30.75" customHeight="1">
      <c r="A50" s="48"/>
      <c r="B50" s="1191"/>
      <c r="C50" s="1192"/>
      <c r="D50" s="62"/>
      <c r="E50" s="1197" t="s">
        <v>17</v>
      </c>
      <c r="F50" s="1197"/>
      <c r="G50" s="1197"/>
      <c r="H50" s="1197"/>
      <c r="I50" s="1197"/>
      <c r="J50" s="1198"/>
      <c r="K50" s="63" t="s">
        <v>512</v>
      </c>
      <c r="L50" s="64" t="s">
        <v>512</v>
      </c>
      <c r="M50" s="64" t="s">
        <v>512</v>
      </c>
      <c r="N50" s="64" t="s">
        <v>512</v>
      </c>
      <c r="O50" s="65" t="s">
        <v>512</v>
      </c>
      <c r="P50" s="48"/>
      <c r="Q50" s="48"/>
      <c r="R50" s="48"/>
      <c r="S50" s="48"/>
      <c r="T50" s="48"/>
      <c r="U50" s="48"/>
    </row>
    <row r="51" spans="1:21" ht="30.75" customHeight="1">
      <c r="A51" s="48"/>
      <c r="B51" s="1193"/>
      <c r="C51" s="1194"/>
      <c r="D51" s="66"/>
      <c r="E51" s="1197" t="s">
        <v>18</v>
      </c>
      <c r="F51" s="1197"/>
      <c r="G51" s="1197"/>
      <c r="H51" s="1197"/>
      <c r="I51" s="1197"/>
      <c r="J51" s="1198"/>
      <c r="K51" s="63" t="s">
        <v>512</v>
      </c>
      <c r="L51" s="64" t="s">
        <v>512</v>
      </c>
      <c r="M51" s="64" t="s">
        <v>512</v>
      </c>
      <c r="N51" s="64" t="s">
        <v>512</v>
      </c>
      <c r="O51" s="65" t="s">
        <v>512</v>
      </c>
      <c r="P51" s="48"/>
      <c r="Q51" s="48"/>
      <c r="R51" s="48"/>
      <c r="S51" s="48"/>
      <c r="T51" s="48"/>
      <c r="U51" s="48"/>
    </row>
    <row r="52" spans="1:21" ht="30.75" customHeight="1">
      <c r="A52" s="48"/>
      <c r="B52" s="1199" t="s">
        <v>19</v>
      </c>
      <c r="C52" s="1200"/>
      <c r="D52" s="66"/>
      <c r="E52" s="1197" t="s">
        <v>20</v>
      </c>
      <c r="F52" s="1197"/>
      <c r="G52" s="1197"/>
      <c r="H52" s="1197"/>
      <c r="I52" s="1197"/>
      <c r="J52" s="1198"/>
      <c r="K52" s="63">
        <v>1293</v>
      </c>
      <c r="L52" s="64">
        <v>1226</v>
      </c>
      <c r="M52" s="64">
        <v>1191</v>
      </c>
      <c r="N52" s="64">
        <v>1209</v>
      </c>
      <c r="O52" s="65">
        <v>1208</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491</v>
      </c>
      <c r="L53" s="69">
        <v>619</v>
      </c>
      <c r="M53" s="69">
        <v>669</v>
      </c>
      <c r="N53" s="69">
        <v>784</v>
      </c>
      <c r="O53" s="70">
        <v>826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c r="B58" s="1205" t="s">
        <v>26</v>
      </c>
      <c r="C58" s="1206"/>
      <c r="D58" s="1211" t="s">
        <v>27</v>
      </c>
      <c r="E58" s="1212"/>
      <c r="F58" s="1212"/>
      <c r="G58" s="1212"/>
      <c r="H58" s="1212"/>
      <c r="I58" s="1212"/>
      <c r="J58" s="1213"/>
      <c r="K58" s="83"/>
      <c r="L58" s="84"/>
      <c r="M58" s="84"/>
      <c r="N58" s="84"/>
      <c r="O58" s="85"/>
    </row>
    <row r="59" spans="1:21" ht="31.5" customHeight="1">
      <c r="B59" s="1207"/>
      <c r="C59" s="1208"/>
      <c r="D59" s="1214" t="s">
        <v>28</v>
      </c>
      <c r="E59" s="1215"/>
      <c r="F59" s="1215"/>
      <c r="G59" s="1215"/>
      <c r="H59" s="1215"/>
      <c r="I59" s="1215"/>
      <c r="J59" s="1216"/>
      <c r="K59" s="86"/>
      <c r="L59" s="87"/>
      <c r="M59" s="87"/>
      <c r="N59" s="87"/>
      <c r="O59" s="88"/>
    </row>
    <row r="60" spans="1:21" ht="31.5" customHeight="1" thickBot="1">
      <c r="B60" s="1209"/>
      <c r="C60" s="1210"/>
      <c r="D60" s="1217" t="s">
        <v>29</v>
      </c>
      <c r="E60" s="1218"/>
      <c r="F60" s="1218"/>
      <c r="G60" s="1218"/>
      <c r="H60" s="1218"/>
      <c r="I60" s="1218"/>
      <c r="J60" s="1219"/>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eeRj9oF6DMtMmSIfh3vK4c+rJ1u8Jh/mLoChghQR5H65ZnZRg98Gq8QZxDbQMrnesfa7D9r3kPCEhT7bs9Q2A==" saltValue="Il7NDGW15hUk/69u4+mw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554</v>
      </c>
      <c r="J40" s="103" t="s">
        <v>555</v>
      </c>
      <c r="K40" s="103" t="s">
        <v>556</v>
      </c>
      <c r="L40" s="103" t="s">
        <v>557</v>
      </c>
      <c r="M40" s="104" t="s">
        <v>558</v>
      </c>
    </row>
    <row r="41" spans="2:13" ht="27.75" customHeight="1">
      <c r="B41" s="1220" t="s">
        <v>32</v>
      </c>
      <c r="C41" s="1221"/>
      <c r="D41" s="105"/>
      <c r="E41" s="1226" t="s">
        <v>33</v>
      </c>
      <c r="F41" s="1226"/>
      <c r="G41" s="1226"/>
      <c r="H41" s="1227"/>
      <c r="I41" s="355">
        <v>12976</v>
      </c>
      <c r="J41" s="356">
        <v>13300</v>
      </c>
      <c r="K41" s="356">
        <v>13364</v>
      </c>
      <c r="L41" s="356">
        <v>13374</v>
      </c>
      <c r="M41" s="357">
        <v>12593</v>
      </c>
    </row>
    <row r="42" spans="2:13" ht="27.75" customHeight="1">
      <c r="B42" s="1222"/>
      <c r="C42" s="1223"/>
      <c r="D42" s="106"/>
      <c r="E42" s="1228" t="s">
        <v>34</v>
      </c>
      <c r="F42" s="1228"/>
      <c r="G42" s="1228"/>
      <c r="H42" s="1229"/>
      <c r="I42" s="358" t="s">
        <v>512</v>
      </c>
      <c r="J42" s="359" t="s">
        <v>512</v>
      </c>
      <c r="K42" s="359" t="s">
        <v>512</v>
      </c>
      <c r="L42" s="359" t="s">
        <v>512</v>
      </c>
      <c r="M42" s="360" t="s">
        <v>512</v>
      </c>
    </row>
    <row r="43" spans="2:13" ht="27.75" customHeight="1">
      <c r="B43" s="1222"/>
      <c r="C43" s="1223"/>
      <c r="D43" s="106"/>
      <c r="E43" s="1228" t="s">
        <v>35</v>
      </c>
      <c r="F43" s="1228"/>
      <c r="G43" s="1228"/>
      <c r="H43" s="1229"/>
      <c r="I43" s="358">
        <v>8041</v>
      </c>
      <c r="J43" s="359">
        <v>7898</v>
      </c>
      <c r="K43" s="359">
        <v>6897</v>
      </c>
      <c r="L43" s="359">
        <v>6446</v>
      </c>
      <c r="M43" s="360">
        <v>6072</v>
      </c>
    </row>
    <row r="44" spans="2:13" ht="27.75" customHeight="1">
      <c r="B44" s="1222"/>
      <c r="C44" s="1223"/>
      <c r="D44" s="106"/>
      <c r="E44" s="1228" t="s">
        <v>36</v>
      </c>
      <c r="F44" s="1228"/>
      <c r="G44" s="1228"/>
      <c r="H44" s="1229"/>
      <c r="I44" s="358">
        <v>952</v>
      </c>
      <c r="J44" s="359">
        <v>867</v>
      </c>
      <c r="K44" s="359">
        <v>803</v>
      </c>
      <c r="L44" s="359">
        <v>577</v>
      </c>
      <c r="M44" s="360">
        <v>490</v>
      </c>
    </row>
    <row r="45" spans="2:13" ht="27.75" customHeight="1">
      <c r="B45" s="1222"/>
      <c r="C45" s="1223"/>
      <c r="D45" s="106"/>
      <c r="E45" s="1228" t="s">
        <v>37</v>
      </c>
      <c r="F45" s="1228"/>
      <c r="G45" s="1228"/>
      <c r="H45" s="1229"/>
      <c r="I45" s="358">
        <v>2131</v>
      </c>
      <c r="J45" s="359">
        <v>2058</v>
      </c>
      <c r="K45" s="359">
        <v>1973</v>
      </c>
      <c r="L45" s="359">
        <v>1926</v>
      </c>
      <c r="M45" s="360">
        <v>1702</v>
      </c>
    </row>
    <row r="46" spans="2:13" ht="27.75" customHeight="1">
      <c r="B46" s="1222"/>
      <c r="C46" s="1223"/>
      <c r="D46" s="107"/>
      <c r="E46" s="1228" t="s">
        <v>38</v>
      </c>
      <c r="F46" s="1228"/>
      <c r="G46" s="1228"/>
      <c r="H46" s="1229"/>
      <c r="I46" s="358" t="s">
        <v>512</v>
      </c>
      <c r="J46" s="359" t="s">
        <v>512</v>
      </c>
      <c r="K46" s="359" t="s">
        <v>512</v>
      </c>
      <c r="L46" s="359" t="s">
        <v>512</v>
      </c>
      <c r="M46" s="360" t="s">
        <v>512</v>
      </c>
    </row>
    <row r="47" spans="2:13" ht="27.75" customHeight="1">
      <c r="B47" s="1222"/>
      <c r="C47" s="1223"/>
      <c r="D47" s="108"/>
      <c r="E47" s="1230" t="s">
        <v>39</v>
      </c>
      <c r="F47" s="1231"/>
      <c r="G47" s="1231"/>
      <c r="H47" s="1232"/>
      <c r="I47" s="358" t="s">
        <v>512</v>
      </c>
      <c r="J47" s="359" t="s">
        <v>512</v>
      </c>
      <c r="K47" s="359" t="s">
        <v>512</v>
      </c>
      <c r="L47" s="359" t="s">
        <v>512</v>
      </c>
      <c r="M47" s="360" t="s">
        <v>512</v>
      </c>
    </row>
    <row r="48" spans="2:13" ht="27.75" customHeight="1">
      <c r="B48" s="1222"/>
      <c r="C48" s="1223"/>
      <c r="D48" s="106"/>
      <c r="E48" s="1228" t="s">
        <v>40</v>
      </c>
      <c r="F48" s="1228"/>
      <c r="G48" s="1228"/>
      <c r="H48" s="1229"/>
      <c r="I48" s="358" t="s">
        <v>512</v>
      </c>
      <c r="J48" s="359" t="s">
        <v>512</v>
      </c>
      <c r="K48" s="359" t="s">
        <v>512</v>
      </c>
      <c r="L48" s="359" t="s">
        <v>512</v>
      </c>
      <c r="M48" s="360" t="s">
        <v>512</v>
      </c>
    </row>
    <row r="49" spans="2:13" ht="27.75" customHeight="1">
      <c r="B49" s="1224"/>
      <c r="C49" s="1225"/>
      <c r="D49" s="106"/>
      <c r="E49" s="1228" t="s">
        <v>41</v>
      </c>
      <c r="F49" s="1228"/>
      <c r="G49" s="1228"/>
      <c r="H49" s="1229"/>
      <c r="I49" s="358" t="s">
        <v>512</v>
      </c>
      <c r="J49" s="359" t="s">
        <v>512</v>
      </c>
      <c r="K49" s="359" t="s">
        <v>512</v>
      </c>
      <c r="L49" s="359" t="s">
        <v>512</v>
      </c>
      <c r="M49" s="360" t="s">
        <v>512</v>
      </c>
    </row>
    <row r="50" spans="2:13" ht="27.75" customHeight="1">
      <c r="B50" s="1233" t="s">
        <v>42</v>
      </c>
      <c r="C50" s="1234"/>
      <c r="D50" s="109"/>
      <c r="E50" s="1228" t="s">
        <v>43</v>
      </c>
      <c r="F50" s="1228"/>
      <c r="G50" s="1228"/>
      <c r="H50" s="1229"/>
      <c r="I50" s="358">
        <v>3336</v>
      </c>
      <c r="J50" s="359">
        <v>3375</v>
      </c>
      <c r="K50" s="359">
        <v>3356</v>
      </c>
      <c r="L50" s="359">
        <v>3451</v>
      </c>
      <c r="M50" s="360">
        <v>3541</v>
      </c>
    </row>
    <row r="51" spans="2:13" ht="27.75" customHeight="1">
      <c r="B51" s="1222"/>
      <c r="C51" s="1223"/>
      <c r="D51" s="106"/>
      <c r="E51" s="1228" t="s">
        <v>44</v>
      </c>
      <c r="F51" s="1228"/>
      <c r="G51" s="1228"/>
      <c r="H51" s="1229"/>
      <c r="I51" s="358">
        <v>2130</v>
      </c>
      <c r="J51" s="359">
        <v>2146</v>
      </c>
      <c r="K51" s="359">
        <v>2117</v>
      </c>
      <c r="L51" s="359">
        <v>2039</v>
      </c>
      <c r="M51" s="360">
        <v>1884</v>
      </c>
    </row>
    <row r="52" spans="2:13" ht="27.75" customHeight="1">
      <c r="B52" s="1224"/>
      <c r="C52" s="1225"/>
      <c r="D52" s="106"/>
      <c r="E52" s="1228" t="s">
        <v>45</v>
      </c>
      <c r="F52" s="1228"/>
      <c r="G52" s="1228"/>
      <c r="H52" s="1229"/>
      <c r="I52" s="358">
        <v>14053</v>
      </c>
      <c r="J52" s="359">
        <v>13840</v>
      </c>
      <c r="K52" s="359">
        <v>14034</v>
      </c>
      <c r="L52" s="359">
        <v>13490</v>
      </c>
      <c r="M52" s="360">
        <v>12946</v>
      </c>
    </row>
    <row r="53" spans="2:13" ht="27.75" customHeight="1" thickBot="1">
      <c r="B53" s="1235" t="s">
        <v>46</v>
      </c>
      <c r="C53" s="1236"/>
      <c r="D53" s="110"/>
      <c r="E53" s="1237" t="s">
        <v>47</v>
      </c>
      <c r="F53" s="1237"/>
      <c r="G53" s="1237"/>
      <c r="H53" s="1238"/>
      <c r="I53" s="361">
        <v>4581</v>
      </c>
      <c r="J53" s="362">
        <v>4762</v>
      </c>
      <c r="K53" s="362">
        <v>3531</v>
      </c>
      <c r="L53" s="362">
        <v>3343</v>
      </c>
      <c r="M53" s="363">
        <v>2485</v>
      </c>
    </row>
    <row r="54" spans="2:13" ht="27.75" customHeight="1">
      <c r="B54" s="111" t="s">
        <v>48</v>
      </c>
      <c r="C54" s="112"/>
      <c r="D54" s="112"/>
      <c r="E54" s="113"/>
      <c r="F54" s="113"/>
      <c r="G54" s="113"/>
      <c r="H54" s="113"/>
      <c r="I54" s="114"/>
      <c r="J54" s="114"/>
      <c r="K54" s="114"/>
      <c r="L54" s="114"/>
      <c r="M54" s="114"/>
    </row>
    <row r="55" spans="2:13"/>
  </sheetData>
  <sheetProtection algorithmName="SHA-512" hashValue="CDD3IPGhjg7rU2FJjZoT4YEmcz5VoK1QSe2e5RqFVaQXuPszzYtcs3Z/O9tfvxBtu7nnV0+bvarqNgAIcu3tKg==" saltValue="3+wPdhRtScHeIUfeaLcz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556</v>
      </c>
      <c r="G54" s="119" t="s">
        <v>557</v>
      </c>
      <c r="H54" s="120" t="s">
        <v>558</v>
      </c>
    </row>
    <row r="55" spans="2:8" ht="52.5" customHeight="1">
      <c r="B55" s="121"/>
      <c r="C55" s="1247" t="s">
        <v>50</v>
      </c>
      <c r="D55" s="1247"/>
      <c r="E55" s="1248"/>
      <c r="F55" s="122">
        <v>1904</v>
      </c>
      <c r="G55" s="122">
        <v>1905</v>
      </c>
      <c r="H55" s="123">
        <v>1905</v>
      </c>
    </row>
    <row r="56" spans="2:8" ht="52.5" customHeight="1">
      <c r="B56" s="124"/>
      <c r="C56" s="1249" t="s">
        <v>51</v>
      </c>
      <c r="D56" s="1249"/>
      <c r="E56" s="1250"/>
      <c r="F56" s="125">
        <v>647</v>
      </c>
      <c r="G56" s="125">
        <v>656</v>
      </c>
      <c r="H56" s="126">
        <v>593</v>
      </c>
    </row>
    <row r="57" spans="2:8" ht="53.25" customHeight="1">
      <c r="B57" s="124"/>
      <c r="C57" s="1251" t="s">
        <v>52</v>
      </c>
      <c r="D57" s="1251"/>
      <c r="E57" s="1252"/>
      <c r="F57" s="127">
        <v>317</v>
      </c>
      <c r="G57" s="127">
        <v>403</v>
      </c>
      <c r="H57" s="128">
        <v>556</v>
      </c>
    </row>
    <row r="58" spans="2:8" ht="45.75" customHeight="1">
      <c r="B58" s="129"/>
      <c r="C58" s="1239" t="s">
        <v>53</v>
      </c>
      <c r="D58" s="1240"/>
      <c r="E58" s="1241"/>
      <c r="F58" s="130"/>
      <c r="G58" s="130"/>
      <c r="H58" s="131"/>
    </row>
    <row r="59" spans="2:8" ht="45.75" customHeight="1">
      <c r="B59" s="129"/>
      <c r="C59" s="1239" t="s">
        <v>54</v>
      </c>
      <c r="D59" s="1240"/>
      <c r="E59" s="1241"/>
      <c r="F59" s="130"/>
      <c r="G59" s="130"/>
      <c r="H59" s="131"/>
    </row>
    <row r="60" spans="2:8" ht="45.75" customHeight="1">
      <c r="B60" s="129"/>
      <c r="C60" s="1239" t="s">
        <v>54</v>
      </c>
      <c r="D60" s="1240"/>
      <c r="E60" s="1241"/>
      <c r="F60" s="130"/>
      <c r="G60" s="130"/>
      <c r="H60" s="131"/>
    </row>
    <row r="61" spans="2:8" ht="45.75" customHeight="1">
      <c r="B61" s="129"/>
      <c r="C61" s="1239" t="s">
        <v>54</v>
      </c>
      <c r="D61" s="1240"/>
      <c r="E61" s="1241"/>
      <c r="F61" s="130"/>
      <c r="G61" s="130"/>
      <c r="H61" s="131"/>
    </row>
    <row r="62" spans="2:8" ht="45.75" customHeight="1" thickBot="1">
      <c r="B62" s="132"/>
      <c r="C62" s="1242" t="s">
        <v>54</v>
      </c>
      <c r="D62" s="1243"/>
      <c r="E62" s="1244"/>
      <c r="F62" s="133"/>
      <c r="G62" s="133"/>
      <c r="H62" s="134"/>
    </row>
    <row r="63" spans="2:8" ht="52.5" customHeight="1" thickBot="1">
      <c r="B63" s="135"/>
      <c r="C63" s="1245" t="s">
        <v>55</v>
      </c>
      <c r="D63" s="1245"/>
      <c r="E63" s="1246"/>
      <c r="F63" s="136">
        <v>2869</v>
      </c>
      <c r="G63" s="136">
        <v>2964</v>
      </c>
      <c r="H63" s="137">
        <v>3054</v>
      </c>
    </row>
    <row r="64" spans="2:8"/>
  </sheetData>
  <sheetProtection algorithmName="SHA-512" hashValue="FvsBQjzy+OCGipw1leTB2+R1N1EaoZE5/QOnzoIBLAVDUgSFZbtyeg0OE1RlUk6+imorxCJsAC1fWSLLOn70Tg==" saltValue="/J30NDBq5Vlkl1pEU8Bn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682B-D908-4C66-9922-7377D8CBFEC3}">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583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584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76" t="s">
        <v>592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585</v>
      </c>
    </row>
    <row r="50" spans="1:109">
      <c r="B50" s="372"/>
      <c r="G50" s="1253"/>
      <c r="H50" s="1253"/>
      <c r="I50" s="1253"/>
      <c r="J50" s="1253"/>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59" t="s">
        <v>554</v>
      </c>
      <c r="BQ50" s="1259"/>
      <c r="BR50" s="1259"/>
      <c r="BS50" s="1259"/>
      <c r="BT50" s="1259"/>
      <c r="BU50" s="1259"/>
      <c r="BV50" s="1259"/>
      <c r="BW50" s="1259"/>
      <c r="BX50" s="1259" t="s">
        <v>555</v>
      </c>
      <c r="BY50" s="1259"/>
      <c r="BZ50" s="1259"/>
      <c r="CA50" s="1259"/>
      <c r="CB50" s="1259"/>
      <c r="CC50" s="1259"/>
      <c r="CD50" s="1259"/>
      <c r="CE50" s="1259"/>
      <c r="CF50" s="1259" t="s">
        <v>556</v>
      </c>
      <c r="CG50" s="1259"/>
      <c r="CH50" s="1259"/>
      <c r="CI50" s="1259"/>
      <c r="CJ50" s="1259"/>
      <c r="CK50" s="1259"/>
      <c r="CL50" s="1259"/>
      <c r="CM50" s="1259"/>
      <c r="CN50" s="1259" t="s">
        <v>557</v>
      </c>
      <c r="CO50" s="1259"/>
      <c r="CP50" s="1259"/>
      <c r="CQ50" s="1259"/>
      <c r="CR50" s="1259"/>
      <c r="CS50" s="1259"/>
      <c r="CT50" s="1259"/>
      <c r="CU50" s="1259"/>
      <c r="CV50" s="1259" t="s">
        <v>558</v>
      </c>
      <c r="CW50" s="1259"/>
      <c r="CX50" s="1259"/>
      <c r="CY50" s="1259"/>
      <c r="CZ50" s="1259"/>
      <c r="DA50" s="1259"/>
      <c r="DB50" s="1259"/>
      <c r="DC50" s="1259"/>
    </row>
    <row r="51" spans="1:109" ht="13.5" customHeight="1">
      <c r="B51" s="372"/>
      <c r="G51" s="1271"/>
      <c r="H51" s="1271"/>
      <c r="I51" s="1275"/>
      <c r="J51" s="1275"/>
      <c r="K51" s="1260"/>
      <c r="L51" s="1260"/>
      <c r="M51" s="1260"/>
      <c r="N51" s="1260"/>
      <c r="AM51" s="381"/>
      <c r="AN51" s="1258" t="s">
        <v>586</v>
      </c>
      <c r="AO51" s="1258"/>
      <c r="AP51" s="1258"/>
      <c r="AQ51" s="1258"/>
      <c r="AR51" s="1258"/>
      <c r="AS51" s="1258"/>
      <c r="AT51" s="1258"/>
      <c r="AU51" s="1258"/>
      <c r="AV51" s="1258"/>
      <c r="AW51" s="1258"/>
      <c r="AX51" s="1258"/>
      <c r="AY51" s="1258"/>
      <c r="AZ51" s="1258"/>
      <c r="BA51" s="1258"/>
      <c r="BB51" s="1258" t="s">
        <v>587</v>
      </c>
      <c r="BC51" s="1258"/>
      <c r="BD51" s="1258"/>
      <c r="BE51" s="1258"/>
      <c r="BF51" s="1258"/>
      <c r="BG51" s="1258"/>
      <c r="BH51" s="1258"/>
      <c r="BI51" s="1258"/>
      <c r="BJ51" s="1258"/>
      <c r="BK51" s="1258"/>
      <c r="BL51" s="1258"/>
      <c r="BM51" s="1258"/>
      <c r="BN51" s="1258"/>
      <c r="BO51" s="1258"/>
      <c r="BP51" s="1255">
        <v>76.900000000000006</v>
      </c>
      <c r="BQ51" s="1255"/>
      <c r="BR51" s="1255"/>
      <c r="BS51" s="1255"/>
      <c r="BT51" s="1255"/>
      <c r="BU51" s="1255"/>
      <c r="BV51" s="1255"/>
      <c r="BW51" s="1255"/>
      <c r="BX51" s="1255">
        <v>79.7</v>
      </c>
      <c r="BY51" s="1255"/>
      <c r="BZ51" s="1255"/>
      <c r="CA51" s="1255"/>
      <c r="CB51" s="1255"/>
      <c r="CC51" s="1255"/>
      <c r="CD51" s="1255"/>
      <c r="CE51" s="1255"/>
      <c r="CF51" s="1255">
        <v>56</v>
      </c>
      <c r="CG51" s="1255"/>
      <c r="CH51" s="1255"/>
      <c r="CI51" s="1255"/>
      <c r="CJ51" s="1255"/>
      <c r="CK51" s="1255"/>
      <c r="CL51" s="1255"/>
      <c r="CM51" s="1255"/>
      <c r="CN51" s="1255">
        <v>49.3</v>
      </c>
      <c r="CO51" s="1255"/>
      <c r="CP51" s="1255"/>
      <c r="CQ51" s="1255"/>
      <c r="CR51" s="1255"/>
      <c r="CS51" s="1255"/>
      <c r="CT51" s="1255"/>
      <c r="CU51" s="1255"/>
      <c r="CV51" s="1270"/>
      <c r="CW51" s="1255"/>
      <c r="CX51" s="1255"/>
      <c r="CY51" s="1255"/>
      <c r="CZ51" s="1255"/>
      <c r="DA51" s="1255"/>
      <c r="DB51" s="1255"/>
      <c r="DC51" s="1255"/>
    </row>
    <row r="52" spans="1:109">
      <c r="B52" s="372"/>
      <c r="G52" s="1271"/>
      <c r="H52" s="1271"/>
      <c r="I52" s="1275"/>
      <c r="J52" s="1275"/>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380"/>
      <c r="B53" s="372"/>
      <c r="G53" s="1271"/>
      <c r="H53" s="1271"/>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588</v>
      </c>
      <c r="BC53" s="1258"/>
      <c r="BD53" s="1258"/>
      <c r="BE53" s="1258"/>
      <c r="BF53" s="1258"/>
      <c r="BG53" s="1258"/>
      <c r="BH53" s="1258"/>
      <c r="BI53" s="1258"/>
      <c r="BJ53" s="1258"/>
      <c r="BK53" s="1258"/>
      <c r="BL53" s="1258"/>
      <c r="BM53" s="1258"/>
      <c r="BN53" s="1258"/>
      <c r="BO53" s="1258"/>
      <c r="BP53" s="1255">
        <v>68.099999999999994</v>
      </c>
      <c r="BQ53" s="1255"/>
      <c r="BR53" s="1255"/>
      <c r="BS53" s="1255"/>
      <c r="BT53" s="1255"/>
      <c r="BU53" s="1255"/>
      <c r="BV53" s="1255"/>
      <c r="BW53" s="1255"/>
      <c r="BX53" s="1255">
        <v>69.2</v>
      </c>
      <c r="BY53" s="1255"/>
      <c r="BZ53" s="1255"/>
      <c r="CA53" s="1255"/>
      <c r="CB53" s="1255"/>
      <c r="CC53" s="1255"/>
      <c r="CD53" s="1255"/>
      <c r="CE53" s="1255"/>
      <c r="CF53" s="1255">
        <v>70.400000000000006</v>
      </c>
      <c r="CG53" s="1255"/>
      <c r="CH53" s="1255"/>
      <c r="CI53" s="1255"/>
      <c r="CJ53" s="1255"/>
      <c r="CK53" s="1255"/>
      <c r="CL53" s="1255"/>
      <c r="CM53" s="1255"/>
      <c r="CN53" s="1255">
        <v>69.900000000000006</v>
      </c>
      <c r="CO53" s="1255"/>
      <c r="CP53" s="1255"/>
      <c r="CQ53" s="1255"/>
      <c r="CR53" s="1255"/>
      <c r="CS53" s="1255"/>
      <c r="CT53" s="1255"/>
      <c r="CU53" s="1255"/>
      <c r="CV53" s="1270"/>
      <c r="CW53" s="1255"/>
      <c r="CX53" s="1255"/>
      <c r="CY53" s="1255"/>
      <c r="CZ53" s="1255"/>
      <c r="DA53" s="1255"/>
      <c r="DB53" s="1255"/>
      <c r="DC53" s="1255"/>
    </row>
    <row r="54" spans="1:109">
      <c r="A54" s="380"/>
      <c r="B54" s="372"/>
      <c r="G54" s="1271"/>
      <c r="H54" s="1271"/>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380"/>
      <c r="B55" s="372"/>
      <c r="G55" s="1253"/>
      <c r="H55" s="1253"/>
      <c r="I55" s="1253"/>
      <c r="J55" s="1253"/>
      <c r="K55" s="1260"/>
      <c r="L55" s="1260"/>
      <c r="M55" s="1260"/>
      <c r="N55" s="1260"/>
      <c r="AN55" s="1259" t="s">
        <v>589</v>
      </c>
      <c r="AO55" s="1259"/>
      <c r="AP55" s="1259"/>
      <c r="AQ55" s="1259"/>
      <c r="AR55" s="1259"/>
      <c r="AS55" s="1259"/>
      <c r="AT55" s="1259"/>
      <c r="AU55" s="1259"/>
      <c r="AV55" s="1259"/>
      <c r="AW55" s="1259"/>
      <c r="AX55" s="1259"/>
      <c r="AY55" s="1259"/>
      <c r="AZ55" s="1259"/>
      <c r="BA55" s="1259"/>
      <c r="BB55" s="1258" t="s">
        <v>587</v>
      </c>
      <c r="BC55" s="1258"/>
      <c r="BD55" s="1258"/>
      <c r="BE55" s="1258"/>
      <c r="BF55" s="1258"/>
      <c r="BG55" s="1258"/>
      <c r="BH55" s="1258"/>
      <c r="BI55" s="1258"/>
      <c r="BJ55" s="1258"/>
      <c r="BK55" s="1258"/>
      <c r="BL55" s="1258"/>
      <c r="BM55" s="1258"/>
      <c r="BN55" s="1258"/>
      <c r="BO55" s="1258"/>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70"/>
      <c r="CW55" s="1255"/>
      <c r="CX55" s="1255"/>
      <c r="CY55" s="1255"/>
      <c r="CZ55" s="1255"/>
      <c r="DA55" s="1255"/>
      <c r="DB55" s="1255"/>
      <c r="DC55" s="1255"/>
    </row>
    <row r="56" spans="1:109">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588</v>
      </c>
      <c r="BC57" s="1258"/>
      <c r="BD57" s="1258"/>
      <c r="BE57" s="1258"/>
      <c r="BF57" s="1258"/>
      <c r="BG57" s="1258"/>
      <c r="BH57" s="1258"/>
      <c r="BI57" s="1258"/>
      <c r="BJ57" s="1258"/>
      <c r="BK57" s="1258"/>
      <c r="BL57" s="1258"/>
      <c r="BM57" s="1258"/>
      <c r="BN57" s="1258"/>
      <c r="BO57" s="1258"/>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70"/>
      <c r="CW57" s="1255"/>
      <c r="CX57" s="1255"/>
      <c r="CY57" s="1255"/>
      <c r="CZ57" s="1255"/>
      <c r="DA57" s="1255"/>
      <c r="DB57" s="1255"/>
      <c r="DC57" s="1255"/>
      <c r="DD57" s="385"/>
      <c r="DE57" s="384"/>
    </row>
    <row r="58" spans="1:109" s="380" customFormat="1">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590</v>
      </c>
    </row>
    <row r="64" spans="1:109">
      <c r="B64" s="372"/>
      <c r="G64" s="379"/>
      <c r="I64" s="392"/>
      <c r="J64" s="392"/>
      <c r="K64" s="392"/>
      <c r="L64" s="392"/>
      <c r="M64" s="392"/>
      <c r="N64" s="393"/>
      <c r="AM64" s="379"/>
      <c r="AN64" s="379" t="s">
        <v>584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61" t="s">
        <v>593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585</v>
      </c>
    </row>
    <row r="72" spans="2:107">
      <c r="B72" s="372"/>
      <c r="G72" s="1253"/>
      <c r="H72" s="1253"/>
      <c r="I72" s="1253"/>
      <c r="J72" s="1253"/>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59" t="s">
        <v>554</v>
      </c>
      <c r="BQ72" s="1259"/>
      <c r="BR72" s="1259"/>
      <c r="BS72" s="1259"/>
      <c r="BT72" s="1259"/>
      <c r="BU72" s="1259"/>
      <c r="BV72" s="1259"/>
      <c r="BW72" s="1259"/>
      <c r="BX72" s="1259" t="s">
        <v>555</v>
      </c>
      <c r="BY72" s="1259"/>
      <c r="BZ72" s="1259"/>
      <c r="CA72" s="1259"/>
      <c r="CB72" s="1259"/>
      <c r="CC72" s="1259"/>
      <c r="CD72" s="1259"/>
      <c r="CE72" s="1259"/>
      <c r="CF72" s="1259" t="s">
        <v>556</v>
      </c>
      <c r="CG72" s="1259"/>
      <c r="CH72" s="1259"/>
      <c r="CI72" s="1259"/>
      <c r="CJ72" s="1259"/>
      <c r="CK72" s="1259"/>
      <c r="CL72" s="1259"/>
      <c r="CM72" s="1259"/>
      <c r="CN72" s="1259" t="s">
        <v>557</v>
      </c>
      <c r="CO72" s="1259"/>
      <c r="CP72" s="1259"/>
      <c r="CQ72" s="1259"/>
      <c r="CR72" s="1259"/>
      <c r="CS72" s="1259"/>
      <c r="CT72" s="1259"/>
      <c r="CU72" s="1259"/>
      <c r="CV72" s="1259" t="s">
        <v>558</v>
      </c>
      <c r="CW72" s="1259"/>
      <c r="CX72" s="1259"/>
      <c r="CY72" s="1259"/>
      <c r="CZ72" s="1259"/>
      <c r="DA72" s="1259"/>
      <c r="DB72" s="1259"/>
      <c r="DC72" s="1259"/>
    </row>
    <row r="73" spans="2:107">
      <c r="B73" s="372"/>
      <c r="G73" s="1271"/>
      <c r="H73" s="1271"/>
      <c r="I73" s="1271"/>
      <c r="J73" s="1271"/>
      <c r="K73" s="1254"/>
      <c r="L73" s="1254"/>
      <c r="M73" s="1254"/>
      <c r="N73" s="1254"/>
      <c r="AM73" s="381"/>
      <c r="AN73" s="1258" t="s">
        <v>586</v>
      </c>
      <c r="AO73" s="1258"/>
      <c r="AP73" s="1258"/>
      <c r="AQ73" s="1258"/>
      <c r="AR73" s="1258"/>
      <c r="AS73" s="1258"/>
      <c r="AT73" s="1258"/>
      <c r="AU73" s="1258"/>
      <c r="AV73" s="1258"/>
      <c r="AW73" s="1258"/>
      <c r="AX73" s="1258"/>
      <c r="AY73" s="1258"/>
      <c r="AZ73" s="1258"/>
      <c r="BA73" s="1258"/>
      <c r="BB73" s="1258" t="s">
        <v>587</v>
      </c>
      <c r="BC73" s="1258"/>
      <c r="BD73" s="1258"/>
      <c r="BE73" s="1258"/>
      <c r="BF73" s="1258"/>
      <c r="BG73" s="1258"/>
      <c r="BH73" s="1258"/>
      <c r="BI73" s="1258"/>
      <c r="BJ73" s="1258"/>
      <c r="BK73" s="1258"/>
      <c r="BL73" s="1258"/>
      <c r="BM73" s="1258"/>
      <c r="BN73" s="1258"/>
      <c r="BO73" s="1258"/>
      <c r="BP73" s="1255">
        <v>76.900000000000006</v>
      </c>
      <c r="BQ73" s="1255"/>
      <c r="BR73" s="1255"/>
      <c r="BS73" s="1255"/>
      <c r="BT73" s="1255"/>
      <c r="BU73" s="1255"/>
      <c r="BV73" s="1255"/>
      <c r="BW73" s="1255"/>
      <c r="BX73" s="1255">
        <v>79.7</v>
      </c>
      <c r="BY73" s="1255"/>
      <c r="BZ73" s="1255"/>
      <c r="CA73" s="1255"/>
      <c r="CB73" s="1255"/>
      <c r="CC73" s="1255"/>
      <c r="CD73" s="1255"/>
      <c r="CE73" s="1255"/>
      <c r="CF73" s="1255">
        <v>56</v>
      </c>
      <c r="CG73" s="1255"/>
      <c r="CH73" s="1255"/>
      <c r="CI73" s="1255"/>
      <c r="CJ73" s="1255"/>
      <c r="CK73" s="1255"/>
      <c r="CL73" s="1255"/>
      <c r="CM73" s="1255"/>
      <c r="CN73" s="1255">
        <v>49.3</v>
      </c>
      <c r="CO73" s="1255"/>
      <c r="CP73" s="1255"/>
      <c r="CQ73" s="1255"/>
      <c r="CR73" s="1255"/>
      <c r="CS73" s="1255"/>
      <c r="CT73" s="1255"/>
      <c r="CU73" s="1255"/>
      <c r="CV73" s="1255">
        <v>37.9</v>
      </c>
      <c r="CW73" s="1255"/>
      <c r="CX73" s="1255"/>
      <c r="CY73" s="1255"/>
      <c r="CZ73" s="1255"/>
      <c r="DA73" s="1255"/>
      <c r="DB73" s="1255"/>
      <c r="DC73" s="1255"/>
    </row>
    <row r="74" spans="2:107">
      <c r="B74" s="372"/>
      <c r="G74" s="1271"/>
      <c r="H74" s="1271"/>
      <c r="I74" s="1271"/>
      <c r="J74" s="1271"/>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372"/>
      <c r="G75" s="1271"/>
      <c r="H75" s="1271"/>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591</v>
      </c>
      <c r="BC75" s="1258"/>
      <c r="BD75" s="1258"/>
      <c r="BE75" s="1258"/>
      <c r="BF75" s="1258"/>
      <c r="BG75" s="1258"/>
      <c r="BH75" s="1258"/>
      <c r="BI75" s="1258"/>
      <c r="BJ75" s="1258"/>
      <c r="BK75" s="1258"/>
      <c r="BL75" s="1258"/>
      <c r="BM75" s="1258"/>
      <c r="BN75" s="1258"/>
      <c r="BO75" s="1258"/>
      <c r="BP75" s="1255">
        <v>7.9</v>
      </c>
      <c r="BQ75" s="1255"/>
      <c r="BR75" s="1255"/>
      <c r="BS75" s="1255"/>
      <c r="BT75" s="1255"/>
      <c r="BU75" s="1255"/>
      <c r="BV75" s="1255"/>
      <c r="BW75" s="1255"/>
      <c r="BX75" s="1255">
        <v>9</v>
      </c>
      <c r="BY75" s="1255"/>
      <c r="BZ75" s="1255"/>
      <c r="CA75" s="1255"/>
      <c r="CB75" s="1255"/>
      <c r="CC75" s="1255"/>
      <c r="CD75" s="1255"/>
      <c r="CE75" s="1255"/>
      <c r="CF75" s="1255">
        <v>9.6999999999999993</v>
      </c>
      <c r="CG75" s="1255"/>
      <c r="CH75" s="1255"/>
      <c r="CI75" s="1255"/>
      <c r="CJ75" s="1255"/>
      <c r="CK75" s="1255"/>
      <c r="CL75" s="1255"/>
      <c r="CM75" s="1255"/>
      <c r="CN75" s="1255">
        <v>10.8</v>
      </c>
      <c r="CO75" s="1255"/>
      <c r="CP75" s="1255"/>
      <c r="CQ75" s="1255"/>
      <c r="CR75" s="1255"/>
      <c r="CS75" s="1255"/>
      <c r="CT75" s="1255"/>
      <c r="CU75" s="1255"/>
      <c r="CV75" s="1255">
        <v>11.6</v>
      </c>
      <c r="CW75" s="1255"/>
      <c r="CX75" s="1255"/>
      <c r="CY75" s="1255"/>
      <c r="CZ75" s="1255"/>
      <c r="DA75" s="1255"/>
      <c r="DB75" s="1255"/>
      <c r="DC75" s="1255"/>
    </row>
    <row r="76" spans="2:107">
      <c r="B76" s="372"/>
      <c r="G76" s="1271"/>
      <c r="H76" s="1271"/>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372"/>
      <c r="G77" s="1253"/>
      <c r="H77" s="1253"/>
      <c r="I77" s="1253"/>
      <c r="J77" s="1253"/>
      <c r="K77" s="1254"/>
      <c r="L77" s="1254"/>
      <c r="M77" s="1254"/>
      <c r="N77" s="1254"/>
      <c r="AN77" s="1259" t="s">
        <v>589</v>
      </c>
      <c r="AO77" s="1259"/>
      <c r="AP77" s="1259"/>
      <c r="AQ77" s="1259"/>
      <c r="AR77" s="1259"/>
      <c r="AS77" s="1259"/>
      <c r="AT77" s="1259"/>
      <c r="AU77" s="1259"/>
      <c r="AV77" s="1259"/>
      <c r="AW77" s="1259"/>
      <c r="AX77" s="1259"/>
      <c r="AY77" s="1259"/>
      <c r="AZ77" s="1259"/>
      <c r="BA77" s="1259"/>
      <c r="BB77" s="1258" t="s">
        <v>587</v>
      </c>
      <c r="BC77" s="1258"/>
      <c r="BD77" s="1258"/>
      <c r="BE77" s="1258"/>
      <c r="BF77" s="1258"/>
      <c r="BG77" s="1258"/>
      <c r="BH77" s="1258"/>
      <c r="BI77" s="1258"/>
      <c r="BJ77" s="1258"/>
      <c r="BK77" s="1258"/>
      <c r="BL77" s="1258"/>
      <c r="BM77" s="1258"/>
      <c r="BN77" s="1258"/>
      <c r="BO77" s="1258"/>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591</v>
      </c>
      <c r="BC79" s="1258"/>
      <c r="BD79" s="1258"/>
      <c r="BE79" s="1258"/>
      <c r="BF79" s="1258"/>
      <c r="BG79" s="1258"/>
      <c r="BH79" s="1258"/>
      <c r="BI79" s="1258"/>
      <c r="BJ79" s="1258"/>
      <c r="BK79" s="1258"/>
      <c r="BL79" s="1258"/>
      <c r="BM79" s="1258"/>
      <c r="BN79" s="1258"/>
      <c r="BO79" s="1258"/>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ae5Wrp+gm27Tkle3Rf7ElxQJv5slcKMKFN/gwxniA14uj5yXH/FP9SWbztHcZk3vwI4uSIoIDxOswyn8SoRqyA==" saltValue="m65bk1uxc0S4WawIKYBs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13A6-033A-4A70-B91C-312FBF6B1E8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501</v>
      </c>
    </row>
  </sheetData>
  <sheetProtection algorithmName="SHA-512" hashValue="yCqEVM4Yh/CtdOcm0Cu+L3HPvyAda1kAWkpN3R9hCrc0zKC70O7c3k5ds+j3Mb4UY+NxSmqrZyVB26ItfPHqHQ==" saltValue="an1F5G+TC7Vc/2gnLlS0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AEF6-F373-47B1-8E98-6092CDE452F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501</v>
      </c>
    </row>
  </sheetData>
  <sheetProtection algorithmName="SHA-512" hashValue="by3MJXJ7cuhq4Q+h3n7ayiTj6jjqMepuQ74u8halJu+zthlYACiMdK0ECjUivivi0ZYnEqdZ/1kyrTwVZgjjJw==" saltValue="YvgeyV6EYcobTPrWdgtz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56</v>
      </c>
      <c r="E2" s="149"/>
      <c r="F2" s="150" t="s">
        <v>551</v>
      </c>
      <c r="G2" s="151"/>
      <c r="H2" s="152"/>
    </row>
    <row r="3" spans="1:8">
      <c r="A3" s="148" t="s">
        <v>544</v>
      </c>
      <c r="B3" s="153"/>
      <c r="C3" s="154"/>
      <c r="D3" s="155">
        <v>37432</v>
      </c>
      <c r="E3" s="156"/>
      <c r="F3" s="157">
        <v>47387</v>
      </c>
      <c r="G3" s="158"/>
      <c r="H3" s="159"/>
    </row>
    <row r="4" spans="1:8">
      <c r="A4" s="160"/>
      <c r="B4" s="161"/>
      <c r="C4" s="162"/>
      <c r="D4" s="163">
        <v>26720</v>
      </c>
      <c r="E4" s="164"/>
      <c r="F4" s="165">
        <v>24928</v>
      </c>
      <c r="G4" s="166"/>
      <c r="H4" s="167"/>
    </row>
    <row r="5" spans="1:8">
      <c r="A5" s="148" t="s">
        <v>546</v>
      </c>
      <c r="B5" s="153"/>
      <c r="C5" s="154"/>
      <c r="D5" s="155">
        <v>59852</v>
      </c>
      <c r="E5" s="156"/>
      <c r="F5" s="157">
        <v>51264</v>
      </c>
      <c r="G5" s="158"/>
      <c r="H5" s="159"/>
    </row>
    <row r="6" spans="1:8">
      <c r="A6" s="160"/>
      <c r="B6" s="161"/>
      <c r="C6" s="162"/>
      <c r="D6" s="163">
        <v>31466</v>
      </c>
      <c r="E6" s="164"/>
      <c r="F6" s="165">
        <v>26040</v>
      </c>
      <c r="G6" s="166"/>
      <c r="H6" s="167"/>
    </row>
    <row r="7" spans="1:8">
      <c r="A7" s="148" t="s">
        <v>547</v>
      </c>
      <c r="B7" s="153"/>
      <c r="C7" s="154"/>
      <c r="D7" s="155">
        <v>55680</v>
      </c>
      <c r="E7" s="156"/>
      <c r="F7" s="157">
        <v>52068</v>
      </c>
      <c r="G7" s="158"/>
      <c r="H7" s="159"/>
    </row>
    <row r="8" spans="1:8">
      <c r="A8" s="160"/>
      <c r="B8" s="161"/>
      <c r="C8" s="162"/>
      <c r="D8" s="163">
        <v>14453</v>
      </c>
      <c r="E8" s="164"/>
      <c r="F8" s="165">
        <v>26936</v>
      </c>
      <c r="G8" s="166"/>
      <c r="H8" s="167"/>
    </row>
    <row r="9" spans="1:8">
      <c r="A9" s="148" t="s">
        <v>548</v>
      </c>
      <c r="B9" s="153"/>
      <c r="C9" s="154"/>
      <c r="D9" s="155">
        <v>54306</v>
      </c>
      <c r="E9" s="156"/>
      <c r="F9" s="157">
        <v>47161</v>
      </c>
      <c r="G9" s="158"/>
      <c r="H9" s="159"/>
    </row>
    <row r="10" spans="1:8">
      <c r="A10" s="160"/>
      <c r="B10" s="161"/>
      <c r="C10" s="162"/>
      <c r="D10" s="163">
        <v>23479</v>
      </c>
      <c r="E10" s="164"/>
      <c r="F10" s="165">
        <v>24595</v>
      </c>
      <c r="G10" s="166"/>
      <c r="H10" s="167"/>
    </row>
    <row r="11" spans="1:8">
      <c r="A11" s="148" t="s">
        <v>549</v>
      </c>
      <c r="B11" s="153"/>
      <c r="C11" s="154"/>
      <c r="D11" s="155">
        <v>46728</v>
      </c>
      <c r="E11" s="156"/>
      <c r="F11" s="157">
        <v>43423</v>
      </c>
      <c r="G11" s="158"/>
      <c r="H11" s="159"/>
    </row>
    <row r="12" spans="1:8">
      <c r="A12" s="160"/>
      <c r="B12" s="161"/>
      <c r="C12" s="168"/>
      <c r="D12" s="163">
        <v>13753</v>
      </c>
      <c r="E12" s="164"/>
      <c r="F12" s="165">
        <v>22207</v>
      </c>
      <c r="G12" s="166"/>
      <c r="H12" s="167"/>
    </row>
    <row r="13" spans="1:8">
      <c r="A13" s="148"/>
      <c r="B13" s="153"/>
      <c r="C13" s="169"/>
      <c r="D13" s="170">
        <v>50800</v>
      </c>
      <c r="E13" s="171"/>
      <c r="F13" s="172">
        <v>48261</v>
      </c>
      <c r="G13" s="173"/>
      <c r="H13" s="159"/>
    </row>
    <row r="14" spans="1:8">
      <c r="A14" s="160"/>
      <c r="B14" s="161"/>
      <c r="C14" s="162"/>
      <c r="D14" s="163">
        <v>21974</v>
      </c>
      <c r="E14" s="164"/>
      <c r="F14" s="165">
        <v>24941</v>
      </c>
      <c r="G14" s="166"/>
      <c r="H14" s="167"/>
    </row>
    <row r="17" spans="1:11">
      <c r="A17" s="144" t="s">
        <v>57</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58</v>
      </c>
      <c r="B19" s="174">
        <f>ROUND(VALUE(SUBSTITUTE(実質収支比率等に係る経年分析!F$48,"▲","-")),2)</f>
        <v>9.08</v>
      </c>
      <c r="C19" s="174">
        <f>ROUND(VALUE(SUBSTITUTE(実質収支比率等に係る経年分析!G$48,"▲","-")),2)</f>
        <v>5.51</v>
      </c>
      <c r="D19" s="174">
        <f>ROUND(VALUE(SUBSTITUTE(実質収支比率等に係る経年分析!H$48,"▲","-")),2)</f>
        <v>6.79</v>
      </c>
      <c r="E19" s="174">
        <f>ROUND(VALUE(SUBSTITUTE(実質収支比率等に係る経年分析!I$48,"▲","-")),2)</f>
        <v>10.15</v>
      </c>
      <c r="F19" s="174">
        <f>ROUND(VALUE(SUBSTITUTE(実質収支比率等に係る経年分析!J$48,"▲","-")),2)</f>
        <v>11.93</v>
      </c>
    </row>
    <row r="20" spans="1:11">
      <c r="A20" s="174" t="s">
        <v>59</v>
      </c>
      <c r="B20" s="174">
        <f>ROUND(VALUE(SUBSTITUTE(実質収支比率等に係る経年分析!F$47,"▲","-")),2)</f>
        <v>27</v>
      </c>
      <c r="C20" s="174">
        <f>ROUND(VALUE(SUBSTITUTE(実質収支比率等に係る経年分析!G$47,"▲","-")),2)</f>
        <v>27.2</v>
      </c>
      <c r="D20" s="174">
        <f>ROUND(VALUE(SUBSTITUTE(実質収支比率等に係る経年分析!H$47,"▲","-")),2)</f>
        <v>25.89</v>
      </c>
      <c r="E20" s="174">
        <f>ROUND(VALUE(SUBSTITUTE(実質収支比率等に係る経年分析!I$47,"▲","-")),2)</f>
        <v>24.23</v>
      </c>
      <c r="F20" s="174">
        <f>ROUND(VALUE(SUBSTITUTE(実質収支比率等に係る経年分析!J$47,"▲","-")),2)</f>
        <v>24.94</v>
      </c>
    </row>
    <row r="21" spans="1:11">
      <c r="A21" s="174" t="s">
        <v>60</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-3.61</v>
      </c>
      <c r="D21" s="174">
        <f>IF(ISNUMBER(VALUE(SUBSTITUTE(実質収支比率等に係る経年分析!H$49,"▲","-"))),ROUND(VALUE(SUBSTITUTE(実質収支比率等に係る経年分析!H$49,"▲","-")),2),NA())</f>
        <v>1.27</v>
      </c>
      <c r="E21" s="174">
        <f>IF(ISNUMBER(VALUE(SUBSTITUTE(実質収支比率等に係る経年分析!I$49,"▲","-"))),ROUND(VALUE(SUBSTITUTE(実質収支比率等に係る経年分析!I$49,"▲","-")),2),NA())</f>
        <v>3.8</v>
      </c>
      <c r="F21" s="174">
        <f>IF(ISNUMBER(VALUE(SUBSTITUTE(実質収支比率等に係る経年分析!J$49,"▲","-"))),ROUND(VALUE(SUBSTITUTE(実質収支比率等に係る経年分析!J$49,"▲","-")),2),NA())</f>
        <v>1.5</v>
      </c>
    </row>
    <row r="24" spans="1:11">
      <c r="A24" s="144" t="s">
        <v>61</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62</v>
      </c>
      <c r="C26" s="175" t="s">
        <v>63</v>
      </c>
      <c r="D26" s="175" t="s">
        <v>62</v>
      </c>
      <c r="E26" s="175" t="s">
        <v>63</v>
      </c>
      <c r="F26" s="175" t="s">
        <v>62</v>
      </c>
      <c r="G26" s="175" t="s">
        <v>63</v>
      </c>
      <c r="H26" s="175" t="s">
        <v>62</v>
      </c>
      <c r="I26" s="175" t="s">
        <v>63</v>
      </c>
      <c r="J26" s="175" t="s">
        <v>62</v>
      </c>
      <c r="K26" s="175" t="s">
        <v>63</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9.6999999999999993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9.6199999999999992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9.84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9.43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磯城郡介護認定審査会共同設置特別会計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1.84</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4.1900000000000004</v>
      </c>
    </row>
    <row r="35" spans="1:16">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8.5500000000000007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11.92</v>
      </c>
    </row>
    <row r="39" spans="1:16">
      <c r="A39" s="144" t="s">
        <v>64</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c r="A42" s="176" t="s">
        <v>67</v>
      </c>
      <c r="B42" s="176"/>
      <c r="C42" s="176"/>
      <c r="D42" s="176">
        <f>'実質公債費比率（分子）の構造'!K$52</f>
        <v>1293</v>
      </c>
      <c r="E42" s="176"/>
      <c r="F42" s="176"/>
      <c r="G42" s="176">
        <f>'実質公債費比率（分子）の構造'!L$52</f>
        <v>1226</v>
      </c>
      <c r="H42" s="176"/>
      <c r="I42" s="176"/>
      <c r="J42" s="176">
        <f>'実質公債費比率（分子）の構造'!M$52</f>
        <v>1191</v>
      </c>
      <c r="K42" s="176"/>
      <c r="L42" s="176"/>
      <c r="M42" s="176">
        <f>'実質公債費比率（分子）の構造'!N$52</f>
        <v>1209</v>
      </c>
      <c r="N42" s="176"/>
      <c r="O42" s="176"/>
      <c r="P42" s="176">
        <f>'実質公債費比率（分子）の構造'!O$52</f>
        <v>1208</v>
      </c>
    </row>
    <row r="43" spans="1:16">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70</v>
      </c>
      <c r="B45" s="176">
        <f>'実質公債費比率（分子）の構造'!K$49</f>
        <v>139</v>
      </c>
      <c r="C45" s="176"/>
      <c r="D45" s="176"/>
      <c r="E45" s="176">
        <f>'実質公債費比率（分子）の構造'!L$49</f>
        <v>135</v>
      </c>
      <c r="F45" s="176"/>
      <c r="G45" s="176"/>
      <c r="H45" s="176">
        <f>'実質公債費比率（分子）の構造'!M$49</f>
        <v>140</v>
      </c>
      <c r="I45" s="176"/>
      <c r="J45" s="176"/>
      <c r="K45" s="176">
        <f>'実質公債費比率（分子）の構造'!N$49</f>
        <v>132</v>
      </c>
      <c r="L45" s="176"/>
      <c r="M45" s="176"/>
      <c r="N45" s="176">
        <f>'実質公債費比率（分子）の構造'!O$49</f>
        <v>130</v>
      </c>
      <c r="O45" s="176"/>
      <c r="P45" s="176"/>
    </row>
    <row r="46" spans="1:16">
      <c r="A46" s="176" t="s">
        <v>71</v>
      </c>
      <c r="B46" s="176">
        <f>'実質公債費比率（分子）の構造'!K$48</f>
        <v>438</v>
      </c>
      <c r="C46" s="176"/>
      <c r="D46" s="176"/>
      <c r="E46" s="176">
        <f>'実質公債費比率（分子）の構造'!L$48</f>
        <v>415</v>
      </c>
      <c r="F46" s="176"/>
      <c r="G46" s="176"/>
      <c r="H46" s="176">
        <f>'実質公債費比率（分子）の構造'!M$48</f>
        <v>393</v>
      </c>
      <c r="I46" s="176"/>
      <c r="J46" s="176"/>
      <c r="K46" s="176">
        <f>'実質公債費比率（分子）の構造'!N$48</f>
        <v>401</v>
      </c>
      <c r="L46" s="176"/>
      <c r="M46" s="176"/>
      <c r="N46" s="176">
        <f>'実質公債費比率（分子）の構造'!O$48</f>
        <v>391</v>
      </c>
      <c r="O46" s="176"/>
      <c r="P46" s="176"/>
    </row>
    <row r="47" spans="1:16">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74</v>
      </c>
      <c r="B49" s="176">
        <f>'実質公債費比率（分子）の構造'!K$45</f>
        <v>1207</v>
      </c>
      <c r="C49" s="176"/>
      <c r="D49" s="176"/>
      <c r="E49" s="176">
        <f>'実質公債費比率（分子）の構造'!L$45</f>
        <v>1295</v>
      </c>
      <c r="F49" s="176"/>
      <c r="G49" s="176"/>
      <c r="H49" s="176">
        <f>'実質公債費比率（分子）の構造'!M$45</f>
        <v>1327</v>
      </c>
      <c r="I49" s="176"/>
      <c r="J49" s="176"/>
      <c r="K49" s="176">
        <f>'実質公債費比率（分子）の構造'!N$45</f>
        <v>1460</v>
      </c>
      <c r="L49" s="176"/>
      <c r="M49" s="176"/>
      <c r="N49" s="176">
        <f>'実質公債費比率（分子）の構造'!O$45</f>
        <v>1513</v>
      </c>
      <c r="O49" s="176"/>
      <c r="P49" s="176"/>
    </row>
    <row r="50" spans="1:16">
      <c r="A50" s="176" t="s">
        <v>75</v>
      </c>
      <c r="B50" s="176" t="e">
        <f>NA()</f>
        <v>#N/A</v>
      </c>
      <c r="C50" s="176">
        <f>IF(ISNUMBER('実質公債費比率（分子）の構造'!K$53),'実質公債費比率（分子）の構造'!K$53,NA())</f>
        <v>491</v>
      </c>
      <c r="D50" s="176" t="e">
        <f>NA()</f>
        <v>#N/A</v>
      </c>
      <c r="E50" s="176" t="e">
        <f>NA()</f>
        <v>#N/A</v>
      </c>
      <c r="F50" s="176">
        <f>IF(ISNUMBER('実質公債費比率（分子）の構造'!L$53),'実質公債費比率（分子）の構造'!L$53,NA())</f>
        <v>619</v>
      </c>
      <c r="G50" s="176" t="e">
        <f>NA()</f>
        <v>#N/A</v>
      </c>
      <c r="H50" s="176" t="e">
        <f>NA()</f>
        <v>#N/A</v>
      </c>
      <c r="I50" s="176">
        <f>IF(ISNUMBER('実質公債費比率（分子）の構造'!M$53),'実質公債費比率（分子）の構造'!M$53,NA())</f>
        <v>669</v>
      </c>
      <c r="J50" s="176" t="e">
        <f>NA()</f>
        <v>#N/A</v>
      </c>
      <c r="K50" s="176" t="e">
        <f>NA()</f>
        <v>#N/A</v>
      </c>
      <c r="L50" s="176">
        <f>IF(ISNUMBER('実質公債費比率（分子）の構造'!N$53),'実質公債費比率（分子）の構造'!N$53,NA())</f>
        <v>784</v>
      </c>
      <c r="M50" s="176" t="e">
        <f>NA()</f>
        <v>#N/A</v>
      </c>
      <c r="N50" s="176" t="e">
        <f>NA()</f>
        <v>#N/A</v>
      </c>
      <c r="O50" s="176">
        <f>IF(ISNUMBER('実質公債費比率（分子）の構造'!O$53),'実質公債費比率（分子）の構造'!O$53,NA())</f>
        <v>826</v>
      </c>
      <c r="P50" s="176" t="e">
        <f>NA()</f>
        <v>#N/A</v>
      </c>
    </row>
    <row r="53" spans="1:16">
      <c r="A53" s="144" t="s">
        <v>76</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c r="A56" s="175" t="s">
        <v>45</v>
      </c>
      <c r="B56" s="175"/>
      <c r="C56" s="175"/>
      <c r="D56" s="175">
        <f>'将来負担比率（分子）の構造'!I$52</f>
        <v>14053</v>
      </c>
      <c r="E56" s="175"/>
      <c r="F56" s="175"/>
      <c r="G56" s="175">
        <f>'将来負担比率（分子）の構造'!J$52</f>
        <v>13840</v>
      </c>
      <c r="H56" s="175"/>
      <c r="I56" s="175"/>
      <c r="J56" s="175">
        <f>'将来負担比率（分子）の構造'!K$52</f>
        <v>14034</v>
      </c>
      <c r="K56" s="175"/>
      <c r="L56" s="175"/>
      <c r="M56" s="175">
        <f>'将来負担比率（分子）の構造'!L$52</f>
        <v>13490</v>
      </c>
      <c r="N56" s="175"/>
      <c r="O56" s="175"/>
      <c r="P56" s="175">
        <f>'将来負担比率（分子）の構造'!M$52</f>
        <v>12946</v>
      </c>
    </row>
    <row r="57" spans="1:16">
      <c r="A57" s="175" t="s">
        <v>44</v>
      </c>
      <c r="B57" s="175"/>
      <c r="C57" s="175"/>
      <c r="D57" s="175">
        <f>'将来負担比率（分子）の構造'!I$51</f>
        <v>2130</v>
      </c>
      <c r="E57" s="175"/>
      <c r="F57" s="175"/>
      <c r="G57" s="175">
        <f>'将来負担比率（分子）の構造'!J$51</f>
        <v>2146</v>
      </c>
      <c r="H57" s="175"/>
      <c r="I57" s="175"/>
      <c r="J57" s="175">
        <f>'将来負担比率（分子）の構造'!K$51</f>
        <v>2117</v>
      </c>
      <c r="K57" s="175"/>
      <c r="L57" s="175"/>
      <c r="M57" s="175">
        <f>'将来負担比率（分子）の構造'!L$51</f>
        <v>2039</v>
      </c>
      <c r="N57" s="175"/>
      <c r="O57" s="175"/>
      <c r="P57" s="175">
        <f>'将来負担比率（分子）の構造'!M$51</f>
        <v>1884</v>
      </c>
    </row>
    <row r="58" spans="1:16">
      <c r="A58" s="175" t="s">
        <v>43</v>
      </c>
      <c r="B58" s="175"/>
      <c r="C58" s="175"/>
      <c r="D58" s="175">
        <f>'将来負担比率（分子）の構造'!I$50</f>
        <v>3336</v>
      </c>
      <c r="E58" s="175"/>
      <c r="F58" s="175"/>
      <c r="G58" s="175">
        <f>'将来負担比率（分子）の構造'!J$50</f>
        <v>3375</v>
      </c>
      <c r="H58" s="175"/>
      <c r="I58" s="175"/>
      <c r="J58" s="175">
        <f>'将来負担比率（分子）の構造'!K$50</f>
        <v>3356</v>
      </c>
      <c r="K58" s="175"/>
      <c r="L58" s="175"/>
      <c r="M58" s="175">
        <f>'将来負担比率（分子）の構造'!L$50</f>
        <v>3451</v>
      </c>
      <c r="N58" s="175"/>
      <c r="O58" s="175"/>
      <c r="P58" s="175">
        <f>'将来負担比率（分子）の構造'!M$50</f>
        <v>3541</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2131</v>
      </c>
      <c r="C62" s="175"/>
      <c r="D62" s="175"/>
      <c r="E62" s="175">
        <f>'将来負担比率（分子）の構造'!J$45</f>
        <v>2058</v>
      </c>
      <c r="F62" s="175"/>
      <c r="G62" s="175"/>
      <c r="H62" s="175">
        <f>'将来負担比率（分子）の構造'!K$45</f>
        <v>1973</v>
      </c>
      <c r="I62" s="175"/>
      <c r="J62" s="175"/>
      <c r="K62" s="175">
        <f>'将来負担比率（分子）の構造'!L$45</f>
        <v>1926</v>
      </c>
      <c r="L62" s="175"/>
      <c r="M62" s="175"/>
      <c r="N62" s="175">
        <f>'将来負担比率（分子）の構造'!M$45</f>
        <v>1702</v>
      </c>
      <c r="O62" s="175"/>
      <c r="P62" s="175"/>
    </row>
    <row r="63" spans="1:16">
      <c r="A63" s="175" t="s">
        <v>36</v>
      </c>
      <c r="B63" s="175">
        <f>'将来負担比率（分子）の構造'!I$44</f>
        <v>952</v>
      </c>
      <c r="C63" s="175"/>
      <c r="D63" s="175"/>
      <c r="E63" s="175">
        <f>'将来負担比率（分子）の構造'!J$44</f>
        <v>867</v>
      </c>
      <c r="F63" s="175"/>
      <c r="G63" s="175"/>
      <c r="H63" s="175">
        <f>'将来負担比率（分子）の構造'!K$44</f>
        <v>803</v>
      </c>
      <c r="I63" s="175"/>
      <c r="J63" s="175"/>
      <c r="K63" s="175">
        <f>'将来負担比率（分子）の構造'!L$44</f>
        <v>577</v>
      </c>
      <c r="L63" s="175"/>
      <c r="M63" s="175"/>
      <c r="N63" s="175">
        <f>'将来負担比率（分子）の構造'!M$44</f>
        <v>490</v>
      </c>
      <c r="O63" s="175"/>
      <c r="P63" s="175"/>
    </row>
    <row r="64" spans="1:16">
      <c r="A64" s="175" t="s">
        <v>35</v>
      </c>
      <c r="B64" s="175">
        <f>'将来負担比率（分子）の構造'!I$43</f>
        <v>8041</v>
      </c>
      <c r="C64" s="175"/>
      <c r="D64" s="175"/>
      <c r="E64" s="175">
        <f>'将来負担比率（分子）の構造'!J$43</f>
        <v>7898</v>
      </c>
      <c r="F64" s="175"/>
      <c r="G64" s="175"/>
      <c r="H64" s="175">
        <f>'将来負担比率（分子）の構造'!K$43</f>
        <v>6897</v>
      </c>
      <c r="I64" s="175"/>
      <c r="J64" s="175"/>
      <c r="K64" s="175">
        <f>'将来負担比率（分子）の構造'!L$43</f>
        <v>6446</v>
      </c>
      <c r="L64" s="175"/>
      <c r="M64" s="175"/>
      <c r="N64" s="175">
        <f>'将来負担比率（分子）の構造'!M$43</f>
        <v>6072</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12976</v>
      </c>
      <c r="C66" s="175"/>
      <c r="D66" s="175"/>
      <c r="E66" s="175">
        <f>'将来負担比率（分子）の構造'!J$41</f>
        <v>13300</v>
      </c>
      <c r="F66" s="175"/>
      <c r="G66" s="175"/>
      <c r="H66" s="175">
        <f>'将来負担比率（分子）の構造'!K$41</f>
        <v>13364</v>
      </c>
      <c r="I66" s="175"/>
      <c r="J66" s="175"/>
      <c r="K66" s="175">
        <f>'将来負担比率（分子）の構造'!L$41</f>
        <v>13374</v>
      </c>
      <c r="L66" s="175"/>
      <c r="M66" s="175"/>
      <c r="N66" s="175">
        <f>'将来負担比率（分子）の構造'!M$41</f>
        <v>12593</v>
      </c>
      <c r="O66" s="175"/>
      <c r="P66" s="175"/>
    </row>
    <row r="67" spans="1:16">
      <c r="A67" s="175" t="s">
        <v>79</v>
      </c>
      <c r="B67" s="175" t="e">
        <f>NA()</f>
        <v>#N/A</v>
      </c>
      <c r="C67" s="175">
        <f>IF(ISNUMBER('将来負担比率（分子）の構造'!I$53), IF('将来負担比率（分子）の構造'!I$53 &lt; 0, 0, '将来負担比率（分子）の構造'!I$53), NA())</f>
        <v>4581</v>
      </c>
      <c r="D67" s="175" t="e">
        <f>NA()</f>
        <v>#N/A</v>
      </c>
      <c r="E67" s="175" t="e">
        <f>NA()</f>
        <v>#N/A</v>
      </c>
      <c r="F67" s="175">
        <f>IF(ISNUMBER('将来負担比率（分子）の構造'!J$53), IF('将来負担比率（分子）の構造'!J$53 &lt; 0, 0, '将来負担比率（分子）の構造'!J$53), NA())</f>
        <v>4762</v>
      </c>
      <c r="G67" s="175" t="e">
        <f>NA()</f>
        <v>#N/A</v>
      </c>
      <c r="H67" s="175" t="e">
        <f>NA()</f>
        <v>#N/A</v>
      </c>
      <c r="I67" s="175">
        <f>IF(ISNUMBER('将来負担比率（分子）の構造'!K$53), IF('将来負担比率（分子）の構造'!K$53 &lt; 0, 0, '将来負担比率（分子）の構造'!K$53), NA())</f>
        <v>3531</v>
      </c>
      <c r="J67" s="175" t="e">
        <f>NA()</f>
        <v>#N/A</v>
      </c>
      <c r="K67" s="175" t="e">
        <f>NA()</f>
        <v>#N/A</v>
      </c>
      <c r="L67" s="175">
        <f>IF(ISNUMBER('将来負担比率（分子）の構造'!L$53), IF('将来負担比率（分子）の構造'!L$53 &lt; 0, 0, '将来負担比率（分子）の構造'!L$53), NA())</f>
        <v>3343</v>
      </c>
      <c r="M67" s="175" t="e">
        <f>NA()</f>
        <v>#N/A</v>
      </c>
      <c r="N67" s="175" t="e">
        <f>NA()</f>
        <v>#N/A</v>
      </c>
      <c r="O67" s="175">
        <f>IF(ISNUMBER('将来負担比率（分子）の構造'!M$53), IF('将来負担比率（分子）の構造'!M$53 &lt; 0, 0, '将来負担比率（分子）の構造'!M$53), NA())</f>
        <v>2485</v>
      </c>
      <c r="P67" s="175" t="e">
        <f>NA()</f>
        <v>#N/A</v>
      </c>
    </row>
    <row r="70" spans="1:16">
      <c r="A70" s="177" t="s">
        <v>80</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81</v>
      </c>
      <c r="B72" s="179">
        <f>基金残高に係る経年分析!F55</f>
        <v>1904</v>
      </c>
      <c r="C72" s="179">
        <f>基金残高に係る経年分析!G55</f>
        <v>1905</v>
      </c>
      <c r="D72" s="179">
        <f>基金残高に係る経年分析!H55</f>
        <v>1905</v>
      </c>
    </row>
    <row r="73" spans="1:16">
      <c r="A73" s="178" t="s">
        <v>82</v>
      </c>
      <c r="B73" s="179">
        <f>基金残高に係る経年分析!F56</f>
        <v>647</v>
      </c>
      <c r="C73" s="179">
        <f>基金残高に係る経年分析!G56</f>
        <v>656</v>
      </c>
      <c r="D73" s="179">
        <f>基金残高に係る経年分析!H56</f>
        <v>593</v>
      </c>
    </row>
    <row r="74" spans="1:16">
      <c r="A74" s="178" t="s">
        <v>83</v>
      </c>
      <c r="B74" s="179">
        <f>基金残高に係る経年分析!F57</f>
        <v>317</v>
      </c>
      <c r="C74" s="179">
        <f>基金残高に係る経年分析!G57</f>
        <v>403</v>
      </c>
      <c r="D74" s="179">
        <f>基金残高に係る経年分析!H57</f>
        <v>556</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2024-03-13T08:49:03Z</dcterms:created>
  <dcterms:modified xsi:type="dcterms:W3CDTF">2024-10-07T10:43:29Z</dcterms:modified>
  <cp:category/>
</cp:coreProperties>
</file>